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tp\Downloads\MEF\BDA 541 - Opti&amp;Sim\Final Hazırlık\"/>
    </mc:Choice>
  </mc:AlternateContent>
  <xr:revisionPtr revIDLastSave="0" documentId="13_ncr:1_{DC78441B-D7EF-4124-A8F7-6C9EAF9306B9}" xr6:coauthVersionLast="28" xr6:coauthVersionMax="28" xr10:uidLastSave="{00000000-0000-0000-0000-000000000000}"/>
  <bookViews>
    <workbookView xWindow="0" yWindow="0" windowWidth="23040" windowHeight="9048" activeTab="3" xr2:uid="{4152B516-DB7E-4FC4-89FB-7A1E27002D59}"/>
  </bookViews>
  <sheets>
    <sheet name="Problem 1-A Orjinal" sheetId="1" r:id="rId1"/>
    <sheet name="Problem 1-A Solver Solution" sheetId="3" r:id="rId2"/>
    <sheet name="Problem 2-A Orjinal" sheetId="4" r:id="rId3"/>
    <sheet name="Problem 2-A Solver Solution" sheetId="7" r:id="rId4"/>
  </sheets>
  <definedNames>
    <definedName name="solver_adj" localSheetId="0" hidden="1">'Problem 1-A Orjinal'!$D$6:$E$6</definedName>
    <definedName name="solver_adj" localSheetId="1" hidden="1">'Problem 1-A Solver Solution'!$D$6:$E$6</definedName>
    <definedName name="solver_adj" localSheetId="2" hidden="1">'Problem 2-A Orjinal'!$E$6:$J$6</definedName>
    <definedName name="solver_adj" localSheetId="3" hidden="1">'Problem 2-A Solver Solution'!$E$6:$J$6,'Problem 2-A Solver Solution'!$E$10:$J$10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'Problem 1-A Orjinal'!$F$12</definedName>
    <definedName name="solver_lhs1" localSheetId="1" hidden="1">'Problem 1-A Solver Solution'!$F$12</definedName>
    <definedName name="solver_lhs1" localSheetId="2" hidden="1">'Problem 2-A Orjinal'!$K$16</definedName>
    <definedName name="solver_lhs1" localSheetId="3" hidden="1">'Problem 2-A Solver Solution'!$E$10:$J$10</definedName>
    <definedName name="solver_lhs2" localSheetId="0" hidden="1">'Problem 1-A Orjinal'!$F$13:$F$15</definedName>
    <definedName name="solver_lhs2" localSheetId="1" hidden="1">'Problem 1-A Solver Solution'!$F$13:$F$15</definedName>
    <definedName name="solver_lhs2" localSheetId="3" hidden="1">'Problem 2-A Solver Solution'!$E$6:$J$6</definedName>
    <definedName name="solver_lhs3" localSheetId="3" hidden="1">'Problem 2-A Solver Solution'!$E$6:$J$6</definedName>
    <definedName name="solver_lhs4" localSheetId="3" hidden="1">'Problem 2-A Solver Solution'!$K$16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1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'Problem 1-A Orjinal'!$F$9</definedName>
    <definedName name="solver_opt" localSheetId="1" hidden="1">'Problem 1-A Solver Solution'!$F$9</definedName>
    <definedName name="solver_opt" localSheetId="2" hidden="1">'Problem 2-A Orjinal'!$K$7</definedName>
    <definedName name="solver_opt" localSheetId="3" hidden="1">'Problem 2-A Solver Solution'!$K$7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3</definedName>
    <definedName name="solver_rel1" localSheetId="1" hidden="1">3</definedName>
    <definedName name="solver_rel1" localSheetId="2" hidden="1">2</definedName>
    <definedName name="solver_rel1" localSheetId="3" hidden="1">5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3" hidden="1">4</definedName>
    <definedName name="solver_rel4" localSheetId="3" hidden="1">2</definedName>
    <definedName name="solver_rhs1" localSheetId="0" hidden="1">'Problem 1-A Orjinal'!$I$12</definedName>
    <definedName name="solver_rhs1" localSheetId="1" hidden="1">'Problem 1-A Solver Solution'!$I$12</definedName>
    <definedName name="solver_rhs1" localSheetId="2" hidden="1">'Problem 2-A Orjinal'!$M$16</definedName>
    <definedName name="solver_rhs1" localSheetId="3" hidden="1">binary</definedName>
    <definedName name="solver_rhs2" localSheetId="0" hidden="1">'Problem 1-A Orjinal'!$I$13:$I$15</definedName>
    <definedName name="solver_rhs2" localSheetId="1" hidden="1">'Problem 1-A Solver Solution'!$I$13:$I$15</definedName>
    <definedName name="solver_rhs2" localSheetId="3" hidden="1">'Problem 2-A Solver Solution'!$E$9:$J$9</definedName>
    <definedName name="solver_rhs3" localSheetId="3" hidden="1">integer</definedName>
    <definedName name="solver_rhs4" localSheetId="3" hidden="1">'Problem 2-A Solver Solution'!$M$16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7" l="1"/>
  <c r="F9" i="7"/>
  <c r="G9" i="7"/>
  <c r="H9" i="7"/>
  <c r="I9" i="7"/>
  <c r="J9" i="7"/>
  <c r="E9" i="7"/>
  <c r="K16" i="7"/>
  <c r="K16" i="4"/>
  <c r="K7" i="4"/>
  <c r="F15" i="3" l="1"/>
  <c r="F14" i="3"/>
  <c r="F13" i="3"/>
  <c r="F12" i="3"/>
  <c r="F9" i="3"/>
  <c r="F13" i="1"/>
  <c r="F14" i="1"/>
  <c r="F15" i="1"/>
  <c r="F12" i="1"/>
  <c r="F9" i="1"/>
</calcChain>
</file>

<file path=xl/sharedStrings.xml><?xml version="1.0" encoding="utf-8"?>
<sst xmlns="http://schemas.openxmlformats.org/spreadsheetml/2006/main" count="62" uniqueCount="28">
  <si>
    <t xml:space="preserve">Final-Linear Programming </t>
  </si>
  <si>
    <r>
      <t xml:space="preserve">A: </t>
    </r>
    <r>
      <rPr>
        <sz val="12"/>
        <color theme="1"/>
        <rFont val="Garamond"/>
        <family val="1"/>
        <charset val="162"/>
      </rPr>
      <t xml:space="preserve"> </t>
    </r>
    <r>
      <rPr>
        <i/>
        <sz val="12"/>
        <color theme="1"/>
        <rFont val="Garamond"/>
        <family val="1"/>
        <charset val="162"/>
      </rPr>
      <t>Fancy</t>
    </r>
    <r>
      <rPr>
        <sz val="12"/>
        <color theme="1"/>
        <rFont val="Garamond"/>
        <family val="1"/>
        <charset val="162"/>
      </rPr>
      <t xml:space="preserve"> </t>
    </r>
    <r>
      <rPr>
        <i/>
        <sz val="12"/>
        <color theme="1"/>
        <rFont val="Garamond"/>
        <family val="1"/>
        <charset val="162"/>
      </rPr>
      <t>Skateboard Manufacturing</t>
    </r>
    <r>
      <rPr>
        <sz val="12"/>
        <color theme="1"/>
        <rFont val="Garamond"/>
        <family val="1"/>
        <charset val="162"/>
      </rPr>
      <t xml:space="preserve"> </t>
    </r>
  </si>
  <si>
    <t>Decisions</t>
  </si>
  <si>
    <t>Red</t>
  </si>
  <si>
    <t>Blue</t>
  </si>
  <si>
    <t>Objective</t>
  </si>
  <si>
    <t>Constraints</t>
  </si>
  <si>
    <t>&lt;=</t>
  </si>
  <si>
    <t>&gt;=</t>
  </si>
  <si>
    <t>Wood</t>
  </si>
  <si>
    <t>ProductionTime</t>
  </si>
  <si>
    <t>at_least</t>
  </si>
  <si>
    <t>diff</t>
  </si>
  <si>
    <t>TOTAL PROFIT</t>
  </si>
  <si>
    <t>LHS</t>
  </si>
  <si>
    <t>RHS</t>
  </si>
  <si>
    <t>Decision Variables</t>
  </si>
  <si>
    <t>Objective Function Coefficients</t>
  </si>
  <si>
    <t>Values</t>
  </si>
  <si>
    <t>Produce Or Not</t>
  </si>
  <si>
    <t>Fixed Cost</t>
  </si>
  <si>
    <t>Coefficients</t>
  </si>
  <si>
    <t>Max Prod</t>
  </si>
  <si>
    <t>Total Cost</t>
  </si>
  <si>
    <t>=</t>
  </si>
  <si>
    <t>In any case if solver does not work on your computer:</t>
  </si>
  <si>
    <t>Problem 3-A Gsheet Link:</t>
  </si>
  <si>
    <t>https://docs.google.com/spreadsheets/d/1LaAc8aAK0Tokm1X_vQOjCL_KPJEte2lJkpmMwi93A4c/edit?usp=sharing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</si>
</sst>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Garamond"/>
      <family val="1"/>
      <charset val="162"/>
    </font>
    <font>
      <sz val="12"/>
      <color theme="1"/>
      <name val="Garamond"/>
      <family val="1"/>
      <charset val="162"/>
    </font>
    <font>
      <i/>
      <sz val="12"/>
      <color theme="1"/>
      <name val="Garamond"/>
      <family val="1"/>
      <charset val="16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1" fillId="0" borderId="2" xfId="0" applyFont="1" applyBorder="1"/>
    <xf numFmtId="0" fontId="2" fillId="0" borderId="7" xfId="0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 indent="2"/>
    </xf>
    <xf numFmtId="0" fontId="2" fillId="0" borderId="9" xfId="0" applyFont="1" applyBorder="1" applyAlignment="1">
      <alignment horizontal="left" vertical="center" wrapText="1" indent="2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3" xfId="0" applyFont="1" applyBorder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1" fillId="0" borderId="0" xfId="0" applyFont="1" applyBorder="1"/>
    <xf numFmtId="0" fontId="0" fillId="3" borderId="6" xfId="0" applyFill="1" applyBorder="1"/>
    <xf numFmtId="0" fontId="0" fillId="0" borderId="0" xfId="0" applyFill="1" applyBorder="1"/>
    <xf numFmtId="0" fontId="1" fillId="0" borderId="12" xfId="0" applyFont="1" applyBorder="1"/>
    <xf numFmtId="0" fontId="1" fillId="0" borderId="13" xfId="0" applyFont="1" applyBorder="1"/>
    <xf numFmtId="0" fontId="5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6</xdr:col>
      <xdr:colOff>210163</xdr:colOff>
      <xdr:row>44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AC6F3D-CD53-47A4-B4D5-3D6FD2A62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535680"/>
          <a:ext cx="5094582" cy="4709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137160</xdr:rowOff>
    </xdr:from>
    <xdr:to>
      <xdr:col>6</xdr:col>
      <xdr:colOff>82386</xdr:colOff>
      <xdr:row>46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3148B2-6459-4915-A885-DD2AE181A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70960"/>
          <a:ext cx="5195406" cy="475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cs.google.com/spreadsheets/d/1LaAc8aAK0Tokm1X_vQOjCL_KPJEte2lJkpmMwi93A4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2D62-6AA6-49DF-8EB5-520BA181ACF6}">
  <dimension ref="A1:I15"/>
  <sheetViews>
    <sheetView workbookViewId="0">
      <selection activeCell="I13" sqref="I13"/>
    </sheetView>
  </sheetViews>
  <sheetFormatPr defaultRowHeight="14.4" x14ac:dyDescent="0.3"/>
  <cols>
    <col min="3" max="3" width="17.44140625" customWidth="1"/>
  </cols>
  <sheetData>
    <row r="1" spans="1:9" x14ac:dyDescent="0.3">
      <c r="A1" s="1" t="s">
        <v>0</v>
      </c>
    </row>
    <row r="2" spans="1:9" ht="15.6" x14ac:dyDescent="0.3">
      <c r="A2" s="2" t="s">
        <v>1</v>
      </c>
    </row>
    <row r="4" spans="1:9" x14ac:dyDescent="0.3">
      <c r="C4" s="1" t="s">
        <v>2</v>
      </c>
    </row>
    <row r="5" spans="1:9" x14ac:dyDescent="0.3">
      <c r="D5" s="1" t="s">
        <v>3</v>
      </c>
      <c r="E5" s="1" t="s">
        <v>4</v>
      </c>
    </row>
    <row r="6" spans="1:9" x14ac:dyDescent="0.3">
      <c r="D6" s="3">
        <v>100</v>
      </c>
      <c r="E6" s="3">
        <v>90</v>
      </c>
    </row>
    <row r="8" spans="1:9" x14ac:dyDescent="0.3">
      <c r="C8" s="1" t="s">
        <v>5</v>
      </c>
    </row>
    <row r="9" spans="1:9" x14ac:dyDescent="0.3">
      <c r="D9" s="5">
        <v>80</v>
      </c>
      <c r="E9" s="5">
        <v>30</v>
      </c>
      <c r="F9" s="4">
        <f>SUMPRODUCT(D6:E6,D9:E9)</f>
        <v>10700</v>
      </c>
      <c r="G9" s="1" t="s">
        <v>13</v>
      </c>
    </row>
    <row r="11" spans="1:9" x14ac:dyDescent="0.3">
      <c r="C11" s="1" t="s">
        <v>6</v>
      </c>
      <c r="F11" s="1" t="s">
        <v>14</v>
      </c>
      <c r="I11" s="1" t="s">
        <v>15</v>
      </c>
    </row>
    <row r="12" spans="1:9" x14ac:dyDescent="0.3">
      <c r="C12" s="1" t="s">
        <v>11</v>
      </c>
      <c r="D12" s="5">
        <v>1</v>
      </c>
      <c r="E12" s="5">
        <v>1</v>
      </c>
      <c r="F12">
        <f>SUMPRODUCT($D$6:$E$6,D12:E12)</f>
        <v>190</v>
      </c>
      <c r="H12" t="s">
        <v>8</v>
      </c>
      <c r="I12">
        <v>600</v>
      </c>
    </row>
    <row r="13" spans="1:9" x14ac:dyDescent="0.3">
      <c r="C13" s="1" t="s">
        <v>12</v>
      </c>
      <c r="D13" s="5">
        <v>1</v>
      </c>
      <c r="E13" s="5">
        <v>-1</v>
      </c>
      <c r="F13">
        <f t="shared" ref="F13:F15" si="0">SUMPRODUCT($D$6:$E$6,D13:E13)</f>
        <v>10</v>
      </c>
      <c r="H13" t="s">
        <v>7</v>
      </c>
      <c r="I13">
        <v>300</v>
      </c>
    </row>
    <row r="14" spans="1:9" x14ac:dyDescent="0.3">
      <c r="C14" s="1" t="s">
        <v>9</v>
      </c>
      <c r="D14" s="5">
        <v>2</v>
      </c>
      <c r="E14" s="5">
        <v>1</v>
      </c>
      <c r="F14">
        <f t="shared" si="0"/>
        <v>290</v>
      </c>
      <c r="H14" t="s">
        <v>7</v>
      </c>
      <c r="I14">
        <v>1200</v>
      </c>
    </row>
    <row r="15" spans="1:9" x14ac:dyDescent="0.3">
      <c r="C15" s="1" t="s">
        <v>10</v>
      </c>
      <c r="D15" s="5">
        <v>3</v>
      </c>
      <c r="E15" s="5">
        <v>4</v>
      </c>
      <c r="F15">
        <f t="shared" si="0"/>
        <v>660</v>
      </c>
      <c r="H15" t="s">
        <v>7</v>
      </c>
      <c r="I15"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37D9-86A2-4E55-B203-BE07A97F33ED}">
  <dimension ref="A1:I15"/>
  <sheetViews>
    <sheetView workbookViewId="0">
      <selection sqref="A1:A2"/>
    </sheetView>
  </sheetViews>
  <sheetFormatPr defaultRowHeight="14.4" x14ac:dyDescent="0.3"/>
  <cols>
    <col min="3" max="3" width="17.44140625" customWidth="1"/>
  </cols>
  <sheetData>
    <row r="1" spans="1:9" x14ac:dyDescent="0.3">
      <c r="A1" s="1" t="s">
        <v>0</v>
      </c>
    </row>
    <row r="2" spans="1:9" ht="15.6" x14ac:dyDescent="0.3">
      <c r="A2" s="2" t="s">
        <v>1</v>
      </c>
    </row>
    <row r="4" spans="1:9" x14ac:dyDescent="0.3">
      <c r="C4" s="1" t="s">
        <v>2</v>
      </c>
    </row>
    <row r="5" spans="1:9" x14ac:dyDescent="0.3">
      <c r="D5" s="1" t="s">
        <v>3</v>
      </c>
      <c r="E5" s="1" t="s">
        <v>4</v>
      </c>
    </row>
    <row r="6" spans="1:9" x14ac:dyDescent="0.3">
      <c r="D6" s="3">
        <v>500</v>
      </c>
      <c r="E6" s="3">
        <v>200</v>
      </c>
    </row>
    <row r="8" spans="1:9" x14ac:dyDescent="0.3">
      <c r="C8" s="1" t="s">
        <v>5</v>
      </c>
    </row>
    <row r="9" spans="1:9" x14ac:dyDescent="0.3">
      <c r="D9" s="5">
        <v>80</v>
      </c>
      <c r="E9" s="5">
        <v>30</v>
      </c>
      <c r="F9" s="4">
        <f>SUMPRODUCT(D6:E6,D9:E9)</f>
        <v>46000</v>
      </c>
      <c r="G9" s="1" t="s">
        <v>13</v>
      </c>
    </row>
    <row r="11" spans="1:9" x14ac:dyDescent="0.3">
      <c r="C11" s="1" t="s">
        <v>6</v>
      </c>
      <c r="F11" s="1" t="s">
        <v>14</v>
      </c>
      <c r="I11" s="1" t="s">
        <v>15</v>
      </c>
    </row>
    <row r="12" spans="1:9" x14ac:dyDescent="0.3">
      <c r="C12" s="1" t="s">
        <v>11</v>
      </c>
      <c r="D12" s="5">
        <v>1</v>
      </c>
      <c r="E12" s="5">
        <v>1</v>
      </c>
      <c r="F12">
        <f>SUMPRODUCT($D$6:$E$6,D12:E12)</f>
        <v>700</v>
      </c>
      <c r="H12" t="s">
        <v>8</v>
      </c>
      <c r="I12">
        <v>600</v>
      </c>
    </row>
    <row r="13" spans="1:9" x14ac:dyDescent="0.3">
      <c r="C13" s="1" t="s">
        <v>12</v>
      </c>
      <c r="D13" s="5">
        <v>1</v>
      </c>
      <c r="E13" s="5">
        <v>-1</v>
      </c>
      <c r="F13">
        <f t="shared" ref="F13:F15" si="0">SUMPRODUCT($D$6:$E$6,D13:E13)</f>
        <v>300</v>
      </c>
      <c r="H13" t="s">
        <v>7</v>
      </c>
      <c r="I13">
        <v>300</v>
      </c>
    </row>
    <row r="14" spans="1:9" x14ac:dyDescent="0.3">
      <c r="C14" s="1" t="s">
        <v>9</v>
      </c>
      <c r="D14" s="5">
        <v>2</v>
      </c>
      <c r="E14" s="5">
        <v>1</v>
      </c>
      <c r="F14">
        <f t="shared" si="0"/>
        <v>1200</v>
      </c>
      <c r="H14" t="s">
        <v>7</v>
      </c>
      <c r="I14">
        <v>1200</v>
      </c>
    </row>
    <row r="15" spans="1:9" x14ac:dyDescent="0.3">
      <c r="C15" s="1" t="s">
        <v>10</v>
      </c>
      <c r="D15" s="5">
        <v>3</v>
      </c>
      <c r="E15" s="5">
        <v>4</v>
      </c>
      <c r="F15">
        <f t="shared" si="0"/>
        <v>2300</v>
      </c>
      <c r="H15" t="s">
        <v>7</v>
      </c>
      <c r="I15">
        <v>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DE02-C54B-4309-823D-9DEDC9AE321A}">
  <dimension ref="A3:M19"/>
  <sheetViews>
    <sheetView topLeftCell="A10" workbookViewId="0">
      <selection activeCell="A19" sqref="A19"/>
    </sheetView>
  </sheetViews>
  <sheetFormatPr defaultRowHeight="14.4" x14ac:dyDescent="0.3"/>
  <cols>
    <col min="4" max="4" width="26.77734375" bestFit="1" customWidth="1"/>
  </cols>
  <sheetData>
    <row r="3" spans="4:13" ht="15" thickBot="1" x14ac:dyDescent="0.35"/>
    <row r="4" spans="4:13" ht="16.2" thickBot="1" x14ac:dyDescent="0.35">
      <c r="D4" s="20" t="s">
        <v>16</v>
      </c>
      <c r="E4" s="9">
        <v>1</v>
      </c>
      <c r="F4" s="8">
        <v>2</v>
      </c>
      <c r="G4" s="9">
        <v>3</v>
      </c>
      <c r="H4" s="7">
        <v>4</v>
      </c>
      <c r="I4" s="8">
        <v>5</v>
      </c>
      <c r="J4" s="10">
        <v>6</v>
      </c>
    </row>
    <row r="5" spans="4:13" x14ac:dyDescent="0.3">
      <c r="D5" s="11" t="s">
        <v>17</v>
      </c>
      <c r="E5" s="12">
        <v>21</v>
      </c>
      <c r="F5" s="12">
        <v>23</v>
      </c>
      <c r="G5" s="12">
        <v>27</v>
      </c>
      <c r="H5" s="12">
        <v>24</v>
      </c>
      <c r="I5" s="12">
        <v>19</v>
      </c>
      <c r="J5" s="13">
        <v>28</v>
      </c>
    </row>
    <row r="6" spans="4:13" ht="15" thickBot="1" x14ac:dyDescent="0.35">
      <c r="D6" s="14" t="s">
        <v>18</v>
      </c>
      <c r="E6" s="15">
        <v>0</v>
      </c>
      <c r="F6" s="15">
        <v>0</v>
      </c>
      <c r="G6" s="15">
        <v>0</v>
      </c>
      <c r="H6" s="15">
        <v>0</v>
      </c>
      <c r="I6" s="15">
        <v>1800</v>
      </c>
      <c r="J6" s="15">
        <v>0</v>
      </c>
      <c r="K6" s="1" t="s">
        <v>23</v>
      </c>
    </row>
    <row r="7" spans="4:13" ht="15" thickBot="1" x14ac:dyDescent="0.35">
      <c r="K7" s="25">
        <f>SUMPRODUCT(E5:J5,E6:J6)</f>
        <v>34200</v>
      </c>
    </row>
    <row r="10" spans="4:13" x14ac:dyDescent="0.3">
      <c r="D10" s="24"/>
      <c r="E10" s="26"/>
      <c r="F10" s="26"/>
      <c r="G10" s="26"/>
      <c r="H10" s="26"/>
      <c r="I10" s="26"/>
      <c r="J10" s="26"/>
    </row>
    <row r="11" spans="4:13" x14ac:dyDescent="0.3">
      <c r="D11" s="24"/>
      <c r="E11" s="12"/>
      <c r="F11" s="12"/>
      <c r="G11" s="12"/>
      <c r="H11" s="12"/>
      <c r="I11" s="12"/>
      <c r="J11" s="12"/>
    </row>
    <row r="14" spans="4:13" ht="15" thickBot="1" x14ac:dyDescent="0.35"/>
    <row r="15" spans="4:13" x14ac:dyDescent="0.3">
      <c r="D15" s="6" t="s">
        <v>6</v>
      </c>
      <c r="E15" s="21" t="s">
        <v>21</v>
      </c>
      <c r="F15" s="21"/>
      <c r="G15" s="21"/>
      <c r="H15" s="21"/>
      <c r="I15" s="21"/>
      <c r="J15" s="21"/>
      <c r="K15" s="21" t="s">
        <v>14</v>
      </c>
      <c r="L15" s="21"/>
      <c r="M15" s="22" t="s">
        <v>15</v>
      </c>
    </row>
    <row r="16" spans="4:13" ht="15" thickBot="1" x14ac:dyDescent="0.35">
      <c r="D16" s="23" t="s">
        <v>22</v>
      </c>
      <c r="E16" s="18">
        <v>500</v>
      </c>
      <c r="F16" s="18">
        <v>600</v>
      </c>
      <c r="G16" s="18">
        <v>850</v>
      </c>
      <c r="H16" s="18">
        <v>400</v>
      </c>
      <c r="I16" s="18">
        <v>600</v>
      </c>
      <c r="J16" s="18">
        <v>900</v>
      </c>
      <c r="K16" s="18">
        <f>SUM(E6:J6)</f>
        <v>1800</v>
      </c>
      <c r="L16" s="18" t="s">
        <v>24</v>
      </c>
      <c r="M16" s="19">
        <v>1800</v>
      </c>
    </row>
    <row r="19" spans="1:1" x14ac:dyDescent="0.3">
      <c r="A19" s="1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FE7-2985-446D-B62C-291C5EACAD5B}">
  <dimension ref="A1:P20"/>
  <sheetViews>
    <sheetView tabSelected="1" workbookViewId="0">
      <selection activeCell="P2" sqref="P2"/>
    </sheetView>
  </sheetViews>
  <sheetFormatPr defaultRowHeight="14.4" x14ac:dyDescent="0.3"/>
  <cols>
    <col min="4" max="4" width="26.77734375" bestFit="1" customWidth="1"/>
    <col min="5" max="5" width="12.21875" customWidth="1"/>
    <col min="16" max="16" width="95.77734375" bestFit="1" customWidth="1"/>
  </cols>
  <sheetData>
    <row r="1" spans="4:16" x14ac:dyDescent="0.3">
      <c r="P1" s="1" t="s">
        <v>26</v>
      </c>
    </row>
    <row r="2" spans="4:16" ht="18" customHeight="1" x14ac:dyDescent="0.3">
      <c r="P2" s="29" t="s">
        <v>27</v>
      </c>
    </row>
    <row r="3" spans="4:16" ht="15" thickBot="1" x14ac:dyDescent="0.35"/>
    <row r="4" spans="4:16" ht="16.2" thickBot="1" x14ac:dyDescent="0.35">
      <c r="D4" s="20" t="s">
        <v>16</v>
      </c>
      <c r="E4" s="9">
        <v>1</v>
      </c>
      <c r="F4" s="8">
        <v>2</v>
      </c>
      <c r="G4" s="9">
        <v>3</v>
      </c>
      <c r="H4" s="7">
        <v>4</v>
      </c>
      <c r="I4" s="8">
        <v>5</v>
      </c>
      <c r="J4" s="10">
        <v>6</v>
      </c>
    </row>
    <row r="5" spans="4:16" x14ac:dyDescent="0.3">
      <c r="D5" s="11" t="s">
        <v>17</v>
      </c>
      <c r="E5" s="12">
        <v>21</v>
      </c>
      <c r="F5" s="12">
        <v>23</v>
      </c>
      <c r="G5" s="12">
        <v>27</v>
      </c>
      <c r="H5" s="12">
        <v>24</v>
      </c>
      <c r="I5" s="12">
        <v>19</v>
      </c>
      <c r="J5" s="13">
        <v>28</v>
      </c>
    </row>
    <row r="6" spans="4:16" ht="15" thickBot="1" x14ac:dyDescent="0.35">
      <c r="D6" s="14" t="s">
        <v>18</v>
      </c>
      <c r="E6" s="15">
        <v>500</v>
      </c>
      <c r="F6" s="15">
        <v>600</v>
      </c>
      <c r="G6" s="15">
        <v>0</v>
      </c>
      <c r="H6" s="15">
        <v>100</v>
      </c>
      <c r="I6" s="15">
        <v>600</v>
      </c>
      <c r="J6" s="15">
        <v>0</v>
      </c>
      <c r="K6" s="1" t="s">
        <v>23</v>
      </c>
    </row>
    <row r="7" spans="4:16" ht="15" thickBot="1" x14ac:dyDescent="0.35">
      <c r="K7" s="25">
        <f>SUMPRODUCT(E5:J5,E6:J6) + SUMPRODUCT(E10:J10,E11:J11)</f>
        <v>41700</v>
      </c>
    </row>
    <row r="9" spans="4:16" ht="15" thickBot="1" x14ac:dyDescent="0.35">
      <c r="E9">
        <f>E10*E16</f>
        <v>500</v>
      </c>
      <c r="F9">
        <f t="shared" ref="F9:J9" si="0">F10*F16</f>
        <v>600</v>
      </c>
      <c r="G9">
        <f t="shared" si="0"/>
        <v>0</v>
      </c>
      <c r="H9">
        <f t="shared" si="0"/>
        <v>400</v>
      </c>
      <c r="I9">
        <f t="shared" si="0"/>
        <v>600</v>
      </c>
      <c r="J9">
        <f t="shared" si="0"/>
        <v>0</v>
      </c>
    </row>
    <row r="10" spans="4:16" x14ac:dyDescent="0.3">
      <c r="D10" s="6" t="s">
        <v>19</v>
      </c>
      <c r="E10" s="16">
        <v>1</v>
      </c>
      <c r="F10" s="16">
        <v>1</v>
      </c>
      <c r="G10" s="16">
        <v>0</v>
      </c>
      <c r="H10" s="16">
        <v>1</v>
      </c>
      <c r="I10" s="16">
        <v>1</v>
      </c>
      <c r="J10" s="17">
        <v>0</v>
      </c>
    </row>
    <row r="11" spans="4:16" ht="15" thickBot="1" x14ac:dyDescent="0.35">
      <c r="D11" s="14" t="s">
        <v>20</v>
      </c>
      <c r="E11" s="18">
        <v>1000</v>
      </c>
      <c r="F11" s="18">
        <v>950</v>
      </c>
      <c r="G11" s="18">
        <v>875</v>
      </c>
      <c r="H11" s="18">
        <v>850</v>
      </c>
      <c r="I11" s="18">
        <v>800</v>
      </c>
      <c r="J11" s="19">
        <v>700</v>
      </c>
    </row>
    <row r="14" spans="4:16" ht="15" thickBot="1" x14ac:dyDescent="0.35"/>
    <row r="15" spans="4:16" x14ac:dyDescent="0.3">
      <c r="D15" s="6" t="s">
        <v>6</v>
      </c>
      <c r="E15" s="27" t="s">
        <v>21</v>
      </c>
      <c r="F15" s="27"/>
      <c r="G15" s="27"/>
      <c r="H15" s="27"/>
      <c r="I15" s="27"/>
      <c r="J15" s="27"/>
      <c r="K15" s="27" t="s">
        <v>14</v>
      </c>
      <c r="L15" s="27"/>
      <c r="M15" s="28" t="s">
        <v>15</v>
      </c>
    </row>
    <row r="16" spans="4:16" ht="15" thickBot="1" x14ac:dyDescent="0.35">
      <c r="D16" s="14" t="s">
        <v>22</v>
      </c>
      <c r="E16" s="18">
        <v>500</v>
      </c>
      <c r="F16" s="18">
        <v>600</v>
      </c>
      <c r="G16" s="18">
        <v>850</v>
      </c>
      <c r="H16" s="18">
        <v>400</v>
      </c>
      <c r="I16" s="18">
        <v>600</v>
      </c>
      <c r="J16" s="18">
        <v>900</v>
      </c>
      <c r="K16" s="18">
        <f>SUM(E6:J6)</f>
        <v>1800</v>
      </c>
      <c r="L16" s="18" t="s">
        <v>24</v>
      </c>
      <c r="M16" s="19">
        <v>1800</v>
      </c>
    </row>
    <row r="20" spans="1:1" x14ac:dyDescent="0.3">
      <c r="A20" s="1" t="s">
        <v>25</v>
      </c>
    </row>
  </sheetData>
  <hyperlinks>
    <hyperlink ref="P2" r:id="rId1" xr:uid="{154E1D03-EE7C-48A4-8C8C-CA333C33D25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1-A Orjinal</vt:lpstr>
      <vt:lpstr>Problem 1-A Solver Solution</vt:lpstr>
      <vt:lpstr>Problem 2-A Orjinal</vt:lpstr>
      <vt:lpstr>Problem 2-A Solver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 Topcu</dc:creator>
  <cp:lastModifiedBy>Ece Topcu</cp:lastModifiedBy>
  <dcterms:created xsi:type="dcterms:W3CDTF">2018-03-25T10:41:14Z</dcterms:created>
  <dcterms:modified xsi:type="dcterms:W3CDTF">2018-03-25T13:39:45Z</dcterms:modified>
</cp:coreProperties>
</file>