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https://d.docs.live.net/fa58cdbd6fe682a1/Escritorio/"/>
    </mc:Choice>
  </mc:AlternateContent>
  <xr:revisionPtr revIDLastSave="2" documentId="13_ncr:1_{00863839-7996-4031-9A3D-3B320E8C4055}" xr6:coauthVersionLast="47" xr6:coauthVersionMax="47" xr10:uidLastSave="{11B2CF20-F2F6-4075-9C41-F5B6B6A5F1E4}"/>
  <bookViews>
    <workbookView xWindow="6120" yWindow="7845" windowWidth="20310" windowHeight="11520" firstSheet="1" activeTab="5" xr2:uid="{F1D62D51-4C2F-4484-9BF3-C9AEAE57237A}"/>
  </bookViews>
  <sheets>
    <sheet name="Sheet1" sheetId="1" state="hidden" r:id="rId1"/>
    <sheet name="NOTICIAS CLAS" sheetId="4" r:id="rId2"/>
    <sheet name="YPF COTIZ" sheetId="5" r:id="rId3"/>
    <sheet name="CORRELACION" sheetId="6" r:id="rId4"/>
    <sheet name="Hoja1" sheetId="7" r:id="rId5"/>
    <sheet name="NOTICIAS" sheetId="2" r:id="rId6"/>
  </sheets>
  <definedNames>
    <definedName name="_xlnm._FilterDatabase" localSheetId="3" hidden="1">CORRELACION!$H$3:$I$3</definedName>
    <definedName name="_xlnm._FilterDatabase" localSheetId="5" hidden="1">NOTICIAS!$A$1:$C$412</definedName>
    <definedName name="_xlnm._FilterDatabase" localSheetId="1" hidden="1">'NOTICIAS CLAS'!$A$3:$M$279</definedName>
    <definedName name="_xlnm._FilterDatabase" localSheetId="0" hidden="1">Sheet1!$A$1:$G$1282</definedName>
    <definedName name="_xlnm._FilterDatabase" localSheetId="2" hidden="1">'YPF COTIZ'!$A$1:$E$824</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5" l="1"/>
  <c r="E5" i="5"/>
  <c r="E6" i="5"/>
  <c r="E7" i="5"/>
  <c r="E8" i="5"/>
  <c r="E9" i="5"/>
  <c r="E10" i="5"/>
  <c r="E11" i="5"/>
  <c r="E12" i="5"/>
  <c r="E13" i="5"/>
  <c r="E14" i="5"/>
  <c r="E15" i="5"/>
  <c r="E16" i="5"/>
  <c r="E17" i="5"/>
  <c r="E18" i="5"/>
  <c r="E19" i="5"/>
  <c r="E20" i="5"/>
  <c r="E21" i="5"/>
  <c r="E22" i="5"/>
  <c r="E23" i="5"/>
  <c r="C11" i="6" s="1"/>
  <c r="E10" i="6" s="1"/>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C32" i="6" s="1"/>
  <c r="D32" i="6" s="1"/>
  <c r="E233" i="5"/>
  <c r="C33" i="6" s="1"/>
  <c r="D33" i="6" s="1"/>
  <c r="E234" i="5"/>
  <c r="E235" i="5"/>
  <c r="E236" i="5"/>
  <c r="E237" i="5"/>
  <c r="E238" i="5"/>
  <c r="E239" i="5"/>
  <c r="E240" i="5"/>
  <c r="E241" i="5"/>
  <c r="E242" i="5"/>
  <c r="E243" i="5"/>
  <c r="E244" i="5"/>
  <c r="E245" i="5"/>
  <c r="E246" i="5"/>
  <c r="E247" i="5"/>
  <c r="C36" i="6" s="1"/>
  <c r="E35" i="6" s="1"/>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C59" i="6" s="1"/>
  <c r="E58" i="6" s="1"/>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C68" i="6" s="1"/>
  <c r="E67" i="6" s="1"/>
  <c r="E415" i="5"/>
  <c r="E416" i="5"/>
  <c r="E417" i="5"/>
  <c r="E418" i="5"/>
  <c r="E419" i="5"/>
  <c r="E420" i="5"/>
  <c r="E421" i="5"/>
  <c r="E422" i="5"/>
  <c r="E423" i="5"/>
  <c r="E424" i="5"/>
  <c r="E425" i="5"/>
  <c r="E426" i="5"/>
  <c r="E427" i="5"/>
  <c r="E428" i="5"/>
  <c r="E429" i="5"/>
  <c r="C75" i="6" s="1"/>
  <c r="E74" i="6" s="1"/>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C120" i="6" s="1"/>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C227" i="6" s="1"/>
  <c r="E226" i="6" s="1"/>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C246" i="6" s="1"/>
  <c r="E764" i="5"/>
  <c r="E765" i="5"/>
  <c r="E766" i="5"/>
  <c r="E767" i="5"/>
  <c r="E768" i="5"/>
  <c r="E769" i="5"/>
  <c r="E770" i="5"/>
  <c r="E771" i="5"/>
  <c r="E772" i="5"/>
  <c r="E773" i="5"/>
  <c r="E774" i="5"/>
  <c r="E775" i="5"/>
  <c r="E776" i="5"/>
  <c r="C257" i="6" s="1"/>
  <c r="D257" i="6" s="1"/>
  <c r="E777" i="5"/>
  <c r="E778" i="5"/>
  <c r="E779" i="5"/>
  <c r="E780" i="5"/>
  <c r="C259" i="6" s="1"/>
  <c r="E258" i="6" s="1"/>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C278" i="6" s="1"/>
  <c r="E3" i="5"/>
  <c r="C55" i="6"/>
  <c r="C63" i="6"/>
  <c r="E62" i="6" s="1"/>
  <c r="C134" i="6"/>
  <c r="C160" i="6"/>
  <c r="D160" i="6" s="1"/>
  <c r="C191" i="6"/>
  <c r="D191" i="6" s="1"/>
  <c r="C196" i="6"/>
  <c r="E195" i="6" s="1"/>
  <c r="C197" i="6"/>
  <c r="E196" i="6" s="1"/>
  <c r="C208" i="6"/>
  <c r="D208" i="6" s="1"/>
  <c r="C226" i="6"/>
  <c r="D226" i="6" s="1"/>
  <c r="C99" i="6"/>
  <c r="E98" i="6" s="1"/>
  <c r="C100" i="6"/>
  <c r="E99" i="6" s="1"/>
  <c r="C107" i="6"/>
  <c r="E106" i="6" s="1"/>
  <c r="C108" i="6"/>
  <c r="E107" i="6" s="1"/>
  <c r="C152" i="6"/>
  <c r="C158" i="6"/>
  <c r="E157" i="6" s="1"/>
  <c r="C166" i="6"/>
  <c r="C177" i="6"/>
  <c r="D177" i="6" s="1"/>
  <c r="C178" i="6"/>
  <c r="D178" i="6" s="1"/>
  <c r="C244" i="6"/>
  <c r="E243" i="6" s="1"/>
  <c r="C272" i="6"/>
  <c r="D272" i="6" s="1"/>
  <c r="L84" i="4"/>
  <c r="L87" i="4"/>
  <c r="L132" i="4"/>
  <c r="L148" i="4"/>
  <c r="L212" i="4"/>
  <c r="L244" i="4"/>
  <c r="K5" i="4"/>
  <c r="L5" i="4" s="1"/>
  <c r="K6" i="4"/>
  <c r="L6" i="4" s="1"/>
  <c r="K7" i="4"/>
  <c r="L7" i="4" s="1"/>
  <c r="K8" i="4"/>
  <c r="L8" i="4" s="1"/>
  <c r="K9" i="4"/>
  <c r="L9" i="4" s="1"/>
  <c r="K10" i="4"/>
  <c r="L10" i="4" s="1"/>
  <c r="K11" i="4"/>
  <c r="L11" i="4" s="1"/>
  <c r="K12" i="4"/>
  <c r="L12" i="4" s="1"/>
  <c r="K13" i="4"/>
  <c r="L13" i="4" s="1"/>
  <c r="K14" i="4"/>
  <c r="L14" i="4" s="1"/>
  <c r="K15" i="4"/>
  <c r="L15" i="4" s="1"/>
  <c r="K16" i="4"/>
  <c r="L16" i="4" s="1"/>
  <c r="K17" i="4"/>
  <c r="L17" i="4" s="1"/>
  <c r="K18" i="4"/>
  <c r="L18" i="4" s="1"/>
  <c r="K19" i="4"/>
  <c r="L19" i="4" s="1"/>
  <c r="K20" i="4"/>
  <c r="L20" i="4" s="1"/>
  <c r="K21" i="4"/>
  <c r="L21" i="4" s="1"/>
  <c r="K22" i="4"/>
  <c r="L22" i="4" s="1"/>
  <c r="K23" i="4"/>
  <c r="L23" i="4" s="1"/>
  <c r="K24" i="4"/>
  <c r="L24" i="4" s="1"/>
  <c r="K25" i="4"/>
  <c r="L25" i="4" s="1"/>
  <c r="K26" i="4"/>
  <c r="L26" i="4" s="1"/>
  <c r="K27" i="4"/>
  <c r="L27" i="4" s="1"/>
  <c r="K28" i="4"/>
  <c r="L28" i="4" s="1"/>
  <c r="K29" i="4"/>
  <c r="L29" i="4" s="1"/>
  <c r="K30" i="4"/>
  <c r="L30" i="4" s="1"/>
  <c r="K31" i="4"/>
  <c r="L31" i="4" s="1"/>
  <c r="K32" i="4"/>
  <c r="L32" i="4" s="1"/>
  <c r="K33" i="4"/>
  <c r="L33" i="4" s="1"/>
  <c r="K34" i="4"/>
  <c r="L34" i="4" s="1"/>
  <c r="K35" i="4"/>
  <c r="L35" i="4" s="1"/>
  <c r="K36" i="4"/>
  <c r="L36" i="4" s="1"/>
  <c r="K37" i="4"/>
  <c r="L37" i="4" s="1"/>
  <c r="K38" i="4"/>
  <c r="L38" i="4" s="1"/>
  <c r="K39" i="4"/>
  <c r="L39" i="4" s="1"/>
  <c r="K40" i="4"/>
  <c r="L40" i="4" s="1"/>
  <c r="K41" i="4"/>
  <c r="L41" i="4" s="1"/>
  <c r="K42" i="4"/>
  <c r="L42" i="4" s="1"/>
  <c r="K43" i="4"/>
  <c r="L43" i="4" s="1"/>
  <c r="K44" i="4"/>
  <c r="L44" i="4" s="1"/>
  <c r="K45" i="4"/>
  <c r="L45" i="4" s="1"/>
  <c r="K46" i="4"/>
  <c r="L46" i="4" s="1"/>
  <c r="K47" i="4"/>
  <c r="L47" i="4" s="1"/>
  <c r="K48" i="4"/>
  <c r="L48" i="4" s="1"/>
  <c r="K49" i="4"/>
  <c r="L49" i="4" s="1"/>
  <c r="K50" i="4"/>
  <c r="L50" i="4" s="1"/>
  <c r="K51" i="4"/>
  <c r="L51" i="4" s="1"/>
  <c r="K52" i="4"/>
  <c r="L52" i="4" s="1"/>
  <c r="K53" i="4"/>
  <c r="L53" i="4" s="1"/>
  <c r="K54" i="4"/>
  <c r="L54" i="4" s="1"/>
  <c r="K55" i="4"/>
  <c r="L55" i="4" s="1"/>
  <c r="K56" i="4"/>
  <c r="L56" i="4" s="1"/>
  <c r="K57" i="4"/>
  <c r="L57" i="4" s="1"/>
  <c r="K58" i="4"/>
  <c r="L58" i="4" s="1"/>
  <c r="K59" i="4"/>
  <c r="L59" i="4" s="1"/>
  <c r="K60" i="4"/>
  <c r="L60" i="4" s="1"/>
  <c r="K61" i="4"/>
  <c r="L61" i="4" s="1"/>
  <c r="K62" i="4"/>
  <c r="L62" i="4" s="1"/>
  <c r="K63" i="4"/>
  <c r="L63" i="4" s="1"/>
  <c r="K64" i="4"/>
  <c r="L64" i="4" s="1"/>
  <c r="K65" i="4"/>
  <c r="L65" i="4" s="1"/>
  <c r="K66" i="4"/>
  <c r="L66" i="4" s="1"/>
  <c r="K67" i="4"/>
  <c r="L67" i="4" s="1"/>
  <c r="K68" i="4"/>
  <c r="L68" i="4" s="1"/>
  <c r="K69" i="4"/>
  <c r="L69" i="4" s="1"/>
  <c r="K70" i="4"/>
  <c r="L70" i="4" s="1"/>
  <c r="K71" i="4"/>
  <c r="L71" i="4" s="1"/>
  <c r="K72" i="4"/>
  <c r="L72" i="4" s="1"/>
  <c r="K73" i="4"/>
  <c r="L73" i="4" s="1"/>
  <c r="K74" i="4"/>
  <c r="L74" i="4" s="1"/>
  <c r="K75" i="4"/>
  <c r="L75" i="4" s="1"/>
  <c r="K76" i="4"/>
  <c r="L76" i="4" s="1"/>
  <c r="K77" i="4"/>
  <c r="L77" i="4" s="1"/>
  <c r="K78" i="4"/>
  <c r="L78" i="4" s="1"/>
  <c r="K79" i="4"/>
  <c r="L79" i="4" s="1"/>
  <c r="K80" i="4"/>
  <c r="L80" i="4" s="1"/>
  <c r="K81" i="4"/>
  <c r="L81" i="4" s="1"/>
  <c r="K82" i="4"/>
  <c r="L82" i="4" s="1"/>
  <c r="K83" i="4"/>
  <c r="L83" i="4" s="1"/>
  <c r="K84" i="4"/>
  <c r="K85" i="4"/>
  <c r="L85" i="4" s="1"/>
  <c r="K86" i="4"/>
  <c r="L86" i="4" s="1"/>
  <c r="K87" i="4"/>
  <c r="K88" i="4"/>
  <c r="L88" i="4" s="1"/>
  <c r="K89" i="4"/>
  <c r="L89" i="4" s="1"/>
  <c r="K90" i="4"/>
  <c r="L90" i="4" s="1"/>
  <c r="K91" i="4"/>
  <c r="L91" i="4" s="1"/>
  <c r="K92" i="4"/>
  <c r="L92" i="4" s="1"/>
  <c r="K93" i="4"/>
  <c r="L93" i="4" s="1"/>
  <c r="K94" i="4"/>
  <c r="L94" i="4" s="1"/>
  <c r="K95" i="4"/>
  <c r="L95" i="4" s="1"/>
  <c r="K96" i="4"/>
  <c r="L96" i="4" s="1"/>
  <c r="K97" i="4"/>
  <c r="L97" i="4" s="1"/>
  <c r="K98" i="4"/>
  <c r="L98" i="4" s="1"/>
  <c r="K99" i="4"/>
  <c r="L99" i="4" s="1"/>
  <c r="K100" i="4"/>
  <c r="L100" i="4" s="1"/>
  <c r="K101" i="4"/>
  <c r="L101" i="4" s="1"/>
  <c r="K102" i="4"/>
  <c r="L102" i="4" s="1"/>
  <c r="K103" i="4"/>
  <c r="L103" i="4" s="1"/>
  <c r="K104" i="4"/>
  <c r="L104" i="4" s="1"/>
  <c r="K105" i="4"/>
  <c r="L105" i="4" s="1"/>
  <c r="K106" i="4"/>
  <c r="L106" i="4" s="1"/>
  <c r="K107" i="4"/>
  <c r="L107" i="4" s="1"/>
  <c r="K108" i="4"/>
  <c r="L108" i="4" s="1"/>
  <c r="K109" i="4"/>
  <c r="L109" i="4" s="1"/>
  <c r="K110" i="4"/>
  <c r="L110" i="4" s="1"/>
  <c r="K111" i="4"/>
  <c r="L111" i="4" s="1"/>
  <c r="K112" i="4"/>
  <c r="L112" i="4" s="1"/>
  <c r="K113" i="4"/>
  <c r="L113" i="4" s="1"/>
  <c r="K114" i="4"/>
  <c r="L114" i="4" s="1"/>
  <c r="K115" i="4"/>
  <c r="L115" i="4" s="1"/>
  <c r="K116" i="4"/>
  <c r="L116" i="4" s="1"/>
  <c r="K117" i="4"/>
  <c r="L117" i="4" s="1"/>
  <c r="K118" i="4"/>
  <c r="L118" i="4" s="1"/>
  <c r="K119" i="4"/>
  <c r="L119" i="4" s="1"/>
  <c r="K120" i="4"/>
  <c r="L120" i="4" s="1"/>
  <c r="K121" i="4"/>
  <c r="L121" i="4" s="1"/>
  <c r="K122" i="4"/>
  <c r="L122" i="4" s="1"/>
  <c r="K123" i="4"/>
  <c r="L123" i="4" s="1"/>
  <c r="K124" i="4"/>
  <c r="L124" i="4" s="1"/>
  <c r="K125" i="4"/>
  <c r="L125" i="4" s="1"/>
  <c r="K126" i="4"/>
  <c r="L126" i="4" s="1"/>
  <c r="K127" i="4"/>
  <c r="L127" i="4" s="1"/>
  <c r="K128" i="4"/>
  <c r="L128" i="4" s="1"/>
  <c r="K129" i="4"/>
  <c r="L129" i="4" s="1"/>
  <c r="K130" i="4"/>
  <c r="L130" i="4" s="1"/>
  <c r="K131" i="4"/>
  <c r="L131" i="4" s="1"/>
  <c r="K132" i="4"/>
  <c r="K133" i="4"/>
  <c r="L133" i="4" s="1"/>
  <c r="K134" i="4"/>
  <c r="L134" i="4" s="1"/>
  <c r="K135" i="4"/>
  <c r="L135" i="4" s="1"/>
  <c r="K136" i="4"/>
  <c r="L136" i="4" s="1"/>
  <c r="K137" i="4"/>
  <c r="L137" i="4" s="1"/>
  <c r="K138" i="4"/>
  <c r="L138" i="4" s="1"/>
  <c r="K139" i="4"/>
  <c r="L139" i="4" s="1"/>
  <c r="K140" i="4"/>
  <c r="L140" i="4" s="1"/>
  <c r="K141" i="4"/>
  <c r="L141" i="4" s="1"/>
  <c r="K142" i="4"/>
  <c r="L142" i="4" s="1"/>
  <c r="K143" i="4"/>
  <c r="L143" i="4" s="1"/>
  <c r="K144" i="4"/>
  <c r="L144" i="4" s="1"/>
  <c r="K145" i="4"/>
  <c r="L145" i="4" s="1"/>
  <c r="K146" i="4"/>
  <c r="L146" i="4" s="1"/>
  <c r="K147" i="4"/>
  <c r="L147" i="4" s="1"/>
  <c r="K148" i="4"/>
  <c r="K149" i="4"/>
  <c r="L149" i="4" s="1"/>
  <c r="K150" i="4"/>
  <c r="L150" i="4" s="1"/>
  <c r="K151" i="4"/>
  <c r="L151" i="4" s="1"/>
  <c r="K152" i="4"/>
  <c r="L152" i="4" s="1"/>
  <c r="K153" i="4"/>
  <c r="L153" i="4" s="1"/>
  <c r="K154" i="4"/>
  <c r="L154" i="4" s="1"/>
  <c r="K155" i="4"/>
  <c r="L155" i="4" s="1"/>
  <c r="K156" i="4"/>
  <c r="L156" i="4" s="1"/>
  <c r="K157" i="4"/>
  <c r="L157" i="4" s="1"/>
  <c r="K158" i="4"/>
  <c r="L158" i="4" s="1"/>
  <c r="K159" i="4"/>
  <c r="L159" i="4" s="1"/>
  <c r="K160" i="4"/>
  <c r="L160" i="4" s="1"/>
  <c r="K161" i="4"/>
  <c r="L161" i="4" s="1"/>
  <c r="K162" i="4"/>
  <c r="L162" i="4" s="1"/>
  <c r="K163" i="4"/>
  <c r="L163" i="4" s="1"/>
  <c r="K164" i="4"/>
  <c r="L164" i="4" s="1"/>
  <c r="K165" i="4"/>
  <c r="L165" i="4" s="1"/>
  <c r="K166" i="4"/>
  <c r="L166" i="4" s="1"/>
  <c r="K167" i="4"/>
  <c r="L167" i="4" s="1"/>
  <c r="K168" i="4"/>
  <c r="L168" i="4" s="1"/>
  <c r="K169" i="4"/>
  <c r="L169" i="4" s="1"/>
  <c r="K170" i="4"/>
  <c r="L170" i="4" s="1"/>
  <c r="K171" i="4"/>
  <c r="L171" i="4" s="1"/>
  <c r="K172" i="4"/>
  <c r="L172" i="4" s="1"/>
  <c r="K173" i="4"/>
  <c r="L173" i="4" s="1"/>
  <c r="K174" i="4"/>
  <c r="L174" i="4" s="1"/>
  <c r="K175" i="4"/>
  <c r="L175" i="4" s="1"/>
  <c r="K176" i="4"/>
  <c r="L176" i="4" s="1"/>
  <c r="K177" i="4"/>
  <c r="L177" i="4" s="1"/>
  <c r="K178" i="4"/>
  <c r="L178" i="4" s="1"/>
  <c r="K179" i="4"/>
  <c r="L179" i="4" s="1"/>
  <c r="K180" i="4"/>
  <c r="L180" i="4" s="1"/>
  <c r="K181" i="4"/>
  <c r="L181" i="4" s="1"/>
  <c r="K182" i="4"/>
  <c r="L182" i="4" s="1"/>
  <c r="K183" i="4"/>
  <c r="L183" i="4" s="1"/>
  <c r="K184" i="4"/>
  <c r="L184" i="4" s="1"/>
  <c r="K185" i="4"/>
  <c r="L185" i="4" s="1"/>
  <c r="K186" i="4"/>
  <c r="L186" i="4" s="1"/>
  <c r="K187" i="4"/>
  <c r="L187" i="4" s="1"/>
  <c r="K188" i="4"/>
  <c r="L188" i="4" s="1"/>
  <c r="K189" i="4"/>
  <c r="L189" i="4" s="1"/>
  <c r="K190" i="4"/>
  <c r="L190" i="4" s="1"/>
  <c r="K191" i="4"/>
  <c r="L191" i="4" s="1"/>
  <c r="K192" i="4"/>
  <c r="L192" i="4" s="1"/>
  <c r="K193" i="4"/>
  <c r="L193" i="4" s="1"/>
  <c r="K194" i="4"/>
  <c r="L194" i="4" s="1"/>
  <c r="K195" i="4"/>
  <c r="L195" i="4" s="1"/>
  <c r="K196" i="4"/>
  <c r="L196" i="4" s="1"/>
  <c r="K197" i="4"/>
  <c r="L197" i="4" s="1"/>
  <c r="K198" i="4"/>
  <c r="L198" i="4" s="1"/>
  <c r="K199" i="4"/>
  <c r="L199" i="4" s="1"/>
  <c r="K200" i="4"/>
  <c r="L200" i="4" s="1"/>
  <c r="K201" i="4"/>
  <c r="L201" i="4" s="1"/>
  <c r="K202" i="4"/>
  <c r="L202" i="4" s="1"/>
  <c r="K203" i="4"/>
  <c r="L203" i="4" s="1"/>
  <c r="K204" i="4"/>
  <c r="L204" i="4" s="1"/>
  <c r="K205" i="4"/>
  <c r="L205" i="4" s="1"/>
  <c r="K206" i="4"/>
  <c r="L206" i="4" s="1"/>
  <c r="K207" i="4"/>
  <c r="L207" i="4" s="1"/>
  <c r="K208" i="4"/>
  <c r="L208" i="4" s="1"/>
  <c r="K209" i="4"/>
  <c r="L209" i="4" s="1"/>
  <c r="K210" i="4"/>
  <c r="L210" i="4" s="1"/>
  <c r="K211" i="4"/>
  <c r="L211" i="4" s="1"/>
  <c r="K212" i="4"/>
  <c r="K213" i="4"/>
  <c r="L213" i="4" s="1"/>
  <c r="K214" i="4"/>
  <c r="L214" i="4" s="1"/>
  <c r="K215" i="4"/>
  <c r="L215" i="4" s="1"/>
  <c r="K216" i="4"/>
  <c r="L216" i="4" s="1"/>
  <c r="K217" i="4"/>
  <c r="L217" i="4" s="1"/>
  <c r="K218" i="4"/>
  <c r="L218" i="4" s="1"/>
  <c r="K219" i="4"/>
  <c r="L219" i="4" s="1"/>
  <c r="K220" i="4"/>
  <c r="L220" i="4" s="1"/>
  <c r="K221" i="4"/>
  <c r="L221" i="4" s="1"/>
  <c r="K222" i="4"/>
  <c r="L222" i="4" s="1"/>
  <c r="K223" i="4"/>
  <c r="L223" i="4" s="1"/>
  <c r="K224" i="4"/>
  <c r="L224" i="4" s="1"/>
  <c r="K225" i="4"/>
  <c r="L225" i="4" s="1"/>
  <c r="K226" i="4"/>
  <c r="L226" i="4" s="1"/>
  <c r="K227" i="4"/>
  <c r="L227" i="4" s="1"/>
  <c r="K228" i="4"/>
  <c r="L228" i="4" s="1"/>
  <c r="K229" i="4"/>
  <c r="L229" i="4" s="1"/>
  <c r="K230" i="4"/>
  <c r="L230" i="4" s="1"/>
  <c r="K231" i="4"/>
  <c r="L231" i="4" s="1"/>
  <c r="K232" i="4"/>
  <c r="L232" i="4" s="1"/>
  <c r="K233" i="4"/>
  <c r="L233" i="4" s="1"/>
  <c r="K234" i="4"/>
  <c r="L234" i="4" s="1"/>
  <c r="K235" i="4"/>
  <c r="L235" i="4" s="1"/>
  <c r="K236" i="4"/>
  <c r="L236" i="4" s="1"/>
  <c r="K237" i="4"/>
  <c r="L237" i="4" s="1"/>
  <c r="K238" i="4"/>
  <c r="L238" i="4" s="1"/>
  <c r="K239" i="4"/>
  <c r="L239" i="4" s="1"/>
  <c r="K240" i="4"/>
  <c r="L240" i="4" s="1"/>
  <c r="K241" i="4"/>
  <c r="L241" i="4" s="1"/>
  <c r="K242" i="4"/>
  <c r="L242" i="4" s="1"/>
  <c r="K243" i="4"/>
  <c r="L243" i="4" s="1"/>
  <c r="K244" i="4"/>
  <c r="K245" i="4"/>
  <c r="L245" i="4" s="1"/>
  <c r="K246" i="4"/>
  <c r="L246" i="4" s="1"/>
  <c r="K247" i="4"/>
  <c r="L247" i="4" s="1"/>
  <c r="K248" i="4"/>
  <c r="L248" i="4" s="1"/>
  <c r="K249" i="4"/>
  <c r="L249" i="4" s="1"/>
  <c r="K250" i="4"/>
  <c r="L250" i="4" s="1"/>
  <c r="K251" i="4"/>
  <c r="L251" i="4" s="1"/>
  <c r="K252" i="4"/>
  <c r="L252" i="4" s="1"/>
  <c r="K253" i="4"/>
  <c r="L253" i="4" s="1"/>
  <c r="K254" i="4"/>
  <c r="L254" i="4" s="1"/>
  <c r="K255" i="4"/>
  <c r="L255" i="4" s="1"/>
  <c r="K256" i="4"/>
  <c r="L256" i="4" s="1"/>
  <c r="K257" i="4"/>
  <c r="L257" i="4" s="1"/>
  <c r="K258" i="4"/>
  <c r="L258" i="4" s="1"/>
  <c r="K259" i="4"/>
  <c r="L259" i="4" s="1"/>
  <c r="K260" i="4"/>
  <c r="L260" i="4" s="1"/>
  <c r="K261" i="4"/>
  <c r="L261" i="4" s="1"/>
  <c r="K262" i="4"/>
  <c r="L262" i="4" s="1"/>
  <c r="K263" i="4"/>
  <c r="L263" i="4" s="1"/>
  <c r="K264" i="4"/>
  <c r="L264" i="4" s="1"/>
  <c r="K265" i="4"/>
  <c r="L265" i="4" s="1"/>
  <c r="K266" i="4"/>
  <c r="L266" i="4" s="1"/>
  <c r="K267" i="4"/>
  <c r="L267" i="4" s="1"/>
  <c r="K268" i="4"/>
  <c r="L268" i="4" s="1"/>
  <c r="K269" i="4"/>
  <c r="L269" i="4" s="1"/>
  <c r="K270" i="4"/>
  <c r="L270" i="4" s="1"/>
  <c r="K271" i="4"/>
  <c r="L271" i="4" s="1"/>
  <c r="K272" i="4"/>
  <c r="L272" i="4" s="1"/>
  <c r="K273" i="4"/>
  <c r="L273" i="4" s="1"/>
  <c r="K274" i="4"/>
  <c r="L274" i="4" s="1"/>
  <c r="K275" i="4"/>
  <c r="L275" i="4" s="1"/>
  <c r="K276" i="4"/>
  <c r="L276" i="4" s="1"/>
  <c r="K277" i="4"/>
  <c r="L277" i="4" s="1"/>
  <c r="K278" i="4"/>
  <c r="L278" i="4" s="1"/>
  <c r="K279" i="4"/>
  <c r="L279" i="4" s="1"/>
  <c r="K4" i="4"/>
  <c r="L4" i="4" s="1"/>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4" i="4"/>
  <c r="C38" i="6"/>
  <c r="C64" i="6"/>
  <c r="D64" i="6" s="1"/>
  <c r="C90" i="6"/>
  <c r="E89" i="6" s="1"/>
  <c r="C139" i="6"/>
  <c r="E138" i="6" s="1"/>
  <c r="C82" i="6"/>
  <c r="D82" i="6" s="1"/>
  <c r="C83" i="6"/>
  <c r="E82" i="6" s="1"/>
  <c r="C270" i="6"/>
  <c r="C81" i="6"/>
  <c r="D81" i="6" s="1"/>
  <c r="C140" i="6"/>
  <c r="E139" i="6" s="1"/>
  <c r="C154" i="6"/>
  <c r="E153" i="6" s="1"/>
  <c r="C206" i="6"/>
  <c r="D206" i="6" s="1"/>
  <c r="C213" i="6"/>
  <c r="E212" i="6" s="1"/>
  <c r="C264" i="6"/>
  <c r="C24" i="6"/>
  <c r="C72" i="6"/>
  <c r="C29" i="6"/>
  <c r="E28" i="6" s="1"/>
  <c r="C138" i="6"/>
  <c r="E137" i="6" s="1"/>
  <c r="C180" i="6"/>
  <c r="E179" i="6" s="1"/>
  <c r="D4" i="5"/>
  <c r="D5" i="5"/>
  <c r="C4" i="6" s="1"/>
  <c r="D4" i="6" s="1"/>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C20" i="6" s="1"/>
  <c r="E19" i="6" s="1"/>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C37" i="6" s="1"/>
  <c r="E36" i="6" s="1"/>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C42" i="6" s="1"/>
  <c r="E41" i="6" s="1"/>
  <c r="D309" i="5"/>
  <c r="D310" i="5"/>
  <c r="D311" i="5"/>
  <c r="D312" i="5"/>
  <c r="D313" i="5"/>
  <c r="D314" i="5"/>
  <c r="D315" i="5"/>
  <c r="D316" i="5"/>
  <c r="D317" i="5"/>
  <c r="D318" i="5"/>
  <c r="D319" i="5"/>
  <c r="D320" i="5"/>
  <c r="D321" i="5"/>
  <c r="D322" i="5"/>
  <c r="D323" i="5"/>
  <c r="D324" i="5"/>
  <c r="C46" i="6" s="1"/>
  <c r="D46" i="6" s="1"/>
  <c r="D325" i="5"/>
  <c r="C47" i="6" s="1"/>
  <c r="E46" i="6" s="1"/>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C58" i="6" s="1"/>
  <c r="E57" i="6" s="1"/>
  <c r="D373" i="5"/>
  <c r="D374" i="5"/>
  <c r="D375" i="5"/>
  <c r="D376" i="5"/>
  <c r="D377" i="5"/>
  <c r="D378" i="5"/>
  <c r="D379" i="5"/>
  <c r="D380" i="5"/>
  <c r="D381" i="5"/>
  <c r="D382" i="5"/>
  <c r="D383" i="5"/>
  <c r="D384" i="5"/>
  <c r="D385" i="5"/>
  <c r="D386" i="5"/>
  <c r="D387" i="5"/>
  <c r="D388" i="5"/>
  <c r="C61" i="6" s="1"/>
  <c r="E60" i="6" s="1"/>
  <c r="D389" i="5"/>
  <c r="C62" i="6" s="1"/>
  <c r="E61" i="6" s="1"/>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C70" i="6" s="1"/>
  <c r="D421" i="5"/>
  <c r="C71" i="6" s="1"/>
  <c r="D422" i="5"/>
  <c r="D423" i="5"/>
  <c r="D424" i="5"/>
  <c r="D425" i="5"/>
  <c r="D426" i="5"/>
  <c r="D427" i="5"/>
  <c r="D428" i="5"/>
  <c r="D429" i="5"/>
  <c r="D430" i="5"/>
  <c r="D431" i="5"/>
  <c r="D432" i="5"/>
  <c r="D433" i="5"/>
  <c r="D434" i="5"/>
  <c r="D435" i="5"/>
  <c r="D436" i="5"/>
  <c r="C80" i="6" s="1"/>
  <c r="D80" i="6" s="1"/>
  <c r="D437" i="5"/>
  <c r="D438" i="5"/>
  <c r="D439" i="5"/>
  <c r="D440" i="5"/>
  <c r="D441" i="5"/>
  <c r="D442" i="5"/>
  <c r="D443" i="5"/>
  <c r="D444" i="5"/>
  <c r="D445" i="5"/>
  <c r="D446" i="5"/>
  <c r="D447" i="5"/>
  <c r="D448" i="5"/>
  <c r="D449" i="5"/>
  <c r="D450" i="5"/>
  <c r="D451" i="5"/>
  <c r="D452" i="5"/>
  <c r="D453" i="5"/>
  <c r="C89" i="6" s="1"/>
  <c r="E88" i="6" s="1"/>
  <c r="D454" i="5"/>
  <c r="D455" i="5"/>
  <c r="D456" i="5"/>
  <c r="D457" i="5"/>
  <c r="D458" i="5"/>
  <c r="D459" i="5"/>
  <c r="D460" i="5"/>
  <c r="D461" i="5"/>
  <c r="D462" i="5"/>
  <c r="D463" i="5"/>
  <c r="D464" i="5"/>
  <c r="D465" i="5"/>
  <c r="D466" i="5"/>
  <c r="D467" i="5"/>
  <c r="D468" i="5"/>
  <c r="D469" i="5"/>
  <c r="C98" i="6" s="1"/>
  <c r="D98" i="6" s="1"/>
  <c r="D470" i="5"/>
  <c r="D471" i="5"/>
  <c r="D472" i="5"/>
  <c r="D473" i="5"/>
  <c r="D474" i="5"/>
  <c r="D475" i="5"/>
  <c r="D476" i="5"/>
  <c r="D477" i="5"/>
  <c r="D478" i="5"/>
  <c r="D479" i="5"/>
  <c r="D480" i="5"/>
  <c r="D481" i="5"/>
  <c r="D482" i="5"/>
  <c r="D483" i="5"/>
  <c r="D484" i="5"/>
  <c r="C105" i="6" s="1"/>
  <c r="E104" i="6" s="1"/>
  <c r="D485" i="5"/>
  <c r="D486" i="5"/>
  <c r="D487" i="5"/>
  <c r="D488" i="5"/>
  <c r="D489" i="5"/>
  <c r="D490" i="5"/>
  <c r="D491" i="5"/>
  <c r="D492" i="5"/>
  <c r="D493" i="5"/>
  <c r="D494" i="5"/>
  <c r="D495" i="5"/>
  <c r="D496" i="5"/>
  <c r="D497" i="5"/>
  <c r="D498" i="5"/>
  <c r="D499" i="5"/>
  <c r="D500" i="5"/>
  <c r="C114" i="6" s="1"/>
  <c r="D114" i="6" s="1"/>
  <c r="D501" i="5"/>
  <c r="C115" i="6" s="1"/>
  <c r="E114" i="6" s="1"/>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C130" i="6" s="1"/>
  <c r="D130" i="6" s="1"/>
  <c r="D549" i="5"/>
  <c r="C131" i="6" s="1"/>
  <c r="E130" i="6" s="1"/>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C151" i="6" s="1"/>
  <c r="D582" i="5"/>
  <c r="D583" i="5"/>
  <c r="D584" i="5"/>
  <c r="D585" i="5"/>
  <c r="D586" i="5"/>
  <c r="D587" i="5"/>
  <c r="D588" i="5"/>
  <c r="D589" i="5"/>
  <c r="D590" i="5"/>
  <c r="D591" i="5"/>
  <c r="D592" i="5"/>
  <c r="D593" i="5"/>
  <c r="D594" i="5"/>
  <c r="D595" i="5"/>
  <c r="D596" i="5"/>
  <c r="C157" i="6" s="1"/>
  <c r="E156" i="6" s="1"/>
  <c r="D597" i="5"/>
  <c r="D598" i="5"/>
  <c r="D599" i="5"/>
  <c r="D600" i="5"/>
  <c r="D601" i="5"/>
  <c r="D602" i="5"/>
  <c r="D603" i="5"/>
  <c r="D604" i="5"/>
  <c r="D605" i="5"/>
  <c r="D606" i="5"/>
  <c r="D607" i="5"/>
  <c r="D608" i="5"/>
  <c r="D609" i="5"/>
  <c r="D610" i="5"/>
  <c r="D611" i="5"/>
  <c r="D612" i="5"/>
  <c r="C165" i="6" s="1"/>
  <c r="E164" i="6" s="1"/>
  <c r="D613" i="5"/>
  <c r="D614" i="5"/>
  <c r="D615" i="5"/>
  <c r="D616" i="5"/>
  <c r="D617" i="5"/>
  <c r="D618" i="5"/>
  <c r="D619" i="5"/>
  <c r="D620" i="5"/>
  <c r="D621" i="5"/>
  <c r="D622" i="5"/>
  <c r="D623" i="5"/>
  <c r="D624" i="5"/>
  <c r="D625" i="5"/>
  <c r="D626" i="5"/>
  <c r="D627" i="5"/>
  <c r="D628" i="5"/>
  <c r="C176" i="6" s="1"/>
  <c r="D176" i="6" s="1"/>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C189" i="6" s="1"/>
  <c r="E188" i="6" s="1"/>
  <c r="D662" i="5"/>
  <c r="D663" i="5"/>
  <c r="D664" i="5"/>
  <c r="D665" i="5"/>
  <c r="D666" i="5"/>
  <c r="D667" i="5"/>
  <c r="D668" i="5"/>
  <c r="D669" i="5"/>
  <c r="D670" i="5"/>
  <c r="D671" i="5"/>
  <c r="D672" i="5"/>
  <c r="D673" i="5"/>
  <c r="D674" i="5"/>
  <c r="D675" i="5"/>
  <c r="D676" i="5"/>
  <c r="D677" i="5"/>
  <c r="C195" i="6" s="1"/>
  <c r="E194" i="6" s="1"/>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C211" i="6" s="1"/>
  <c r="E210" i="6" s="1"/>
  <c r="D709" i="5"/>
  <c r="C212" i="6" s="1"/>
  <c r="E211" i="6" s="1"/>
  <c r="D710" i="5"/>
  <c r="D711" i="5"/>
  <c r="D712" i="5"/>
  <c r="D713" i="5"/>
  <c r="D714" i="5"/>
  <c r="D715" i="5"/>
  <c r="D716" i="5"/>
  <c r="D717" i="5"/>
  <c r="D718" i="5"/>
  <c r="D719" i="5"/>
  <c r="D720" i="5"/>
  <c r="D721" i="5"/>
  <c r="D722" i="5"/>
  <c r="D723" i="5"/>
  <c r="D724" i="5"/>
  <c r="D725" i="5"/>
  <c r="C222" i="6" s="1"/>
  <c r="E221" i="6" s="1"/>
  <c r="D726" i="5"/>
  <c r="D727" i="5"/>
  <c r="D728" i="5"/>
  <c r="D729" i="5"/>
  <c r="D730" i="5"/>
  <c r="D731" i="5"/>
  <c r="D732" i="5"/>
  <c r="D733" i="5"/>
  <c r="D734" i="5"/>
  <c r="D735" i="5"/>
  <c r="D736" i="5"/>
  <c r="D737" i="5"/>
  <c r="D738" i="5"/>
  <c r="D739" i="5"/>
  <c r="D740" i="5"/>
  <c r="D741" i="5"/>
  <c r="C231" i="6" s="1"/>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C253" i="6" s="1"/>
  <c r="D253" i="6" s="1"/>
  <c r="D773" i="5"/>
  <c r="C254" i="6" s="1"/>
  <c r="D254" i="6" s="1"/>
  <c r="D774" i="5"/>
  <c r="D775" i="5"/>
  <c r="D776" i="5"/>
  <c r="D777" i="5"/>
  <c r="D778" i="5"/>
  <c r="D779" i="5"/>
  <c r="D780" i="5"/>
  <c r="D781" i="5"/>
  <c r="D782" i="5"/>
  <c r="D783" i="5"/>
  <c r="D784" i="5"/>
  <c r="D785" i="5"/>
  <c r="D786" i="5"/>
  <c r="D787" i="5"/>
  <c r="D788" i="5"/>
  <c r="D789" i="5"/>
  <c r="C263" i="6" s="1"/>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3" i="5"/>
  <c r="E278" i="6"/>
  <c r="C6" i="6"/>
  <c r="C12" i="6"/>
  <c r="C31" i="6"/>
  <c r="C103" i="6"/>
  <c r="C118" i="6"/>
  <c r="C123" i="6"/>
  <c r="E122" i="6" s="1"/>
  <c r="C143" i="6"/>
  <c r="C168" i="6"/>
  <c r="C183" i="6"/>
  <c r="C185" i="6"/>
  <c r="C216" i="6"/>
  <c r="C217" i="6"/>
  <c r="E216" i="6" s="1"/>
  <c r="C224" i="6"/>
  <c r="C225" i="6"/>
  <c r="C232" i="6"/>
  <c r="C240" i="6"/>
  <c r="C241" i="6"/>
  <c r="C247" i="6"/>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4" i="4"/>
  <c r="C265" i="6" l="1"/>
  <c r="E264" i="6" s="1"/>
  <c r="C243" i="6"/>
  <c r="E242" i="6" s="1"/>
  <c r="C235" i="6"/>
  <c r="E234" i="6" s="1"/>
  <c r="C215" i="6"/>
  <c r="E214" i="6" s="1"/>
  <c r="C51" i="6"/>
  <c r="E50" i="6" s="1"/>
  <c r="C50" i="6"/>
  <c r="D50" i="6" s="1"/>
  <c r="C271" i="6"/>
  <c r="E270" i="6" s="1"/>
  <c r="C256" i="6"/>
  <c r="D256" i="6" s="1"/>
  <c r="C242" i="6"/>
  <c r="D242" i="6" s="1"/>
  <c r="C234" i="6"/>
  <c r="E233" i="6" s="1"/>
  <c r="C223" i="6"/>
  <c r="D223" i="6" s="1"/>
  <c r="C214" i="6"/>
  <c r="E213" i="6" s="1"/>
  <c r="C133" i="6"/>
  <c r="E132" i="6" s="1"/>
  <c r="C119" i="6"/>
  <c r="E117" i="6" s="1"/>
  <c r="C49" i="6"/>
  <c r="D49" i="6" s="1"/>
  <c r="C255" i="6"/>
  <c r="E254" i="6" s="1"/>
  <c r="C233" i="6"/>
  <c r="E232" i="6" s="1"/>
  <c r="C184" i="6"/>
  <c r="D184" i="6" s="1"/>
  <c r="C132" i="6"/>
  <c r="E131" i="6" s="1"/>
  <c r="C116" i="6"/>
  <c r="E115" i="6" s="1"/>
  <c r="C48" i="6"/>
  <c r="D48" i="6" s="1"/>
  <c r="C21" i="6"/>
  <c r="E20" i="6" s="1"/>
  <c r="C261" i="6"/>
  <c r="E260" i="6" s="1"/>
  <c r="C220" i="6"/>
  <c r="E219" i="6" s="1"/>
  <c r="C203" i="6"/>
  <c r="E202" i="6" s="1"/>
  <c r="C172" i="6"/>
  <c r="E171" i="6" s="1"/>
  <c r="C163" i="6"/>
  <c r="E162" i="6" s="1"/>
  <c r="C156" i="6"/>
  <c r="E155" i="6" s="1"/>
  <c r="C147" i="6"/>
  <c r="E146" i="6" s="1"/>
  <c r="C276" i="6"/>
  <c r="E275" i="6" s="1"/>
  <c r="C269" i="6"/>
  <c r="D269" i="6" s="1"/>
  <c r="C250" i="6"/>
  <c r="E249" i="6" s="1"/>
  <c r="C238" i="6"/>
  <c r="D238" i="6" s="1"/>
  <c r="C221" i="6"/>
  <c r="D221" i="6" s="1"/>
  <c r="C204" i="6"/>
  <c r="D204" i="6" s="1"/>
  <c r="C186" i="6"/>
  <c r="E185" i="6" s="1"/>
  <c r="C173" i="6"/>
  <c r="E172" i="6" s="1"/>
  <c r="C148" i="6"/>
  <c r="E147" i="6" s="1"/>
  <c r="C95" i="6"/>
  <c r="D95" i="6" s="1"/>
  <c r="C87" i="6"/>
  <c r="D87" i="6" s="1"/>
  <c r="C54" i="6"/>
  <c r="E53" i="6" s="1"/>
  <c r="C23" i="6"/>
  <c r="D23" i="6" s="1"/>
  <c r="C190" i="6"/>
  <c r="D190" i="6" s="1"/>
  <c r="C153" i="6"/>
  <c r="E152" i="6" s="1"/>
  <c r="C124" i="6"/>
  <c r="E123" i="6" s="1"/>
  <c r="C66" i="6"/>
  <c r="D66" i="6" s="1"/>
  <c r="C106" i="6"/>
  <c r="E105" i="6" s="1"/>
  <c r="C101" i="6"/>
  <c r="E100" i="6" s="1"/>
  <c r="C266" i="6"/>
  <c r="E265" i="6" s="1"/>
  <c r="C198" i="6"/>
  <c r="E197" i="6" s="1"/>
  <c r="C67" i="6"/>
  <c r="E66" i="6" s="1"/>
  <c r="C56" i="6"/>
  <c r="E55" i="6" s="1"/>
  <c r="C52" i="6"/>
  <c r="E51" i="6" s="1"/>
  <c r="C171" i="6"/>
  <c r="E170" i="6" s="1"/>
  <c r="C155" i="6"/>
  <c r="E154" i="6" s="1"/>
  <c r="C19" i="6"/>
  <c r="E18" i="6" s="1"/>
  <c r="C40" i="6"/>
  <c r="E39" i="6" s="1"/>
  <c r="C79" i="6"/>
  <c r="D79" i="6" s="1"/>
  <c r="C142" i="6"/>
  <c r="E141" i="6" s="1"/>
  <c r="C125" i="6"/>
  <c r="E124" i="6" s="1"/>
  <c r="C277" i="6"/>
  <c r="E276" i="6" s="1"/>
  <c r="C262" i="6"/>
  <c r="D262" i="6" s="1"/>
  <c r="C252" i="6"/>
  <c r="E251" i="6" s="1"/>
  <c r="C210" i="6"/>
  <c r="D210" i="6" s="1"/>
  <c r="C205" i="6"/>
  <c r="D205" i="6" s="1"/>
  <c r="C188" i="6"/>
  <c r="E187" i="6" s="1"/>
  <c r="C182" i="6"/>
  <c r="D182" i="6" s="1"/>
  <c r="C175" i="6"/>
  <c r="E174" i="6" s="1"/>
  <c r="C150" i="6"/>
  <c r="D150" i="6" s="1"/>
  <c r="C129" i="6"/>
  <c r="D129" i="6" s="1"/>
  <c r="C113" i="6"/>
  <c r="D113" i="6" s="1"/>
  <c r="C97" i="6"/>
  <c r="D97" i="6" s="1"/>
  <c r="C18" i="6"/>
  <c r="D18" i="6" s="1"/>
  <c r="C249" i="6"/>
  <c r="E248" i="6" s="1"/>
  <c r="C230" i="6"/>
  <c r="E229" i="6" s="1"/>
  <c r="C85" i="6"/>
  <c r="E84" i="6" s="1"/>
  <c r="C267" i="6"/>
  <c r="E266" i="6" s="1"/>
  <c r="C229" i="6"/>
  <c r="E228" i="6" s="1"/>
  <c r="C207" i="6"/>
  <c r="E206" i="6" s="1"/>
  <c r="C251" i="6"/>
  <c r="E250" i="6" s="1"/>
  <c r="C239" i="6"/>
  <c r="D239" i="6" s="1"/>
  <c r="C187" i="6"/>
  <c r="E186" i="6" s="1"/>
  <c r="C181" i="6"/>
  <c r="E180" i="6" s="1"/>
  <c r="C174" i="6"/>
  <c r="E173" i="6" s="1"/>
  <c r="C164" i="6"/>
  <c r="E163" i="6" s="1"/>
  <c r="C149" i="6"/>
  <c r="E148" i="6" s="1"/>
  <c r="C122" i="6"/>
  <c r="E121" i="6" s="1"/>
  <c r="C112" i="6"/>
  <c r="D112" i="6" s="1"/>
  <c r="C104" i="6"/>
  <c r="D103" i="6" s="1"/>
  <c r="C96" i="6"/>
  <c r="D96" i="6" s="1"/>
  <c r="C88" i="6"/>
  <c r="D88" i="6" s="1"/>
  <c r="C78" i="6"/>
  <c r="E77" i="6" s="1"/>
  <c r="C30" i="6"/>
  <c r="E29" i="6" s="1"/>
  <c r="C16" i="6"/>
  <c r="D16" i="6" s="1"/>
  <c r="C10" i="6"/>
  <c r="E9" i="6" s="1"/>
  <c r="C94" i="6"/>
  <c r="D94" i="6" s="1"/>
  <c r="C194" i="6"/>
  <c r="D194" i="6" s="1"/>
  <c r="C137" i="6"/>
  <c r="E136" i="6" s="1"/>
  <c r="C121" i="6"/>
  <c r="E120" i="6" s="1"/>
  <c r="C69" i="6"/>
  <c r="E68" i="6" s="1"/>
  <c r="C57" i="6"/>
  <c r="E56" i="6" s="1"/>
  <c r="C17" i="6"/>
  <c r="D17" i="6" s="1"/>
  <c r="C128" i="6"/>
  <c r="D128" i="6" s="1"/>
  <c r="C44" i="6"/>
  <c r="E43" i="6" s="1"/>
  <c r="C35" i="6"/>
  <c r="E34" i="6" s="1"/>
  <c r="C159" i="6"/>
  <c r="D159" i="6" s="1"/>
  <c r="C209" i="6"/>
  <c r="D209" i="6" s="1"/>
  <c r="C111" i="6"/>
  <c r="E110" i="6" s="1"/>
  <c r="C77" i="6"/>
  <c r="E76" i="6" s="1"/>
  <c r="C45" i="6"/>
  <c r="D45" i="6" s="1"/>
  <c r="C9" i="6"/>
  <c r="E8" i="6" s="1"/>
  <c r="C202" i="6"/>
  <c r="E201" i="6" s="1"/>
  <c r="C76" i="6"/>
  <c r="E75" i="6" s="1"/>
  <c r="C41" i="6"/>
  <c r="E40" i="6" s="1"/>
  <c r="C91" i="6"/>
  <c r="E90" i="6" s="1"/>
  <c r="C268" i="6"/>
  <c r="E267" i="6" s="1"/>
  <c r="C260" i="6"/>
  <c r="E259" i="6" s="1"/>
  <c r="C237" i="6"/>
  <c r="D237" i="6" s="1"/>
  <c r="C201" i="6"/>
  <c r="E200" i="6" s="1"/>
  <c r="C170" i="6"/>
  <c r="E169" i="6" s="1"/>
  <c r="C146" i="6"/>
  <c r="D146" i="6" s="1"/>
  <c r="C136" i="6"/>
  <c r="D136" i="6" s="1"/>
  <c r="C127" i="6"/>
  <c r="E126" i="6" s="1"/>
  <c r="C93" i="6"/>
  <c r="D93" i="6" s="1"/>
  <c r="C86" i="6"/>
  <c r="E85" i="6" s="1"/>
  <c r="C60" i="6"/>
  <c r="E59" i="6" s="1"/>
  <c r="C27" i="6"/>
  <c r="E26" i="6" s="1"/>
  <c r="C26" i="6"/>
  <c r="E25" i="6" s="1"/>
  <c r="C15" i="6"/>
  <c r="E14" i="6" s="1"/>
  <c r="C8" i="6"/>
  <c r="E7" i="6" s="1"/>
  <c r="C192" i="6"/>
  <c r="D192" i="6" s="1"/>
  <c r="C39" i="6"/>
  <c r="D39" i="6" s="1"/>
  <c r="C109" i="6"/>
  <c r="D109" i="6" s="1"/>
  <c r="C248" i="6"/>
  <c r="D248" i="6" s="1"/>
  <c r="C169" i="6"/>
  <c r="E168" i="6" s="1"/>
  <c r="C145" i="6"/>
  <c r="D145" i="6" s="1"/>
  <c r="C25" i="6"/>
  <c r="E24" i="6" s="1"/>
  <c r="C275" i="6"/>
  <c r="E274" i="6" s="1"/>
  <c r="C236" i="6"/>
  <c r="E235" i="6" s="1"/>
  <c r="C200" i="6"/>
  <c r="E199" i="6" s="1"/>
  <c r="C167" i="6"/>
  <c r="D167" i="6" s="1"/>
  <c r="C144" i="6"/>
  <c r="D144" i="6" s="1"/>
  <c r="C126" i="6"/>
  <c r="E125" i="6" s="1"/>
  <c r="C43" i="6"/>
  <c r="E42" i="6" s="1"/>
  <c r="C14" i="6"/>
  <c r="E13" i="6" s="1"/>
  <c r="C274" i="6"/>
  <c r="D274" i="6" s="1"/>
  <c r="C218" i="6"/>
  <c r="E217" i="6" s="1"/>
  <c r="C193" i="6"/>
  <c r="D193" i="6" s="1"/>
  <c r="C161" i="6"/>
  <c r="D161" i="6" s="1"/>
  <c r="C110" i="6"/>
  <c r="D110" i="6" s="1"/>
  <c r="C92" i="6"/>
  <c r="E91" i="6" s="1"/>
  <c r="C74" i="6"/>
  <c r="E73" i="6" s="1"/>
  <c r="C65" i="6"/>
  <c r="D65" i="6" s="1"/>
  <c r="C53" i="6"/>
  <c r="E52" i="6" s="1"/>
  <c r="C22" i="6"/>
  <c r="E21" i="6" s="1"/>
  <c r="C13" i="6"/>
  <c r="E12" i="6" s="1"/>
  <c r="C5" i="6"/>
  <c r="E4" i="6" s="1"/>
  <c r="C28" i="6"/>
  <c r="E27" i="6" s="1"/>
  <c r="C219" i="6"/>
  <c r="E218" i="6" s="1"/>
  <c r="C162" i="6"/>
  <c r="D162" i="6" s="1"/>
  <c r="C117" i="6"/>
  <c r="E116" i="6" s="1"/>
  <c r="C7" i="6"/>
  <c r="E6" i="6" s="1"/>
  <c r="C273" i="6"/>
  <c r="D273" i="6" s="1"/>
  <c r="C258" i="6"/>
  <c r="D258" i="6" s="1"/>
  <c r="C245" i="6"/>
  <c r="E244" i="6" s="1"/>
  <c r="C228" i="6"/>
  <c r="E227" i="6" s="1"/>
  <c r="C199" i="6"/>
  <c r="E198" i="6" s="1"/>
  <c r="C179" i="6"/>
  <c r="E178" i="6" s="1"/>
  <c r="C141" i="6"/>
  <c r="E140" i="6" s="1"/>
  <c r="C135" i="6"/>
  <c r="D135" i="6" s="1"/>
  <c r="C102" i="6"/>
  <c r="E101" i="6" s="1"/>
  <c r="C84" i="6"/>
  <c r="E83" i="6" s="1"/>
  <c r="C73" i="6"/>
  <c r="E72" i="6" s="1"/>
  <c r="C34" i="6"/>
  <c r="D34" i="6" s="1"/>
  <c r="E268" i="6"/>
  <c r="E269" i="6"/>
  <c r="D270" i="6"/>
  <c r="D139" i="6"/>
  <c r="D107" i="6"/>
  <c r="D75" i="6"/>
  <c r="E239" i="6"/>
  <c r="D140" i="6"/>
  <c r="D63" i="6"/>
  <c r="D189" i="6"/>
  <c r="D62" i="6"/>
  <c r="D47" i="6"/>
  <c r="E97" i="6"/>
  <c r="E252" i="6"/>
  <c r="E190" i="6"/>
  <c r="E45" i="6"/>
  <c r="D31" i="6"/>
  <c r="D123" i="6"/>
  <c r="D11" i="6"/>
  <c r="E129" i="6"/>
  <c r="D225" i="6"/>
  <c r="E225" i="6"/>
  <c r="D240" i="6"/>
  <c r="D224" i="6"/>
  <c r="E224" i="6"/>
  <c r="E177" i="6"/>
  <c r="E81" i="6"/>
  <c r="E32" i="6"/>
  <c r="E271" i="6"/>
  <c r="E223" i="6"/>
  <c r="E176" i="6"/>
  <c r="E80" i="6"/>
  <c r="E31" i="6"/>
  <c r="E175" i="6"/>
  <c r="E79" i="6"/>
  <c r="E30" i="6"/>
  <c r="E113" i="6"/>
  <c r="D158" i="6"/>
  <c r="E256" i="6"/>
  <c r="D157" i="6"/>
  <c r="D29" i="6"/>
  <c r="E207" i="6"/>
  <c r="E63" i="6"/>
  <c r="D235" i="6"/>
  <c r="E253" i="6"/>
  <c r="E205" i="6"/>
  <c r="E159" i="6"/>
  <c r="D217" i="6"/>
  <c r="E263" i="6"/>
  <c r="D264" i="6"/>
  <c r="D216" i="6"/>
  <c r="E215" i="6"/>
  <c r="D152" i="6"/>
  <c r="E151" i="6"/>
  <c r="D120" i="6"/>
  <c r="E119" i="6"/>
  <c r="D58" i="6"/>
  <c r="D90" i="6"/>
  <c r="D89" i="6"/>
  <c r="D233" i="6"/>
  <c r="D265" i="6"/>
  <c r="D222" i="6"/>
  <c r="D154" i="6"/>
  <c r="D42" i="6"/>
  <c r="D108" i="6"/>
  <c r="D72" i="6"/>
  <c r="E71" i="6"/>
  <c r="D24" i="6"/>
  <c r="E23" i="6"/>
  <c r="D105" i="6"/>
  <c r="D263" i="6"/>
  <c r="E262" i="6"/>
  <c r="D231" i="6"/>
  <c r="E230" i="6"/>
  <c r="E277" i="6"/>
  <c r="D278" i="6"/>
  <c r="E165" i="6"/>
  <c r="D166" i="6"/>
  <c r="E133" i="6"/>
  <c r="D134" i="6"/>
  <c r="E69" i="6"/>
  <c r="D70" i="6"/>
  <c r="E37" i="6"/>
  <c r="D38" i="6"/>
  <c r="D151" i="6"/>
  <c r="E150" i="6"/>
  <c r="D71" i="6"/>
  <c r="E70" i="6"/>
  <c r="D55" i="6"/>
  <c r="E54" i="6"/>
  <c r="D138" i="6"/>
  <c r="D61" i="6"/>
  <c r="E245" i="6"/>
  <c r="D246" i="6"/>
  <c r="D59" i="6"/>
  <c r="D213" i="6"/>
  <c r="D197" i="6"/>
  <c r="D165" i="6"/>
  <c r="D37" i="6"/>
  <c r="D244" i="6"/>
  <c r="D212" i="6"/>
  <c r="D196" i="6"/>
  <c r="D180" i="6"/>
  <c r="D100" i="6"/>
  <c r="D68" i="6"/>
  <c r="D36" i="6"/>
  <c r="D20" i="6"/>
  <c r="D259" i="6"/>
  <c r="D227" i="6"/>
  <c r="D211" i="6"/>
  <c r="D195" i="6"/>
  <c r="D131" i="6"/>
  <c r="D115" i="6"/>
  <c r="D99" i="6"/>
  <c r="D83" i="6"/>
  <c r="E237" i="6" l="1"/>
  <c r="E182" i="6"/>
  <c r="D183" i="6"/>
  <c r="D187" i="6"/>
  <c r="D243" i="6"/>
  <c r="D261" i="6"/>
  <c r="D232" i="6"/>
  <c r="E231" i="6"/>
  <c r="E183" i="6"/>
  <c r="D172" i="6"/>
  <c r="E220" i="6"/>
  <c r="D173" i="6"/>
  <c r="D215" i="6"/>
  <c r="E47" i="6"/>
  <c r="D203" i="6"/>
  <c r="D21" i="6"/>
  <c r="D147" i="6"/>
  <c r="E240" i="6"/>
  <c r="E86" i="6"/>
  <c r="D163" i="6"/>
  <c r="E222" i="6"/>
  <c r="D234" i="6"/>
  <c r="D156" i="6"/>
  <c r="D118" i="6"/>
  <c r="E241" i="6"/>
  <c r="E255" i="6"/>
  <c r="D271" i="6"/>
  <c r="D220" i="6"/>
  <c r="D133" i="6"/>
  <c r="E49" i="6"/>
  <c r="E118" i="6"/>
  <c r="E261" i="6"/>
  <c r="D255" i="6"/>
  <c r="D119" i="6"/>
  <c r="D27" i="6"/>
  <c r="D28" i="6"/>
  <c r="D276" i="6"/>
  <c r="E48" i="6"/>
  <c r="D214" i="6"/>
  <c r="D51" i="6"/>
  <c r="D116" i="6"/>
  <c r="D132" i="6"/>
  <c r="D241" i="6"/>
  <c r="D250" i="6"/>
  <c r="D277" i="6"/>
  <c r="D73" i="6"/>
  <c r="E184" i="6"/>
  <c r="D153" i="6"/>
  <c r="D200" i="6"/>
  <c r="E94" i="6"/>
  <c r="D148" i="6"/>
  <c r="E87" i="6"/>
  <c r="D78" i="6"/>
  <c r="D185" i="6"/>
  <c r="E22" i="6"/>
  <c r="D54" i="6"/>
  <c r="D186" i="6"/>
  <c r="E203" i="6"/>
  <c r="D22" i="6"/>
  <c r="E189" i="6"/>
  <c r="D198" i="6"/>
  <c r="D56" i="6"/>
  <c r="E65" i="6"/>
  <c r="D52" i="6"/>
  <c r="E204" i="6"/>
  <c r="D137" i="6"/>
  <c r="D124" i="6"/>
  <c r="D9" i="6"/>
  <c r="D121" i="6"/>
  <c r="D252" i="6"/>
  <c r="D275" i="6"/>
  <c r="E127" i="6"/>
  <c r="D141" i="6"/>
  <c r="D53" i="6"/>
  <c r="D164" i="6"/>
  <c r="D199" i="6"/>
  <c r="E134" i="6"/>
  <c r="E193" i="6"/>
  <c r="D174" i="6"/>
  <c r="D143" i="6"/>
  <c r="E102" i="6"/>
  <c r="E16" i="6"/>
  <c r="D179" i="6"/>
  <c r="D155" i="6"/>
  <c r="E103" i="6"/>
  <c r="D104" i="6"/>
  <c r="E111" i="6"/>
  <c r="D266" i="6"/>
  <c r="D19" i="6"/>
  <c r="D122" i="6"/>
  <c r="D101" i="6"/>
  <c r="D7" i="6"/>
  <c r="E166" i="6"/>
  <c r="D67" i="6"/>
  <c r="D106" i="6"/>
  <c r="D149" i="6"/>
  <c r="D236" i="6"/>
  <c r="D13" i="6"/>
  <c r="E112" i="6"/>
  <c r="E143" i="6"/>
  <c r="D181" i="6"/>
  <c r="D60" i="6"/>
  <c r="E181" i="6"/>
  <c r="D202" i="6"/>
  <c r="D171" i="6"/>
  <c r="D125" i="6"/>
  <c r="E78" i="6"/>
  <c r="D267" i="6"/>
  <c r="D260" i="6"/>
  <c r="D6" i="6"/>
  <c r="E161" i="6"/>
  <c r="D12" i="6"/>
  <c r="D268" i="6"/>
  <c r="E273" i="6"/>
  <c r="D14" i="6"/>
  <c r="D43" i="6"/>
  <c r="D229" i="6"/>
  <c r="D10" i="6"/>
  <c r="E5" i="6"/>
  <c r="E128" i="6"/>
  <c r="D5" i="6"/>
  <c r="D230" i="6"/>
  <c r="D219" i="6"/>
  <c r="E191" i="6"/>
  <c r="D41" i="6"/>
  <c r="D127" i="6"/>
  <c r="D76" i="6"/>
  <c r="D251" i="6"/>
  <c r="E272" i="6"/>
  <c r="D35" i="6"/>
  <c r="D84" i="6"/>
  <c r="D69" i="6"/>
  <c r="E15" i="6"/>
  <c r="E192" i="6"/>
  <c r="D175" i="6"/>
  <c r="D74" i="6"/>
  <c r="D249" i="6"/>
  <c r="E208" i="6"/>
  <c r="E144" i="6"/>
  <c r="D77" i="6"/>
  <c r="E246" i="6"/>
  <c r="E93" i="6"/>
  <c r="D245" i="6"/>
  <c r="D247" i="6"/>
  <c r="E135" i="6"/>
  <c r="D30" i="6"/>
  <c r="E17" i="6"/>
  <c r="D168" i="6"/>
  <c r="D201" i="6"/>
  <c r="D92" i="6"/>
  <c r="D111" i="6"/>
  <c r="E158" i="6"/>
  <c r="E167" i="6"/>
  <c r="D57" i="6"/>
  <c r="E33" i="6"/>
  <c r="E95" i="6"/>
  <c r="E236" i="6"/>
  <c r="D44" i="6"/>
  <c r="E64" i="6"/>
  <c r="D228" i="6"/>
  <c r="D142" i="6"/>
  <c r="E92" i="6"/>
  <c r="E44" i="6"/>
  <c r="E160" i="6"/>
  <c r="E38" i="6"/>
  <c r="E238" i="6"/>
  <c r="D8" i="6"/>
  <c r="E108" i="6"/>
  <c r="D40" i="6"/>
  <c r="D218" i="6"/>
  <c r="D207" i="6"/>
  <c r="E149" i="6"/>
  <c r="D26" i="6"/>
  <c r="D102" i="6"/>
  <c r="E247" i="6"/>
  <c r="E109" i="6"/>
  <c r="E257" i="6"/>
  <c r="D188" i="6"/>
  <c r="D25" i="6"/>
  <c r="E96" i="6"/>
  <c r="D170" i="6"/>
  <c r="D86" i="6"/>
  <c r="D169" i="6"/>
  <c r="D126" i="6"/>
  <c r="D85" i="6"/>
  <c r="E209" i="6"/>
  <c r="E145" i="6"/>
  <c r="D117" i="6"/>
  <c r="D91" i="6"/>
  <c r="E11" i="6"/>
  <c r="D15" i="6"/>
  <c r="E142" i="6"/>
  <c r="D279" i="6" l="1"/>
  <c r="D280" i="6" s="1"/>
  <c r="E279" i="6"/>
  <c r="E280" i="6" s="1"/>
</calcChain>
</file>

<file path=xl/sharedStrings.xml><?xml version="1.0" encoding="utf-8"?>
<sst xmlns="http://schemas.openxmlformats.org/spreadsheetml/2006/main" count="7361" uniqueCount="2436">
  <si>
    <t>Pagina</t>
  </si>
  <si>
    <t>Titulo</t>
  </si>
  <si>
    <t>Fecha</t>
  </si>
  <si>
    <t>Class</t>
  </si>
  <si>
    <t>BLOOMBERG</t>
  </si>
  <si>
    <t>Milei Seeks Second Chance From Congress With Scaled-Back Reform. President Javier Milei circulated a new, scaled-back version of his sweeping reform bill to Argentine lawmakers, in his clearest tilt toward political pragmatism since taking power.</t>
  </si>
  <si>
    <t>Neutral</t>
  </si>
  <si>
    <t>MileiSeeksSecondChanceFromCongressWithScaled-BackReform.PresidentJavierMileicirculatedanew,scaled-backversionofhissweepingreformbilltoArgentinelawmakers,inhisclearesttilttowardpoliticalpragmatismsincetakingpower.</t>
  </si>
  <si>
    <t>Javier Milei Races to Ease Argentina Inflation, Keep Voter Support. Javier Milei finds himself up against the clock just four months into his term as Argentina’s president.</t>
  </si>
  <si>
    <t>JavierMileiRacestoEaseArgentinaInflation,KeepVoterSupport.JavierMileifindshimselfupagainsttheclockjustfourmonthsintohistermasArgentina’spresident.</t>
  </si>
  <si>
    <t>REUTERS</t>
  </si>
  <si>
    <t xml:space="preserve">Argentina builds case for exporting natgas to Brazil through Bolivia. </t>
  </si>
  <si>
    <t>Positive</t>
  </si>
  <si>
    <t>ArgentinabuildscaseforexportingnatgastoBrazilthroughBolivia.</t>
  </si>
  <si>
    <t>ZACKS</t>
  </si>
  <si>
    <t xml:space="preserve">YPF Sociedad Anonima (YPF) Gains As Market Dips: What You Should Know YPF Sociedad Anonima (YPF) closed at $20.26 in the latest trading session, marking a +0.35% move from the prior day.. </t>
  </si>
  <si>
    <t>YPFSociedadAnonima(YPF)GainsAsMarketDips:WhatYouShouldKnowYPFSociedadAnonima(YPF)closedat$20.26inthelatesttradingsession,markinga+0.35%movefromthepriorday..</t>
  </si>
  <si>
    <t>FT</t>
  </si>
  <si>
    <t xml:space="preserve">Milei takes a chainsaw to Argentina’s state companies. </t>
  </si>
  <si>
    <t>MileitakesachainsawtoArgentina’sstatecompanies.</t>
  </si>
  <si>
    <t>Argentina’s Oilfield Billionaire Tells CERAWeek He Has ‘Lot of Hope’ for Milei. Paolo Rocca, billionaire chief of oil-pipe maker Tenaris SA, said expectations are high that Argentina’s President Javier Milei can turbo-charge development of the country’s shale deposits.</t>
  </si>
  <si>
    <t>Argentina’sOilfieldBillionaireTellsCERAWeekHeHas‘LotofHope’forMilei.PaoloRocca,billionairechiefofoil-pipemakerTenarisSA,saidexpectationsarehighthatArgentina’sPresidentJavierMileicanturbo-chargedevelopmentofthecountry’sshaledeposits.</t>
  </si>
  <si>
    <t xml:space="preserve">YPF Sociedad Anonima (YPF) Surges 6.6%: Is This an Indication of Further Gains? YPF Sociedad Anonima (YPF) was a big mover last session on higher-than-average trading volume. The latest trend in earnings estimate revisions might not help the stock continue moving higher in the near term.. </t>
  </si>
  <si>
    <t>YPFSociedadAnonima(YPF)Surges6.6%:IsThisanIndicationofFurtherGains?YPFSociedadAnonima(YPF)wasabigmoverlastsessiononhigher-than-averagetradingvolume.Thelatesttrendinearningsestimaterevisionsmightnothelpthestockcontinuemovinghigherinthenearterm..</t>
  </si>
  <si>
    <t>Milei’s Decree Suffers Major Setback After Repeal in Senate. President Javier Milei’s initial dose of shock therapy is teetering on the edge of collapse after Argentina’s senate defeated his sweeping executive decree in a 42-to-25 vote Thursday.</t>
  </si>
  <si>
    <t>Negative</t>
  </si>
  <si>
    <t>Milei’sDecreeSuffersMajorSetbackAfterRepealinSenate.PresidentJavierMilei’sinitialdoseofshocktherapyisteeteringontheedgeofcollapseafterArgentina’ssenatedefeatedhissweepingexecutivedecreeina42-to-25voteThursday.</t>
  </si>
  <si>
    <t xml:space="preserve">YPF Sociedad Anonima (YPF) Gains As Market Dips: What You Should Know In the most recent trading session, YPF Sociedad Anonima (YPF) closed at $18.06, indicating a +0.33% shift from the previous trading day.. </t>
  </si>
  <si>
    <t>YPFSociedadAnonima(YPF)GainsAsMarketDips:WhatYouShouldKnowInthemostrecenttradingsession,YPFSociedadAnonima(YPF)closedat$18.06,indicatinga+0.33%shiftfromtheprevioustradingday..</t>
  </si>
  <si>
    <t>Milei Sends Scaled-Back Reform Bill to Argentina’s Governors. Argentine President Javier Milei circulated a new, trimmed version of his reform package to the country’s governors in a bid to win their support before he resubmits it to congress.</t>
  </si>
  <si>
    <t>MileiSendsScaled-BackReformBilltoArgentina’sGovernors.ArgentinePresidentJavierMileicirculatedanew,trimmedversionofhisreformpackagetothecountry’sgovernorsinabidtowintheirsupportbeforeheresubmitsittocongress.</t>
  </si>
  <si>
    <t>YPF Says Fire Sale to Free Up $800 Million for Shale Oil Push. Argentina’s biggest oil and gas producer, state-run YPF SA, said its sweeping plan to divest aging oil fields will free up hundreds of millions of dollars to invest in its shale push in the heralded Vaca Muerta formation.</t>
  </si>
  <si>
    <t>YPFSaysFireSaletoFreeUp$800MillionforShaleOilPush.Argentina’sbiggestoilandgasproducer,state-runYPFSA,saiditssweepingplantodivestagingoilfieldswillfreeuphundredsofmillionsofdollarstoinvestinitsshalepushintheheraldedVacaMuertaformation.</t>
  </si>
  <si>
    <t xml:space="preserve">Argentina state oil firm YPF to invest $3 bln in shale in 2024. </t>
  </si>
  <si>
    <t>ArgentinastateoilfirmYPFtoinvest$3blninshalein2024.</t>
  </si>
  <si>
    <t xml:space="preserve">YPF Sociedad Anonima (YPF) Stock Falls Amid Market Uptick: What Investors Need to Know In the most recent trading session, YPF Sociedad Anonima (YPF) closed at $18.32, indicating a -1.87% shift from the previous trading day.. </t>
  </si>
  <si>
    <t>YPFSociedadAnonima(YPF)StockFallsAmidMarketUptick:WhatInvestorsNeedtoKnowInthemostrecenttradingsession,YPFSociedadAnonima(YPF)closedat$18.32,indicatinga-1.87%shiftfromtheprevioustradingday..</t>
  </si>
  <si>
    <t>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t>
  </si>
  <si>
    <t>BrazilBacksArgentinainFightOver$16BillionUSJudgment.Argentina’sappealofa$16.1billionUScourtjudgmentoverits2012nationalizationofoilcompanyYPFSAwonthesupportoffourneighboringSouthAmericancountries,includingregionalgiantBrazil,whosaythe“deeplyflawed”rulingthreatensthemall.</t>
  </si>
  <si>
    <t xml:space="preserve">Argentina’s neighbours come to its defence in fight over $16bn US judgment. </t>
  </si>
  <si>
    <t>Argentina’sneighbourscometoitsdefenceinfightover$16bnUSjudgment.</t>
  </si>
  <si>
    <t>Argentina’s $18 Billion Chinese FX Line Eyed for US Judgment. Burford Capital, which is trying to collect on a $16 billion US court judgment against Argentina, is exploring whether a currency swap line provided to the South American country by China could be used to satisfy the debt.</t>
  </si>
  <si>
    <t>Argentina’s$18BillionChineseFXLineEyedforUSJudgment.BurfordCapital,whichistryingtocollectona$16billionUScourtjudgmentagainstArgentina,isexploringwhetheracurrencyswaplineprovidedtotheSouthAmericancountrybyChinacouldbeusedtosatisfythedebt.</t>
  </si>
  <si>
    <t xml:space="preserve">YPF Sociedad Anonima (YPF) Suffers a Larger Drop Than the General Market: Key Insights YPF Sociedad Anonima (YPF) closed the most recent trading day at $17.91, moving -0.72% from the previous trading session.. </t>
  </si>
  <si>
    <t>YPFSociedadAnonima(YPF)SuffersaLargerDropThantheGeneralMarket:KeyInsightsYPFSociedadAnonima(YPF)closedthemostrecenttradingdayat$17.91,moving-0.72%fromtheprevioustradingsession..</t>
  </si>
  <si>
    <t>Exxon Is Said to Weigh $1 Billion Sale of Argentina Shale Assets. Exxon Mobil Corp. is mulling bids for its Argentine shale assets as the US energy giant looks to unwind its bet on the South American nation’s oil and gas riches.</t>
  </si>
  <si>
    <t>ExxonIsSaidtoWeigh$1BillionSaleofArgentinaShaleAssets.ExxonMobilCorp.ismullingbidsforitsArgentineshaleassetsastheUSenergygiantlookstounwinditsbetontheSouthAmericannation’soilandgasriches.</t>
  </si>
  <si>
    <t xml:space="preserve">ExxonMobil weighs offers for Argentina shale assets, source says. </t>
  </si>
  <si>
    <t>ExxonMobilweighsoffersforArgentinashaleassets,sourcesays.</t>
  </si>
  <si>
    <t xml:space="preserve">YPF Sociedad Anonima (YPF) Soars 6.4%: Is Further Upside Left in the Stock? YPF Sociedad Anonima (YPF) witnessed a jump in share price last session on above-average trading volume. The latest trend in earnings estimate revisions for the stock doesn't suggest further strength down the road.. </t>
  </si>
  <si>
    <t>YPFSociedadAnonima(YPF)Soars6.4%:IsFurtherUpsideLeftintheStock?YPFSociedadAnonima(YPF)witnessedajumpinsharepricelastsessiononabove-averagetradingvolume.Thelatesttrendinearningsestimaterevisionsforthestockdoesn'tsuggestfurtherstrengthdowntheroad..</t>
  </si>
  <si>
    <t>Argentina Shale Driller Vista Eyes Exxon Assets in Growth Push. Vista Energy, a top-three shale-oil producer in Argentina, is eyeing assets put up for sale by Exxon Mobil Corp. as it looks to accelerate growth in the country’s heralded Vaca Muerta formation.</t>
  </si>
  <si>
    <t>ArgentinaShaleDrillerVistaEyesExxonAssetsinGrowthPush.VistaEnergy,atop-threeshale-oilproducerinArgentina,iseyeingassetsputupforsalebyExxonMobilCorp.asitlookstoaccelerategrowthinthecountry’sheraldedVacaMuertaformation.</t>
  </si>
  <si>
    <t xml:space="preserve">Here's Why YPF Sociedad Anonima (YPF) Fell More Than Broader Market In the latest trading session, YPF Sociedad Anonima (YPF) closed at $16.71, marking a -0.83% move from the previous day.. </t>
  </si>
  <si>
    <t>Here'sWhyYPFSociedadAnonima(YPF)FellMoreThanBroaderMarketInthelatesttradingsession,YPFSociedadAnonima(YPF)closedat$16.71,markinga-0.83%movefromthepreviousday..</t>
  </si>
  <si>
    <t xml:space="preserve">Vista reports boost to production, reserves at Argentina's Vaca Muerta. </t>
  </si>
  <si>
    <t>Vistareportsboosttoproduction,reservesatArgentina'sVacaMuerta.</t>
  </si>
  <si>
    <t xml:space="preserve">YPF Sociedad Anonima (YPF) Increases Despite Market Slip: Here's What You Need to Know In the closing of the recent trading day, YPF Sociedad Anonima (YPF) stood at $16.74, denoting a +0.6% change from the preceding trading day.. </t>
  </si>
  <si>
    <t>YPFSociedadAnonima(YPF)IncreasesDespiteMarketSlip:Here'sWhatYouNeedtoKnowIntheclosingoftherecenttradingday,YPFSociedadAnonima(YPF)stoodat$16.74,denotinga+0.6%changefromtheprecedingtradingday..</t>
  </si>
  <si>
    <t>Javier Milei’s ‘Shock Therapy’ Is Suffering a Stinging Rejection. Two months into Javier Milei’s presidency, his quest to overhaul Argentina’s economy and tame triple-digit inflation has swerved off track.</t>
  </si>
  <si>
    <t>JavierMilei’s‘ShockTherapy’IsSufferingaStingingRejection.TwomonthsintoJavierMilei’spresidency,hisquesttooverhaulArgentina’seconomyandtametriple-digitinflationhasswervedofftrack.</t>
  </si>
  <si>
    <t>YPF Plans Sweeping Asset Sale to Focus on Argentina Shale. Argentina’s biggest oil company, state-run YPF SA, is planning a sweeping asset sale under President Javier Milei to sharpen its focus on shale production and boost its share price.</t>
  </si>
  <si>
    <t>YPFPlansSweepingAssetSaletoFocusonArgentinaShale.Argentina’sbiggestoilcompany,state-runYPFSA,isplanningasweepingassetsaleunderPresidentJavierMileitosharpenitsfocusonshaleproductionandboostitsshareprice.</t>
  </si>
  <si>
    <t xml:space="preserve">YPF Sociedad Anonima (YPF) Rises Higher Than Market: Key Facts In the most recent trading session, YPF Sociedad Anonima (YPF) closed at $16.53, indicating a +0.73% shift from the previous trading day.. </t>
  </si>
  <si>
    <t>YPFSociedadAnonima(YPF)RisesHigherThanMarket:KeyFactsInthemostrecenttradingsession,YPFSociedadAnonima(YPF)closedat$16.53,indicatinga+0.73%shiftfromtheprevioustradingday..</t>
  </si>
  <si>
    <t>Argentina Lower House of Congress Approves Milei’s Omnibus Bill. Argentina’s lower house of congress approved President Javier Milei’s omnibus reform package Friday afternoon, passing the first test of his ability to govern with an opposition-controlled legislature.</t>
  </si>
  <si>
    <t>ArgentinaLowerHouseofCongressApprovesMilei’sOmnibusBill.Argentina’slowerhouseofcongressapprovedPresidentJavierMilei’somnibusreformpackageFridayafternoon,passingthefirsttestofhisabilitytogovernwithanopposition-controlledlegislature.</t>
  </si>
  <si>
    <t>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t>
  </si>
  <si>
    <t>EnelMullsScrappingArgentinaExitinBigBetonMilei.EnelSpAispoisedtoscrapplanstoselloffitsremainingoperationsinArgentina,whichwouldmakeitthefirstinternationalcompanytoshiftstrategysinceJavierMileitookofficepromisingtoimprovetheSouthAmericannation’sbusinessclimate.</t>
  </si>
  <si>
    <t xml:space="preserve">New Strong Buy Stocks for January 31st ADMA, IKT, YPF, AVXL and EKSO have been added to the Zacks Rank #1 (Strong Buy) List on January 31, 2024.. </t>
  </si>
  <si>
    <t>NewStrongBuyStocksforJanuary31stADMA,IKT,YPF,AVXLandEKSOhavebeenaddedtotheZacksRank#1(StrongBuy)ListonJanuary31,2024..</t>
  </si>
  <si>
    <t xml:space="preserve">Best Value Stocks to Buy for January 31st YPF, AMWD and SCS made it to the Zacks Rank #1 (Strong Buy) value stocks list on January 31, 2024.. </t>
  </si>
  <si>
    <t>BestValueStockstoBuyforJanuary31stYPF,AMWDandSCSmadeittotheZacksRank#1(StrongBuy)valuestockslistonJanuary31,2024..</t>
  </si>
  <si>
    <t>Argentina Court Rules Milei’s Labor Reform Unconstitutional. An Argentine court ruled that the labor reform President Javier Milei tried to implement through decree is unconstitutional, the latest blow to his plans to overhaul South America’s second-largest economy.</t>
  </si>
  <si>
    <t>ArgentinaCourtRulesMilei’sLaborReformUnconstitutional.AnArgentinecourtruledthatthelaborreformPresidentJavierMileitriedtoimplementthroughdecreeisunconstitutional,thelatestblowtohisplanstooverhaulSouthAmerica’ssecond-largesteconomy.</t>
  </si>
  <si>
    <t>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t>
  </si>
  <si>
    <t>McEwenSeeks$100MillionforArgentinaCopperMineasMileiBoostsProspects.CanadianentrepreneurRobMcEwenisintalkstoraiseabout$100millionforacopperprojectinArgentina,atatimewhenminersarebettingthatderegulationbythenewgovernmentofJavierMileiwillboostprospectsfortheindustry.</t>
  </si>
  <si>
    <t>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t>
  </si>
  <si>
    <t>IMFSharplyCutsArgentina’sGrowthForecastonMilei’sPlan.TheInternationalMonetaryFundreviseddownitsgrowthestimateforArgentina,forecastingSouthAmerica’ssecond-largesteconomywillshrinkfortwoconsecutiveyearsasPresidentJavierMileipushesfora“significantpolicyadjustment.”</t>
  </si>
  <si>
    <t>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t>
  </si>
  <si>
    <t>MileiBacksDownAgaininBidtoPassToughArgentinaReform.PresidentJavierMileiisfurtherwateringdownhissweepingreformbillinanattempttogetitthroughArgentina’scongress,theclearestsignyetthatthelibertarian’s“shocktherapy”economicplansfacemajorpoliticalhurdles.</t>
  </si>
  <si>
    <t>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t>
  </si>
  <si>
    <t>MileiShelvesAusterityPlanasArgentineCongressDebatesBill.ArgentinePresidentJavierMileiditchedthemainausteritymeasuresinhissweepingreformbillinordertogetitthroughcongress,implyingdeeperspendingcutsinthefuture,EconomyMinisterLuisCaputosaidFriday.</t>
  </si>
  <si>
    <t>Milei’s Plan to Free Argentina’s Oil Market Slows in Congress. Javier Milei’s plans to free Argentina’s oil markets are getting pared back as the new president negotiates sweeping reforms to deregulate the country’s economy with an opposition-controlled congress.</t>
  </si>
  <si>
    <t>Milei’sPlantoFreeArgentina’sOilMarketSlowsinCongress.JavierMilei’splanstofreeArgentina’soilmarketsaregettingparedbackasthenewpresidentnegotiatessweepingreformstoderegulatethecountry’seconomywithanopposition-controlledcongress.</t>
  </si>
  <si>
    <t xml:space="preserve">The global business elite is infatuated with Javier Milei. </t>
  </si>
  <si>
    <t>TheglobalbusinesseliteisinfatuatedwithJavierMilei.</t>
  </si>
  <si>
    <t xml:space="preserve">Argentina pension, tax reforms scrapped from legislation to ease passage. </t>
  </si>
  <si>
    <t>Argentinapension,taxreformsscrappedfromlegislationtoeasepassage.</t>
  </si>
  <si>
    <t xml:space="preserve">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</si>
  <si>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IsYPFSociedadAnonima(YPF)StockUndervaluedRightNow?HereatZacks,ourfocusisontheprovenZacksRanksystem,whichemphasizesearningsestimatesandestimaterevisionstofindgreatstocks.Nevertheless,wearealwayspayingattentiontothelatestvalue,growth,andmomentumtrendstounderscorestrongpicks..</t>
  </si>
  <si>
    <t xml:space="preserve">Milei's Argentina 'omnibus' bill faces gauntlet after clearing first hurdle. </t>
  </si>
  <si>
    <t>Milei'sArgentina'omnibus'billfacesgauntletafterclearingfirsthurdle.</t>
  </si>
  <si>
    <t>Argentina Strike: Javier Milei to Confront Unions in Test of Austerity Plan. Argentina’s labor movement is testing popular support for President Javier Milei’s austerity blitz in a national strike less than two months into his presidency.</t>
  </si>
  <si>
    <t>ArgentinaStrike:JavierMileitoConfrontUnionsinTestofAusterityPlan.Argentina’slabormovementistestingpopularsupportforPresidentJavierMilei’sausterityblitzinanationalstrikelessthantwomonthsintohispresidency.</t>
  </si>
  <si>
    <t xml:space="preserve">New Strong Buy Stocks for January 24th ADMA, PBPB, YPF, CM and AVXL have been added to the Zacks Rank #1 (Strong Buy) List on January 24, 2023.. </t>
  </si>
  <si>
    <t>NewStrongBuyStocksforJanuary24thADMA,PBPB,YPF,CMandAVXLhavebeenaddedtotheZacksRank#1(StrongBuy)ListonJanuary24,2023..</t>
  </si>
  <si>
    <t xml:space="preserve">Best Value Stocks to Buy for January 24th YPF, OC and FRBA made it to the Zacks Rank #1 (Strong Buy) value stocks list on January 24, 2023.. </t>
  </si>
  <si>
    <t>BestValueStockstoBuyforJanuary24thYPF,OCandFRBAmadeittotheZacksRank#1(StrongBuy)valuestockslistonJanuary24,2023..</t>
  </si>
  <si>
    <t>Adler's $6 Billion Restructuring Deal Unravels in London Court. A London judge overturned last year’s Adler ruling, raising questions over the future of the firm</t>
  </si>
  <si>
    <t>Adler's$6BillionRestructuringDealUnravelsinLondonCourt.ALondonjudgeoverturnedlastyear’sAdlerruling,raisingquestionsoverthefutureofthefirm</t>
  </si>
  <si>
    <t>Israelis Undergo Profound Shift to Embrace War Against ‘Existential Threat’. Welcome to Balance of Power, bringing you the latest in global politics. If you haven’t yet, sign up here.</t>
  </si>
  <si>
    <t>IsraelisUndergoProfoundShifttoEmbraceWarAgainst‘ExistentialThreat’.WelcometoBalanceofPower,bringingyouthelatestinglobalpolitics.Ifyouhaven’tyet,signuphere.</t>
  </si>
  <si>
    <t>Milei Gets Pragmatic as Hostile Congress Forces Him to Negotiate. For a leader who rose to Argentina’s top job by touting radical proposals and showing little willingness to negotiate with the country’s “political elite,” Javier Milei is turning into quite the pragmatist.</t>
  </si>
  <si>
    <t>MileiGetsPragmaticasHostileCongressForcesHimtoNegotiate.ForaleaderwhorosetoArgentina’stopjobbytoutingradicalproposalsandshowinglittlewillingnesstonegotiatewiththecountry’s“politicalelite,”JavierMileiisturningintoquitethepragmatist.</t>
  </si>
  <si>
    <t>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t>
  </si>
  <si>
    <t>MileiSuspendsPlantoPrivatizeArgentinaStateOilCompanyYPF.Theprivatizationofstate-runoilcompanyYPFSAisnolongerincludedinsweepingreformsthatPresidentJavierMileiistryingtogetapprovedbyArgentina’scongress,accordingtoasummaryofthelegislationcirculatedbythegovernmentMonday.</t>
  </si>
  <si>
    <t xml:space="preserve">FTAV’s further reading. </t>
  </si>
  <si>
    <t>FTAV’sfurtherreading.</t>
  </si>
  <si>
    <t xml:space="preserve">Best Value Stocks to Buy for January 17th PAGS, SAN and YPF made it to the Zacks Rank #1 (Strong Buy) value stocks list on January 17, 2024.. </t>
  </si>
  <si>
    <t>BestValueStockstoBuyforJanuary17thPAGS,SANandYPFmadeittotheZacksRank#1(StrongBuy)valuestockslistonJanuary17,2024..</t>
  </si>
  <si>
    <t xml:space="preserve">Zacks.com featured highlights General Electric, Deckers Outdoor, Ferrari and YPF Sociedad General Electric, Deckers Outdoor, Ferrari and YPF Sociedad have been highlighted in this Screen of The Week article.. </t>
  </si>
  <si>
    <t>Zacks.comfeaturedhighlightsGeneralElectric,DeckersOutdoor,FerrariandYPFSociedadGeneralElectric,DeckersOutdoor,FerrariandYPFSociedadhavebeenhighlightedinthisScreenofTheWeekarticle..</t>
  </si>
  <si>
    <t xml:space="preserve">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</si>
  <si>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ShouldValueInvestorsBuyRepsol(REPYY)Stock?HereatZacks,ourfocusisontheprovenZacksRanksystem,whichemphasizesearningsestimatesandestimaterevisionstofindgreatstocks.Nevertheless,wearealwayspayingattentiontothelatestvalue,growth,andmomentumtrendstounderscorestrongpicks..</t>
  </si>
  <si>
    <t xml:space="preserve">4 Must-Buy Efficient Stocks to Strengthen Your Portfolio Invest in companies like General Electric (GE), Deckers Outdoor (DECK), Ferrari (RACE) and YPF Sociedad Anonima (YPF) that are powered by higher efficiency levels.. </t>
  </si>
  <si>
    <t>4Must-BuyEfficientStockstoStrengthenYourPortfolioInvestincompanieslikeGeneralElectric(GE),DeckersOutdoor(DECK),Ferrari(RACE)andYPFSociedadAnonima(YPF)thatarepoweredbyhigherefficiencylevels..</t>
  </si>
  <si>
    <t>Taeyoung's Debt Repayment Woes Prompt Rapid Response From Korean Authorities. Policymakers embark on fresh efforts to avert crisis spreading</t>
  </si>
  <si>
    <t>Taeyoung'sDebtRepaymentWoesPromptRapidResponseFromKoreanAuthorities.Policymakersembarkonfresheffortstoavertcrisisspreading</t>
  </si>
  <si>
    <t>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t>
  </si>
  <si>
    <t>Argentina’s$16.1BillioninYPFFightIsOpentoCollection.Investorsseekingtocollecta$16.1billioncourtjudgmentfromArgentinaoverits2012takeoverofoilcompanyYPFSAcanstartgoingafteritsassets,asaUSjudgeruledagainstthenation’sbidtopushbackthosecollectionefforts.</t>
  </si>
  <si>
    <t xml:space="preserve">Judge rules creditors owed $16bn from YPF can begin seizing Argentinian assets. </t>
  </si>
  <si>
    <t>Judgerulescreditorsowed$16bnfromYPFcanbeginseizingArgentinianassets.</t>
  </si>
  <si>
    <t xml:space="preserve">Argentina’s annual inflation tops 200% as Milei confronts crisis. </t>
  </si>
  <si>
    <t>Argentina’sannualinflationtops200%asMileiconfrontscrisis.</t>
  </si>
  <si>
    <t xml:space="preserve">Argentina's markets give Milei a reality check as early romance fades. </t>
  </si>
  <si>
    <t>Argentina'smarketsgiveMileiarealitycheckasearlyromancefades.</t>
  </si>
  <si>
    <t xml:space="preserve">Argentina loses US court ruling over securing $16.1 bln judgment. </t>
  </si>
  <si>
    <t>ArgentinalosesUScourtrulingoversecuring$16.1blnjudgment.</t>
  </si>
  <si>
    <t>Argentina’s YPF Sells $800 Million Bond to Fund Debt Buyback. Argentina’s state-owned oil driller YPF SA tapped international investors with a new dollar bond to help finance a buyback of existing debt, according to people familiar with the matter.</t>
  </si>
  <si>
    <t>Argentina’sYPFSells$800MillionBondtoFundDebtBuyback.Argentina’sstate-ownedoildrillerYPFSAtappedinternationalinvestorswithanewdollarbondtohelpfinanceabuybackofexistingdebt,accordingtopeoplefamiliarwiththematter.</t>
  </si>
  <si>
    <t xml:space="preserve">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</si>
  <si>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ShouldValueInvestorsBuyBraskem(BAK)Stock?HereatZacks,ourfocusisontheprovenZacksRanksystem,whichemphasizesearningsestimatesandestimaterevisionstofindgreatstocks.Nevertheless,wearealwayspayingattentiontothelatestvalue,growth,andmomentumtrendstounderscorestrongpicks..</t>
  </si>
  <si>
    <t>Financiers Get Huge Returns on ‘Catastrophic’ ESG Breakdowns. In a corner of finance that rarely generates headlines, investors are busy mapping out paths to huge returns as they contemplate the fallout of new laws in Europe.</t>
  </si>
  <si>
    <t>FinanciersGetHugeReturnson‘Catastrophic’ESGBreakdowns.Inacorneroffinancethatrarelygeneratesheadlines,investorsarebusymappingoutpathstohugereturnsastheycontemplatethefalloutofnewlawsinEurope.</t>
  </si>
  <si>
    <t>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t>
  </si>
  <si>
    <t>ArgentinaRequestsReliefFromBurford’sIntenttoSeizeAssets.ArgentinahasaskedaManhattancourttostopBurfordCapitalfromimmediatelytryingtoseizeitsforeignassetsasthehedgefundseekstocollectonbillionsofdollarsthatajudgeruleditisowedbytheSouthAmericancountry.</t>
  </si>
  <si>
    <t xml:space="preserve">Argentina’s new government faces test over $16bn US judgment. </t>
  </si>
  <si>
    <t>Argentina’snewgovernmentfacestestover$16bnUSjudgment.</t>
  </si>
  <si>
    <t xml:space="preserve">US banks in spotlight over bad loans. </t>
  </si>
  <si>
    <t>USbanksinspotlightoverbadloans.</t>
  </si>
  <si>
    <t xml:space="preserve">Argentina seeks to block asset seizure to help satisfy $16.1 billion judgment. </t>
  </si>
  <si>
    <t>Argentinaseekstoblockassetseizuretohelpsatisfy$16.1billionjudgment.</t>
  </si>
  <si>
    <t>Argentina’s YPF Eyes Return to Bond Markets Amid Buyback Offer. YPF SA, Argentina’s largest oil producer, is considering a return to global bond markets as it carries out a debt buyback, according to people familiar with the transaction.</t>
  </si>
  <si>
    <t>Argentina’sYPFEyesReturntoBondMarketsAmidBuybackOffer.YPFSA,Argentina’slargestoilproducer,isconsideringareturntoglobalbondmarketsasitcarriesoutadebtbuyback,accordingtopeoplefamiliarwiththetransaction.</t>
  </si>
  <si>
    <t>T. Rowe Ditches Risky Sovereign Debt to Snap Up Corporate Bonds. T. Rowe Price is embracing corporate debt from the Philippines to Brazil and Mexico as the new year kicks off, while ditching the risky frontier-market bonds that outperformed in 2023.</t>
  </si>
  <si>
    <t>T.RoweDitchesRiskySovereignDebttoSnapUpCorporateBonds.T.RowePriceisembracingcorporatedebtfromthePhilippinestoBrazilandMexicoasthenewyearkicksoff,whileditchingtheriskyfrontier-marketbondsthatoutperformedin2023.</t>
  </si>
  <si>
    <t xml:space="preserve">YPF Sociedad Anonima (YPF) Just Flashed Golden Cross Signal: Do You Buy? Should investors be excited or worried when a stock crosses above the 20-day simple moving average?. </t>
  </si>
  <si>
    <t>YPFSociedadAnonima(YPF)JustFlashedGoldenCrossSignal:DoYouBuy?Shouldinvestorsbeexcitedorworriedwhenastockcrossesabovethe20-daysimplemovingaverage?.</t>
  </si>
  <si>
    <t>Lofty Valuations and High Debt Come Back to Bite Software Companies. Nearly $17 billion of software-related debt was in trouble as of mid-December</t>
  </si>
  <si>
    <t>LoftyValuationsandHighDebtComeBacktoBiteSoftwareCompanies.Nearly$17billionofsoftware-relateddebtwasintroubleasofmid-December</t>
  </si>
  <si>
    <t>Milei Seeks Free Oil Markets by Law in Shale-Rich Argentina. Argentine President Javier Milei is seeking to extinguish decades of government intervention in the nation’s oil industry by unshackling crude exports and leaving local fuel prices at the whim of market forces.</t>
  </si>
  <si>
    <t>MileiSeeksFreeOilMarketsbyLawinShale-RichArgentina.ArgentinePresidentJavierMileiisseekingtoextinguishdecadesofgovernmentinterventioninthenation’soilindustrybyunshacklingcrudeexportsandleavinglocalfuelpricesatthewhimofmarketforces.</t>
  </si>
  <si>
    <t>Milei Blitzes Argentina’s Congress With Far-Ranging Reform Bill. Argentine President Javier Milei sent a wide-ranging omnibus reform package to congress Wednesday, expanding his shock therapy approach beyond economic policy into myriad aspects of government.</t>
  </si>
  <si>
    <t>MileiBlitzesArgentina’sCongressWithFar-RangingReformBill.ArgentinePresidentJavierMileisentawide-rangingomnibusreformpackagetocongressWednesday,expandinghisshocktherapyapproachbeyondeconomicpolicyintomyriadaspectsofgovernment.</t>
  </si>
  <si>
    <t>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t>
  </si>
  <si>
    <t>PerpetualBondsUnlikelytoBetheAnswerforIndebtedArgentina.PresidentJavierMilei’ssuggestionthatArgentinacouldissuedebttocomplywitha$16billionlawsuitawardrelatedtothenationalizationofoilcompanyYPFwasmetwithskepticismfrominvestorswhohavebeenrepeatedlyburnedbytheserialdefaulter.</t>
  </si>
  <si>
    <t>Argentina May Sell Bond to Pay $16 Billion YPF Lawsuit Award. Argentina’s President Javier Milei is considering issuing a perpetual bond to pay a $16 billion lawsuit award stemming from the nationalization of state-run energy company YPF.</t>
  </si>
  <si>
    <t>ArgentinaMaySellBondtoPay$16BillionYPFLawsuitAward.Argentina’sPresidentJavierMileiisconsideringissuingaperpetualbondtopaya$16billionlawsuitawardstemmingfromthenationalizationofstate-runenergycompanyYPF.</t>
  </si>
  <si>
    <t>Milei Sets Up Argentina Privatizations for Airline, YPF. President Javier Milei took the first step to privatize state-run Argentine companies with a sweeping decree that opens the door for private business to take control of key sectors.</t>
  </si>
  <si>
    <t>MileiSetsUpArgentinaPrivatizationsforAirline,YPF.PresidentJavierMileitookthefirststeptoprivatizestate-runArgentinecompanieswithasweepingdecreethatopensthedoorforprivatebusinesstotakecontrolofkeysectors.</t>
  </si>
  <si>
    <t>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t>
  </si>
  <si>
    <t>MileiUnveilsBroadReformstoLiberalizeArgentinaEconomy.PresidentJavierMileiannouncedsweepingreformstoreducethehandofthestateinArgentina’seconomy,includingstepstoprivatizecompanies,facilitateexportsandendpricecontrols,inaboldpoliticalmovethat’slikelytofacepushbackincongressandcourts.</t>
  </si>
  <si>
    <t xml:space="preserve">Argentina’s Milei unveils sweeping decree to deregulate economy. </t>
  </si>
  <si>
    <t>Argentina’sMileiunveilssweepingdecreetoderegulateeconomy.</t>
  </si>
  <si>
    <t xml:space="preserve">Argentina's Milei signs decree to boost exports, deregulation. </t>
  </si>
  <si>
    <t>Argentina'sMileisignsdecreetoboostexports,deregulation.</t>
  </si>
  <si>
    <t>MercadoLibre (MELI) Jobs to Grow in 2024, CEO Galperin Says. MercadoLibre turned itself into Latin America's second-largest company by connecting its retail customers with access to credit</t>
  </si>
  <si>
    <t>MercadoLibre(MELI)JobstoGrowin2024,CEOGalperinSays.MercadoLibreturneditselfintoLatinAmerica'ssecond-largestcompanybyconnectingitsretailcustomerswithaccesstocredit</t>
  </si>
  <si>
    <t xml:space="preserve">Dog catches Argentine car. </t>
  </si>
  <si>
    <t>DogcatchesArgentinecar.</t>
  </si>
  <si>
    <t xml:space="preserve">Argentina peso devalued over 50% as markets welcome Milei's 'tough pill'. </t>
  </si>
  <si>
    <t>Argentinapesodevaluedover50%asmarketswelcomeMilei's'toughpill'.</t>
  </si>
  <si>
    <t xml:space="preserve">Letter: Changes have been tried before in Argentina. </t>
  </si>
  <si>
    <t>Letter:ChangeshavebeentriedbeforeinArgentina.</t>
  </si>
  <si>
    <t>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t>
  </si>
  <si>
    <t>ArgentinaPresident:CentralBankRestrictsDollarAccess.Argentina’scentralbankisrestrictingaccesstodollarsattheofficialexchangerateuntilPresidentJavierMilei’sadministrationannouncesthefirstmeasuresofapromisedshock-therapyprogramaimedateradicatinginflation.</t>
  </si>
  <si>
    <t xml:space="preserve">Should You Buy YPF Sociedad Anonima (YPF) After Golden Cross? Good things could be on the horizon when a stock experiences a golden cross event. How should investors react?. </t>
  </si>
  <si>
    <t>ShouldYouBuyYPFSociedadAnonima(YPF)AfterGoldenCross?Goodthingscouldbeonthehorizonwhenastockexperiencesagoldencrossevent.Howshouldinvestorsreact?.</t>
  </si>
  <si>
    <t xml:space="preserve">Argentine President Milei warns economic shock unavoidable in maiden speech. </t>
  </si>
  <si>
    <t>ArgentinePresidentMileiwarnseconomicshockunavoidableinmaidenspeech.</t>
  </si>
  <si>
    <t>Javier Milei Turns Pragmatist to Tackle Argentina’s Inflation as President. The libertarian assumes the presidency with a single-minded focus on taming inflation—even if that means breaking with those who got him there.</t>
  </si>
  <si>
    <t>JavierMileiTurnsPragmatisttoTackleArgentina’sInflationasPresident.Thelibertarianassumesthepresidencywithasingle-mindedfocusontaminginflation—evenifthatmeansbreakingwiththosewhogothimthere.</t>
  </si>
  <si>
    <t xml:space="preserve">Argentine oil company YPF ups fuel prices by average of 25% -company source. </t>
  </si>
  <si>
    <t>ArgentineoilcompanyYPFupsfuelpricesbyaverageof25%-companysource.</t>
  </si>
  <si>
    <t>Milei to Send ‘Shock’ Package to Argentina’s Congress on Day One. President-elect Javier Milei plans to call congress into an extraordinary session and send a large package of reforms to stabilize Argentina’s economy on Dec. 11, the day after his inauguration.</t>
  </si>
  <si>
    <t>MileitoSend‘Shock’PackagetoArgentina’sCongressonDayOne.President-electJavierMileiplanstocallcongressintoanextraordinarysessionandsendalargepackageofreformstostabilizeArgentina’seconomyonDec.11,thedayafterhisinauguration.</t>
  </si>
  <si>
    <t xml:space="preserve">Argentine Election Fallout: 3 Assets to Benefit If Argentine president-elect Javier Milei can turn around the struggling Argentine economy, crisis will lead to opportunity in these 3 assets.. </t>
  </si>
  <si>
    <t>ArgentineElectionFallout:3AssetstoBenefitIfArgentinepresident-electJavierMileicanturnaroundthestrugglingArgentineeconomy,crisiswillleadtoopportunityinthese3assets..</t>
  </si>
  <si>
    <t xml:space="preserve">Argentina's Milei says shutting central bank 'non-negotiable'. </t>
  </si>
  <si>
    <t>Argentina'sMileisaysshuttingcentralbank'non-negotiable'.</t>
  </si>
  <si>
    <t>Argentina’s Milei Says Caputo Has Expertise To Be Economy Chief. Argentine President-elect Javier Milei lauded former central bank president Luis Caputo Wednesday, acknowledging he has the expertise to be the next government’s economy minister.</t>
  </si>
  <si>
    <t>Argentina’sMileiSaysCaputoHasExpertiseToBeEconomyChief.ArgentinePresident-electJavierMileilaudedformercentralbankpresidentLuisCaputoWednesday,acknowledginghehastheexpertisetobethenextgovernment’seconomyminister.</t>
  </si>
  <si>
    <t>Argentina President-Elect Taps Oil Vet to Run State Energy Firm. Argentina president-elect Javier Milei is turning to a longtime oil-industry executive to lead the nation’s state-run energy company that he’s pushing to privatize.</t>
  </si>
  <si>
    <t>ArgentinaPresident-ElectTapsOilVettoRunStateEnergyFirm.Argentinapresident-electJavierMileiisturningtoalongtimeoil-industryexecutivetoleadthenation’sstate-runenergycompanythathe’spushingtoprivatize.</t>
  </si>
  <si>
    <t xml:space="preserve">Argentina’s Javier Milei faces airline privatisation backlash. </t>
  </si>
  <si>
    <t>Argentina’sJavierMileifacesairlineprivatisationbacklash.</t>
  </si>
  <si>
    <t xml:space="preserve">Argentina's Milei taps new YPF chief in one of first major decisions. </t>
  </si>
  <si>
    <t>Argentina'sMileitapsnewYPFchiefinoneoffirstmajordecisions.</t>
  </si>
  <si>
    <t>Argentina Gets Delay on Payment of $16.1 Billion in YPF Case. A US judge agreed to temporarily delay enforcement of a $16.1 billion court judgment against Argentina over its 2012 expropriation of oil company YPF SA while the South American nation pursues a court appeal.</t>
  </si>
  <si>
    <t>ArgentinaGetsDelayonPaymentof$16.1BillioninYPFCase.AUSjudgeagreedtotemporarilydelayenforcementofa$16.1billioncourtjudgmentagainstArgentinaoverits2012expropriationofoilcompanyYPFSAwhiletheSouthAmericannationpursuesacourtappeal.</t>
  </si>
  <si>
    <t>Emerging Market Debt: Zambia's $3 Billion Impasse Is Bad Omen. Zambia’s restructuring suffered a setback, showing new debt relief framework could make things worse for EM nations</t>
  </si>
  <si>
    <t>EmergingMarketDebt:Zambia's$3BillionImpasseIsBadOmen.Zambia’srestructuringsufferedasetback,showingnewdebtreliefframeworkcouldmakethingsworseforEMnations</t>
  </si>
  <si>
    <t xml:space="preserve">Argentine stocks surge as markets open after presidential election. </t>
  </si>
  <si>
    <t>Argentinestockssurgeasmarketsopenafterpresidentialelection.</t>
  </si>
  <si>
    <t xml:space="preserve">FirstFT: OpenAI’s future hangs in the balance. </t>
  </si>
  <si>
    <t>FirstFT:OpenAI’sfuturehangsinthebalance.</t>
  </si>
  <si>
    <t xml:space="preserve">Transcript: Argentina is in its Milei era. </t>
  </si>
  <si>
    <t>Transcript:ArgentinaisinitsMileiera.</t>
  </si>
  <si>
    <t xml:space="preserve">Argentina will not face $16.1 billion YPF judgment in US while it appeals. </t>
  </si>
  <si>
    <t>Argentinawillnotface$16.1billionYPFjudgmentinUSwhileitappeals.</t>
  </si>
  <si>
    <t xml:space="preserve">Argentina's black market peso slides with eyes on Milei, local equities soar. </t>
  </si>
  <si>
    <t>Argentina'sblackmarketpesoslideswitheyesonMilei,localequitiessoar.</t>
  </si>
  <si>
    <t xml:space="preserve">Zacks Investment Ideas feature highlights: YPF, ARGT, BITO, Coinbase and MicroStrategy YPF, ARGT, BITO, Coinbase and MicroStrategy are part of the Zacks Investment Ideas article.. </t>
  </si>
  <si>
    <t>ZacksInvestmentIdeasfeaturehighlights:YPF,ARGT,BITO,CoinbaseandMicroStrategyYPF,ARGT,BITO,CoinbaseandMicroStrategyarepartoftheZacksInvestmentIdeasarticle..</t>
  </si>
  <si>
    <t>Argentine Stocks Soar, Bonds Climb as Investors Cheer Milei Win. Argentina investors cheered libertarian economist Javier Milei’s bigger-than-expected win in Sunday’s presidential vote, encouraged by his pledges to usher in a radical remake of South America’s second-largest economy.</t>
  </si>
  <si>
    <t>ArgentineStocksSoar,BondsClimbasInvestorsCheerMileiWin.ArgentinainvestorscheeredlibertarianeconomistJavierMilei’sbigger-than-expectedwininSunday’spresidentialvote,encouragedbyhispledgestousherinaradicalremakeofSouthAmerica’ssecond-largesteconomy.</t>
  </si>
  <si>
    <t>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t>
  </si>
  <si>
    <t>OilDrillerYPFSurgesasWinnerMileiToutsPrivatization.Argentina’sYPFSAsurgedthemostonrecordfollowingtheelectionofoutsiderpresidentialcandidateJavierMilei,whosaidheplanstoprivatizethestate-ownedoilandgasproducerandremovecontrolsstymieingthesector.</t>
  </si>
  <si>
    <t>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t>
  </si>
  <si>
    <t>MileitoFacePainfulRecessioninArgentinaNextYear,IIFSays.Argentinawillfaceasevererecessionandtriple-digitinflationratesnextyearwithorwithoutthemajoreconomicpolicychangeslibertarianPresident-electJavierMileipledgedafterwinningSunday’selection,accordingtotheInstituteofInternationalFinance.</t>
  </si>
  <si>
    <t xml:space="preserve">Argentina/election: dollarising disrupter brings instability. </t>
  </si>
  <si>
    <t>Argentina/election:dollarisingdisrupterbringsinstability.</t>
  </si>
  <si>
    <t xml:space="preserve">Argentine stocks and bonds boosted by election of Milei. </t>
  </si>
  <si>
    <t>ArgentinestocksandbondsboostedbyelectionofMilei.</t>
  </si>
  <si>
    <t xml:space="preserve">Milei’s victory in Argentina cheered by investors. </t>
  </si>
  <si>
    <t>Milei’svictoryinArgentinacheeredbyinvestors.</t>
  </si>
  <si>
    <t xml:space="preserve">Argentina elects radical libertarian Milei as president. </t>
  </si>
  <si>
    <t>ArgentinaelectsradicallibertarianMileiaspresident.</t>
  </si>
  <si>
    <t xml:space="preserve">Milei prepares shock therapy to cure Argentina’s sickly economy. </t>
  </si>
  <si>
    <t>MileipreparesshocktherapytocureArgentina’ssicklyeconomy.</t>
  </si>
  <si>
    <t xml:space="preserve">Milei promises shock therapy for Argentina. </t>
  </si>
  <si>
    <t>MileipromisesshocktherapyforArgentina.</t>
  </si>
  <si>
    <t xml:space="preserve">Stocks, bonds rally over Argentina's President elect 'chainsaw' change pledges. </t>
  </si>
  <si>
    <t>Stocks,bondsrallyoverArgentina'sPresidentelect'chainsaw'changepledges.</t>
  </si>
  <si>
    <t xml:space="preserve">Argentine ETF surges after election, led by small investors. </t>
  </si>
  <si>
    <t>ArgentineETFsurgesafterelection,ledbysmallinvestors.</t>
  </si>
  <si>
    <t xml:space="preserve">Argentina's Milei must learn political game to make the changes he seeks. </t>
  </si>
  <si>
    <t>Argentina'sMileimustlearnpoliticalgametomakethechangesheseeks.</t>
  </si>
  <si>
    <t xml:space="preserve">Shares in Argentina's YPF soar as Milei hints at privatization. </t>
  </si>
  <si>
    <t>SharesinArgentina'sYPFsoarasMileihintsatprivatization.</t>
  </si>
  <si>
    <t xml:space="preserve">3 Reasons Bitcoin's Momentum is just Beginning Bitcoin is up 125% year-to-date versus the US Dollar. However, Stock Strategist Andrew Rocco explains why the momentum is just starting.. </t>
  </si>
  <si>
    <t>3ReasonsBitcoin'sMomentumisjustBeginningBitcoinisup125%year-to-dateversustheUSDollar.However,StockStrategistAndrewRoccoexplainswhythemomentumisjuststarting..</t>
  </si>
  <si>
    <t xml:space="preserve">Argentina Runoff Election 2023: Live Results &amp; News on Presidency, Market Impact. </t>
  </si>
  <si>
    <t>ArgentinaRunoffElection2023:LiveResults&amp;NewsonPresidency,MarketImpact.</t>
  </si>
  <si>
    <t xml:space="preserve">Chinese-funded lawsuits fuel backlash against litigation financiers. </t>
  </si>
  <si>
    <t>Chinese-fundedlawsuitsfuelbacklashagainstlitigationfinanciers.</t>
  </si>
  <si>
    <t>Here Are the Assets to Watch for Argentina’s Sunday Election. Investors in Argentina’s beleaguered financial markets are taking a stoic approach as the nation chooses its next president, bracing for more losses no matter the outcome.</t>
  </si>
  <si>
    <t>HereAretheAssetstoWatchforArgentina’sSundayElection.InvestorsinArgentina’sbeleagueredfinancialmarketsaretakingastoicapproachasthenationchoosesitsnextpresident,bracingformorelossesnomattertheoutcome.</t>
  </si>
  <si>
    <t xml:space="preserve">Argentina's presidential candidates face $12 billion energy subsidy conundrum. </t>
  </si>
  <si>
    <t>Argentina'spresidentialcandidatesface$12billionenergysubsidyconundrum.</t>
  </si>
  <si>
    <t>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t>
  </si>
  <si>
    <t>ContrarianWhoRode$36BillionPetrobrasRallySetforKeyTest.RajivJainhasbecomethebiggestminorityshareholderinPetrobras,oftenbysnappingupshareswhenotherinvestorswerefleeingthestock.Nowhisconfidenceinthestate-ownedBrazilianoilcompanyfacesoneofitsbiggesttestsyet.</t>
  </si>
  <si>
    <t xml:space="preserve">Argentine oil company YPF swings to loss amid dampened fuel prices. </t>
  </si>
  <si>
    <t>ArgentineoilcompanyYPFswingstolossamiddampenedfuelprices.</t>
  </si>
  <si>
    <t>Argentine Soy Firm at Risk If $1.3 Billion Rescue Deal Rejected. The firm that was once the crown jewel of Argentine soy processing risks going out of business altogether if a $1.3 billion rescue deal is rejected.</t>
  </si>
  <si>
    <t>ArgentineSoyFirmatRiskIf$1.3BillionRescueDealRejected.ThefirmthatwasoncethecrownjewelofArgentinesoyprocessingrisksgoingoutofbusinessaltogetherifa$1.3billionrescuedealisrejected.</t>
  </si>
  <si>
    <t xml:space="preserve">Argentina fuel firms aim to normalize supply after disruptions. </t>
  </si>
  <si>
    <t>Argentinafuelfirmsaimtonormalizesupplyafterdisruptions.</t>
  </si>
  <si>
    <t xml:space="preserve">Are Oils-Energy Stocks Lagging  Weatherford International (WFRD) This Year? Here is how Weatherford (WFRD) and YPF Sociedad Anonima (YPF) have performed compared to their sector so far this year.. </t>
  </si>
  <si>
    <t>AreOils-EnergyStocksLaggingWeatherfordInternational(WFRD)ThisYear?HereishowWeatherford(WFRD)andYPFSociedadAnonima(YPF)haveperformedcomparedtotheirsectorsofarthisyear..</t>
  </si>
  <si>
    <t xml:space="preserve">Argentina says fuel shortages should ease soon, imports arriving. </t>
  </si>
  <si>
    <t>Argentinasaysfuelshortagesshouldeasesoon,importsarriving.</t>
  </si>
  <si>
    <t xml:space="preserve">Argentina plans new fuel shipments to reverse petrol, diesel shortages. </t>
  </si>
  <si>
    <t>Argentinaplansnewfuelshipmentstoreversepetrol,dieselshortages.</t>
  </si>
  <si>
    <t xml:space="preserve">Argentina urges US judge to put $16.1 billion YPF judgment on hold. </t>
  </si>
  <si>
    <t>ArgentinaurgesUSjudgetoput$16.1billionYPFjudgmentonhold.</t>
  </si>
  <si>
    <t>Argentines Queue for Fuel as FX Shortage Strands Tankers at Sea. Drivers in Argentina are dealing with long lines at the pump and completely closed gas stations as the government’s dollar shortage strands ships at sea that are waiting to import fuel.</t>
  </si>
  <si>
    <t>ArgentinesQueueforFuelasFXShortageStrandsTankersatSea.DriversinArgentinaaredealingwithlonglinesatthepumpandcompletelyclosedgasstationsasthegovernment’sdollarshortagestrandsshipsatseathatarewaitingtoimportfuel.</t>
  </si>
  <si>
    <t xml:space="preserve">YPF Sociedad Anonima (YPF) Advances While Market Declines: Some Information for Investors YPF Sociedad Anonima (YPF) reachead $11.27 at the closing of the latest trading day, reflecting a +0.27% change compared to its last close.. </t>
  </si>
  <si>
    <t>YPFSociedadAnonima(YPF)AdvancesWhileMarketDeclines:SomeInformationforInvestorsYPFSociedadAnonima(YPF)reachead$11.27attheclosingofthelatesttradingday,reflectinga+0.27%changecomparedtoitslastclose..</t>
  </si>
  <si>
    <t xml:space="preserve">RICO for all!. </t>
  </si>
  <si>
    <t>RICOforall!.</t>
  </si>
  <si>
    <t>Markets React to Argentina’s Election Surprise: TOPLive. Economy Minister Sergio Massa took 37% of the vote Sunday in Argentina’s presidential election, forcing a runoff against outsider libertarian Javier Milei, who had been the frontrunner. Here are the key takeaways:</t>
  </si>
  <si>
    <t>MarketsReacttoArgentina’sElectionSurprise:TOPLive.EconomyMinisterSergioMassatook37%ofthevoteSundayinArgentina’spresidentialelection,forcingarunoffagainstoutsiderlibertarianJavierMilei,whohadbeenthefrontrunner.Herearethekeytakeaways:</t>
  </si>
  <si>
    <t xml:space="preserve">Argentina's bonds slip, stocks plunge after presidential vote. </t>
  </si>
  <si>
    <t>Argentina'sbondsslip,stocksplungeafterpresidentialvote.</t>
  </si>
  <si>
    <t>Here Are Argentina’s Assets to Watch Before the Presidential Elections. Investors in Argentine assets are bracing for losses ahead of Sunday’s presidential election, with uncertainty high as voters grapple with triple-digit inflation and economic gloom.</t>
  </si>
  <si>
    <t>HereAreArgentina’sAssetstoWatchBeforethePresidentialElections.InvestorsinArgentineassetsarebracingforlossesaheadofSunday’spresidentialelection,withuncertaintyhighasvotersgrapplewithtriple-digitinflationandeconomicgloom.</t>
  </si>
  <si>
    <t>Energy Mogul Boosts Shale Bet as Argentina Renewable Push Stalls. To get to Marcelo Mindlin’s desk in his downtown Buenos Aires office, guests must walk past a big steel ring — a cross-section of natural gas pipeline.</t>
  </si>
  <si>
    <t>EnergyMogulBoostsShaleBetasArgentinaRenewablePushStalls.TogettoMarceloMindlin’sdeskinhisdowntownBuenosAiresoffice,guestsmustwalkpastabigsteelring—across-sectionofnaturalgaspipeline.</t>
  </si>
  <si>
    <t xml:space="preserve">YPF Sociedad Anonima (YPF) Declines More Than Market: Some Information for Investors In the latest trading session, YPF Sociedad Anonima (YPF) closed at $12.74, marking a -0.93% move from the previous day.. </t>
  </si>
  <si>
    <t>YPFSociedadAnonima(YPF)DeclinesMoreThanMarket:SomeInformationforInvestorsInthelatesttradingsession,YPFSociedadAnonima(YPF)closedat$12.74,markinga-0.93%movefromthepreviousday..</t>
  </si>
  <si>
    <t>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t>
  </si>
  <si>
    <t>BillionaireRocca’sTecpetrolHasOtherLithiumOptionsIfAlphaBidFails.BillionairePaoloRocca’ssteelandenergygroupwillenterthelithiumbusinessonewayoranother—sayingit’sliningupotheroptionsincaseitfailswitha$1billionplantodevelopaprojectinArgentina.</t>
  </si>
  <si>
    <t xml:space="preserve">How UBS’s $3.3bn Credit Suisse deal spawned $9bn of legal claims. </t>
  </si>
  <si>
    <t>HowUBS’s$3.3bnCreditSuissedealspawned$9bnoflegalclaims.</t>
  </si>
  <si>
    <t xml:space="preserve">Argentina’s $16bn saga with a US court. </t>
  </si>
  <si>
    <t>Argentina’s$16bnsagawithaUScourt.</t>
  </si>
  <si>
    <t xml:space="preserve">YPF Sociedad Anonima (YPF) Stock Sinks As Market Gains: Here's Why YPF Sociedad Anonima (YPF) concluded the recent trading session at $11.46, signifying a -1.55% move from its prior day's close.. </t>
  </si>
  <si>
    <t>YPFSociedadAnonima(YPF)StockSinksAsMarketGains:Here'sWhyYPFSociedadAnonima(YPF)concludedtherecenttradingsessionat$11.46,signifyinga-1.55%movefromitspriorday'sclose..</t>
  </si>
  <si>
    <t>Argentina Says $16 Billion US Judgment is 20% of Its Budget. Argentina said it wants to delay paying a $16 billion court judgment over its 2012 expropriation of oil company YPF SA.</t>
  </si>
  <si>
    <t>ArgentinaSays$16BillionUSJudgmentis20%ofItsBudget.Argentinasaiditwantstodelaypayinga$16billioncourtjudgmentoverits2012expropriationofoilcompanyYPFSA.</t>
  </si>
  <si>
    <t xml:space="preserve">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t>
  </si>
  <si>
    <t>VistaOil&amp;Gas,S.A.B.deC.V.SponsoredADR(VIST)Soars10.1%:IsFurtherUpsideLeftintheStock?VistaOil&amp;Gas,S.A.B.deC.V.SponsoredADR(VIST)wasabigmoverlastsessiononhigher-than-averagetradingvolume.Thelatesttrendinearningsestimaterevisionsmightnothelpthestockcontinuemovinghigherinthenearterm..</t>
  </si>
  <si>
    <t xml:space="preserve">Argentina allows oil sector to tap better exchange rate as election looms. </t>
  </si>
  <si>
    <t>Argentinaallowsoilsectortotapbetterexchangerateaselectionlooms.</t>
  </si>
  <si>
    <t xml:space="preserve">Vista hikes Vaca Muerta investment, production outlook. </t>
  </si>
  <si>
    <t>VistahikesVacaMuertainvestment,productionoutlook.</t>
  </si>
  <si>
    <t xml:space="preserve">Zacks Industry Outlook Highlights Exxon Mobil, Chevron, Shell and YPF Sociedad Anonima Exxon Mobil, Chevron, Shell and YPF Sociedad Anonima are part of the Zacks Industry Outlook article.. </t>
  </si>
  <si>
    <t>ZacksIndustryOutlookHighlightsExxonMobil,Chevron,ShellandYPFSociedadAnonimaExxonMobil,Chevron,ShellandYPFSociedadAnonimaarepartoftheZacksIndustryOutlookarticle..</t>
  </si>
  <si>
    <t>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t>
  </si>
  <si>
    <t>BurfordSeekstoBeginCollecting$16BillionArgentinaJudgment.BurfordCapitalsaiditwouldbeseekingcourtpermissiontobeginattachingArgentineassetswithinweekstosatisfya$16billionjudgment,sayingitwasclearthattheSouthAmericannationhad“nointention”ofpaying.</t>
  </si>
  <si>
    <t xml:space="preserve">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t>
  </si>
  <si>
    <t>4IntegratedEnergyStocksSettoEscapeIndustryWeaknessRecessionaryconcerns&amp;refiningbusinessuncertaintiesarespurringenergymarketvolatility.ThisismakingtheoutlookfortheZacksOilandGasIntegratedInternationalindustrydull.ExxonMobil(XOM),Chevron(CVX),Shell(SHEL)andYPFSociedad(YPF)willprobablyovercomemarketchallenges..</t>
  </si>
  <si>
    <t>How Javier Milei Would Cut Argentina Spending by 14% of GDP. Argentine presidential candidate Javier Milei often says he plans to make steep government spending cuts as part of an ambitious austerity program to balance the budget in a country infamous for chronic deficits.</t>
  </si>
  <si>
    <t>HowJavierMileiWouldCutArgentinaSpendingby14%ofGDP.ArgentinepresidentialcandidateJavierMileioftensaysheplanstomakesteepgovernmentspendingcutsaspartofanambitiousausterityprogramtobalancethebudgetinacountryinfamousforchronicdeficits.</t>
  </si>
  <si>
    <t xml:space="preserve">YPF Sociedad Anonima (YPF) Dips More Than Broader Markets: What You Should Know YPF Sociedad Anonima (YPF) closed at $12.87 in the latest trading session, marking a -1.91% move from the prior day.. </t>
  </si>
  <si>
    <t>YPFSociedadAnonima(YPF)DipsMoreThanBroaderMarkets:WhatYouShouldKnowYPFSociedadAnonima(YPF)closedat$12.87inthelatesttradingsession,markinga-1.91%movefromthepriorday..</t>
  </si>
  <si>
    <t>Argentina Investors See Rally in YPF Bonds Running Out of Steam. A months-long rally in bonds from Argentina’s state-run oil driller YPF SA has run its course, with investors saying it’s time to sell ahead of presidential elections in October.</t>
  </si>
  <si>
    <t>ArgentinaInvestorsSeeRallyinYPFBondsRunningOutofSteam.Amonths-longrallyinbondsfromArgentina’sstate-runoildrillerYPFSAhasrunitscourse,withinvestorssayingit’stimetosellaheadofpresidentialelectionsinOctober.</t>
  </si>
  <si>
    <t xml:space="preserve">Energy giants place tentative bets on oil finds in 'wildcat' Uruguay. </t>
  </si>
  <si>
    <t>Energygiantsplacetentativebetsonoilfindsin'wildcat'Uruguay.</t>
  </si>
  <si>
    <t xml:space="preserve">The Hollywood power brokers in line for a $200mn windfall. </t>
  </si>
  <si>
    <t>TheHollywoodpowerbrokersinlinefora$200mnwindfall.</t>
  </si>
  <si>
    <t xml:space="preserve">After $16bn judgment, Burford’s next battle will be making Argentina pay. </t>
  </si>
  <si>
    <t>After$16bnjudgment,Burford’snextbattlewillbemakingArgentinapay.</t>
  </si>
  <si>
    <t xml:space="preserve">Argentina inflation hits 124% as cost-of-living crisis sharpens. </t>
  </si>
  <si>
    <t>Argentinainflationhits124%ascost-of-livingcrisissharpens.</t>
  </si>
  <si>
    <t xml:space="preserve">YPF Sociedad Anonima (YPF) Gains But Lags Market: What You Should Know In the latest trading session, YPF Sociedad Anonima (YPF) closed at $12.93, marking a +0.7% move from the previous day.. </t>
  </si>
  <si>
    <t>YPFSociedadAnonima(YPF)GainsButLagsMarket:WhatYouShouldKnowInthelatesttradingsession,YPFSociedadAnonima(YPF)closedat$12.93,markinga+0.7%movefromthepreviousday..</t>
  </si>
  <si>
    <t xml:space="preserve">Shell (SHEL) to Boost Production Despite Macroeconomic Challenges Shell (SHEL) aims to boost oil production in Argentina's Vaca Muerta shale by 5,000 barrels per day (bpd) to reach 50,000 bpd by the end of 2023 despite macroeconomic challenges.. </t>
  </si>
  <si>
    <t>Shell(SHEL)toBoostProductionDespiteMacroeconomicChallengesShell(SHEL)aimstoboostoilproductioninArgentina'sVacaMuertashaleby5,000barrelsperday(bpd)toreach50,000bpdbytheendof2023despitemacroeconomicchallenges..</t>
  </si>
  <si>
    <t>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t>
  </si>
  <si>
    <t>WestRock,SmurfitKappaAgreeMergertoFormPackagingGiant.SmurfitKappaGroupagreedonthetermsofamergerwithWestRockjustaweekafterdisclosingtalkstocombine.Thedealwillcreateapackagingbehemoththatprovideseverythingfromcorrugatedstorageboxestobeercarriersande-commerceshippingmaterials.</t>
  </si>
  <si>
    <t xml:space="preserve">Shell plans to boost oil production in Argentina despite price restrictions. </t>
  </si>
  <si>
    <t>ShellplanstoboostoilproductioninArgentinadespitepricerestrictions.</t>
  </si>
  <si>
    <t>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t>
  </si>
  <si>
    <t>BurfordEyes37,000%Returnin$16BillionArgentinaAward.BurfordCapital’sshareofthe$16billionaUSjudgeinNewYorkorderedArgentinatopayoverits2012seizureofoilcompanyYPFSAisaround$6.2billion,whichwouldgivethelitigationfunderamorethan37,000%returnonitsinitialinvestment.</t>
  </si>
  <si>
    <t>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"Bloomberg Markets: The Close." (Source: Bloomberg)</t>
  </si>
  <si>
    <t>BurfordCapitalEyes37,000%ReturninArgentinaWin.BurfordCapital’sshareofthe$16billionaUSjudgeinNewYorkorderedArgentinatopayoverits2012seizureofoilcompanyYPFSAisaround$6.2billion,whichwouldgivethelitigationfunderamorethan37,000%returnonitsinitialinvestment.JonathanMolot,BurfordCapitalco-founderandchiefinvestmentofficer,appearson"BloombergMarkets:TheClose."(Source:Bloomberg)</t>
  </si>
  <si>
    <t>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t>
  </si>
  <si>
    <t>ArgentinaOrderedtoPayatLeast$8.4BillioninYPFLawsuit.Argentinawasorderedtopayatleast$8.4billionindamagesinaUSlawsuitoverits2012re-nationalizationofstateoilcompanyYPFSA,asharpblowastheLatinAmericancountry’sfinancialsituationhasgrownincreasinglyprecarious.</t>
  </si>
  <si>
    <t xml:space="preserve">Argentina found liable for $16bn in damages over oil group nationalisation. </t>
  </si>
  <si>
    <t>Argentinafoundliablefor$16bnindamagesoveroilgroupnationalisation.</t>
  </si>
  <si>
    <t xml:space="preserve">US judge says Argentina owes about $16 billion after YPF payout trial. </t>
  </si>
  <si>
    <t>USjudgesaysArgentinaowesabout$16billionafterYPFpayouttrial.</t>
  </si>
  <si>
    <t>Where Defaults Loom, Bond Traders Scour for Safety and Win. In countries where the threat of default never goes away, there’s a trading strategy that’s delivering big returns.</t>
  </si>
  <si>
    <t>WhereDefaultsLoom,BondTradersScourforSafetyandWin.Incountrieswherethethreatofdefaultnevergoesaway,there’satradingstrategythat’sdeliveringbigreturns.</t>
  </si>
  <si>
    <t xml:space="preserve">2 Stocks With Bullish "Shakeout" Patterns During a shakeout, weaker and more speculative investors tend to panic and sell their holdings. However, Strategist Andrew Rocco explains why this process can clear out the market of these unstable participants, leaving behind a more resilient investor base.. </t>
  </si>
  <si>
    <t>2StocksWithBullish"Shakeout"PatternsDuringashakeout,weakerandmorespeculativeinvestorstendtopanicandselltheirholdings.However,StrategistAndrewRoccoexplainswhythisprocesscanclearoutthemarketoftheseunstableparticipants,leavingbehindamoreresilientinvestorbase..</t>
  </si>
  <si>
    <t xml:space="preserve">Mexico's Pemex the biggest liquidity worry among peers - Fitch. </t>
  </si>
  <si>
    <t>Mexico'sPemexthebiggestliquidityworryamongpeers-Fitch.</t>
  </si>
  <si>
    <t>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t>
  </si>
  <si>
    <t>ArgentinaFixesOilat$56aBarreltoPutInflationinCheck.Argentinahasfixedthepriceofoilreceivedbydrillersat$56,farbelowinternationallevels,asitscramblestostopinflationgettingfurtheroutofcontrolafterthisweek’scurrencydevaluation,accordingtotwopeoplefamiliarwiththematter.</t>
  </si>
  <si>
    <t xml:space="preserve">Argentina to freeze crude price at $56/bbl to curb inflation - sources. </t>
  </si>
  <si>
    <t>Argentinatofreezecrudepriceat$56/bbltocurbinflation-sources.</t>
  </si>
  <si>
    <t>Presidential Front-Runner Would Unshackle Argentine Farming, Oil. The shock front-runner in Argentina’s presidential election, libertarian Javier Milei, would strip out state intervention from the country’s giant farming industry to unleash an export boom.</t>
  </si>
  <si>
    <t>PresidentialFront-RunnerWouldUnshackleArgentineFarming,Oil.Theshockfront-runnerinArgentina’spresidentialelection,libertarianJavierMilei,wouldstripoutstateinterventionfromthecountry’sgiantfarmingindustrytounleashanexportboom.</t>
  </si>
  <si>
    <t xml:space="preserve">Argentina to freeze fuel prices until Oct 31 to curb inflation. </t>
  </si>
  <si>
    <t>ArgentinatofreezefuelpricesuntilOct31tocurbinflation.</t>
  </si>
  <si>
    <t xml:space="preserve">Argentina’s Milei aims to balance budget within months, adviser says. </t>
  </si>
  <si>
    <t>Argentina’sMileiaimstobalancebudgetwithinmonths,advisersays.</t>
  </si>
  <si>
    <t>Free Marketeer Leading Election Would Rock Argentine Commodities. Javier Milei, a libertarian outsider who’s taken a surprise lead in the race for Argentina’s presidency, would shake up the country’s powerhouse commodity industries like none of his rivals.</t>
  </si>
  <si>
    <t>FreeMarketeerLeadingElectionWouldRockArgentineCommodities.JavierMilei,alibertarianoutsiderwho’stakenasurpriseleadintheraceforArgentina’spresidency,wouldshakeupthecountry’spowerhousecommodityindustrieslikenoneofhisrivals.</t>
  </si>
  <si>
    <t>Argentine Election Won’t Derail Shale Growth, Oil Executives Say. Argentina’s burgeoning shale oil and gas industry will be shielded from any violent swings in politics and policymaking after upcoming elections, according to executives at the nation’s biggest energy companies.</t>
  </si>
  <si>
    <t>ArgentineElectionWon’tDerailShaleGrowth,OilExecutivesSay.Argentina’sburgeoningshaleoilandgasindustrywillbeshieldedfromanyviolentswingsinpoliticsandpolicymakingafterupcomingelections,accordingtoexecutivesatthenation’sbiggestenergycompanies.</t>
  </si>
  <si>
    <t xml:space="preserve">YPF expects Argentina to maintain support for energy sector after elections. </t>
  </si>
  <si>
    <t>YPFexpectsArgentinatomaintainsupportforenergysectorafterelections.</t>
  </si>
  <si>
    <t>Here Are Argentina’s Assets to Watch Before Key Primary Election. Argentines will head to the polls in a nationwide primary election on Sunday, with traders watching closely for signs of regime change in the debt-ridden nation mired in yet another economic crisis.</t>
  </si>
  <si>
    <t>HereAreArgentina’sAssetstoWatchBeforeKeyPrimaryElection.ArgentineswillheadtothepollsinanationwideprimaryelectiononSunday,withtraderswatchingcloselyforsignsofregimechangeinthedebt-riddennationmiredinyetanothereconomiccrisis.</t>
  </si>
  <si>
    <t xml:space="preserve">Argentina’s far-right libertarian wants tougher austerity to rebuild economy. </t>
  </si>
  <si>
    <t>Argentina’sfar-rightlibertarianwantstougherausteritytorebuildeconomy.</t>
  </si>
  <si>
    <t xml:space="preserve">Key pipeline needs investment to deliver Argentina's gas dreams, experts say. </t>
  </si>
  <si>
    <t>KeypipelineneedsinvestmenttodeliverArgentina'sgasdreams,expertssay.</t>
  </si>
  <si>
    <t xml:space="preserve">Argentina hits milestone on path to gas export bonanza. </t>
  </si>
  <si>
    <t>Argentinahitsmilestoneonpathtogasexportbonanza.</t>
  </si>
  <si>
    <t xml:space="preserve">YPF Sociedad Anonima (YPF) Outpaces Stock Market Gains: What You Should Know YPF Sociedad Anonima (YPF) closed at $15.46 in the latest trading session, marking a +1.38% move from the prior day.. </t>
  </si>
  <si>
    <t>YPFSociedadAnonima(YPF)OutpacesStockMarketGains:WhatYouShouldKnowYPFSociedadAnonima(YPF)closedat$15.46inthelatesttradingsession,markinga+1.38%movefromthepriorday..</t>
  </si>
  <si>
    <t>Argentina’s Dollar Fever Sparks $1.4 Billion Issuance Spree. Companies in Argentina are jumping at the chance to refinance their debt at rock-bottom rates as investors brace for more financial volatility before key primary elections next month.</t>
  </si>
  <si>
    <t>Argentina’sDollarFeverSparks$1.4BillionIssuanceSpree.CompaniesinArgentinaarejumpingatthechancetorefinancetheirdebtatrock-bottomratesasinvestorsbraceformorefinancialvolatilitybeforekeyprimaryelectionsnextmonth.</t>
  </si>
  <si>
    <t>An Oil Boom Could Deliver Argentina from Economic Crisis. To seize a remarkable opportunity before hydrocarbon demand peaks, it must somehow keep its trademark political volatility and mismanagement in check.</t>
  </si>
  <si>
    <t>AnOilBoomCouldDeliverArgentinafromEconomicCrisis.Toseizearemarkableopportunitybeforehydrocarbondemandpeaks,itmustsomehowkeepitstrademarkpoliticalvolatilityandmismanagementincheck.</t>
  </si>
  <si>
    <t>China’s Zijin Is in Talks With Argentina to Turn Lithium Into Battery Cathode. China’s Zijin Mining Group Co. is in advanced talks to build a plant in Argentina that will turn some of the nation’s huge lithium reserves into cathodes used to make electric-vehicle batteries.</t>
  </si>
  <si>
    <t>China’sZijinIsinTalksWithArgentinatoTurnLithiumIntoBatteryCathode.China’sZijinMiningGroupCo.isinadvancedtalkstobuildaplantinArgentinathatwillturnsomeofthenation’shugelithiumreservesintocathodesusedtomakeelectric-vehiclebatteries.</t>
  </si>
  <si>
    <t>Argentina’s Pan American Energy Joins Oil Industry’s Foray Into Lithium. A top Argentine crude exporter plans to start exploring for lithium in the latest case of oil and gas producers joining the rush for the battery metal in a pivot away from fossil fuels.</t>
  </si>
  <si>
    <t>Argentina’sPanAmericanEnergyJoinsOilIndustry’sForayIntoLithium.AtopArgentinecrudeexporterplanstostartexploringforlithiuminthelatestcaseofoilandgasproducersjoiningtherushforthebatterymetalinapivotawayfromfossilfuels.</t>
  </si>
  <si>
    <t xml:space="preserve">YPF Sociedad Anonima (YPF) Gains As Market Dips: What You Should Know YPF Sociedad Anonima (YPF) closed at $15.15 in the latest trading session, marking a +1.75% move from the prior day.. </t>
  </si>
  <si>
    <t>YPFSociedadAnonima(YPF)GainsAsMarketDips:WhatYouShouldKnowYPFSociedadAnonima(YPF)closedat$15.15inthelatesttradingsession,markinga+1.75%movefromthepriorday..</t>
  </si>
  <si>
    <t xml:space="preserve">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t>
  </si>
  <si>
    <t>DespiteFast-pacedMomentum,YPFSociedadAnonima(YPF)IsStillaBargainStockYPFSociedadAnonima(YPF)madeitthroughour'Fast-PacedMomentumataBargain'screenandcouldbeagreatchoiceforinvestorslookingforstocksthathavegainedstrongmomentumrecentlybutarestilltradingatreasonableprices..</t>
  </si>
  <si>
    <t xml:space="preserve">YPF Sociedad Anonima (YPF) Dips More Than Broader Markets: What You Should Know In the latest trading session, YPF Sociedad Anonima (YPF) closed at $14.77, marking a -1.47% move from the previous day.. </t>
  </si>
  <si>
    <t>YPFSociedadAnonima(YPF)DipsMoreThanBroaderMarkets:WhatYouShouldKnowInthelatesttradingsession,YPFSociedadAnonima(YPF)closedat$14.77,markinga-1.47%movefromthepreviousday..</t>
  </si>
  <si>
    <t xml:space="preserve">YPF Sociedad Anonima (YPF) Upgraded to Buy: Here's What You Should Know YPF Sociedad Anonima (YPF) has been upgraded to a Zacks Rank #2 (Buy), reflecting growing optimism about the company's earnings prospects. This might drive the stock higher in the near term.. </t>
  </si>
  <si>
    <t>YPFSociedadAnonima(YPF)UpgradedtoBuy:Here'sWhatYouShouldKnowYPFSociedadAnonima(YPF)hasbeenupgradedtoaZacksRank#2(Buy),reflectinggrowingoptimismaboutthecompany'searningsprospects.Thismightdrivethestockhigherinthenearterm..</t>
  </si>
  <si>
    <t xml:space="preserve">Zacks Investment Ideas feature highlights: Occidental Petroleum, EQT, YPF Sociedad Anonima, MSCI Argentina ETF and Ecopetrol Occidental Petroleum, EQT, YPF Sociedad Anonima, MSCI Argentina ETF and Ecopetrol have been highlighted in this Investment Ideas article.. </t>
  </si>
  <si>
    <t>ZacksInvestmentIdeasfeaturehighlights:OccidentalPetroleum,EQT,YPFSociedadAnonima,MSCIArgentinaETFandEcopetrolOccidentalPetroleum,EQT,YPFSociedadAnonima,MSCIArgentinaETFandEcopetrolhavebeenhighlightedinthisInvestmentIdeasarticle..</t>
  </si>
  <si>
    <t xml:space="preserve">The Bull Case for Oil Prices (5 Catalysts) Oil has oscillated back and forth in recent months. However, 5 long-term catalysts suggest that it's too early to give up on the sector.. </t>
  </si>
  <si>
    <t>TheBullCaseforOilPrices(5Catalysts)Oilhasoscillatedbackandforthinrecentmonths.However,5long-termcatalystssuggestthatit'stooearlytogiveuponthesector..</t>
  </si>
  <si>
    <t xml:space="preserve">Nabors (NBR) Announces SPAC Registration With $300M IPO Plan Nabors (NBR) announces the filing of the registration of a special purpose acquisition company with the Securities and Exchange Commission, and intends to raise $300 million from initial public offering.. </t>
  </si>
  <si>
    <t>Nabors(NBR)AnnouncesSPACRegistrationWith$300MIPOPlanNabors(NBR)announcesthefilingoftheregistrationofaspecialpurposeacquisitioncompanywiththeSecuritiesandExchangeCommission,andintendstoraise$300millionfrominitialpublicoffering..</t>
  </si>
  <si>
    <t xml:space="preserve">Is Civitas Resources (CIVI) Stock Outpacing Its Oils-Energy Peers This Year? Here is how Civitas Resources (CIVI) and YPF Sociedad Anonima (YPF) have performed compared to their sector so far this year.. </t>
  </si>
  <si>
    <t>IsCivitasResources(CIVI)StockOutpacingItsOils-EnergyPeersThisYear?HereishowCivitasResources(CIVI)andYPFSociedadAnonima(YPF)haveperformedcomparedtotheirsectorsofarthisyear..</t>
  </si>
  <si>
    <t xml:space="preserve">Cheniere (LNG) Inks LNG Sale-Purchase Agreement With Equinor Cheniere's (LNG) subsidiary and Equinor ASA sign a 15-year liquefied natural gas sale and purchase agreement.. </t>
  </si>
  <si>
    <t>Cheniere(LNG)InksLNGSale-PurchaseAgreementWithEquinorCheniere's(LNG)subsidiaryandEquinorASAsigna15-yearliquefiednaturalgassaleandpurchaseagreement..</t>
  </si>
  <si>
    <t xml:space="preserve">Hess (HES) Projects 25% Rise in Cash Flow in Next 5 Years Hess (HES) intends to distribute 75% of its free cash flow to shareholders via dividends and share repurchases, owing to an expected increase in cash flow over the next five years.. </t>
  </si>
  <si>
    <t>Hess(HES)Projects25%RiseinCashFlowinNext5YearsHess(HES)intendstodistribute75%ofitsfreecashflowtoshareholdersviadividendsandsharerepurchases,owingtoanexpectedincreaseincashflowoverthenextfiveyears..</t>
  </si>
  <si>
    <t xml:space="preserve">Eni (E) Steps Up Plentitude's Minority Stake Sale Discussions Eni (E) and Switzerland's Energy Infrastructure Partners are advancing negotiations to sell a minority stake in Plentitude renewables.. </t>
  </si>
  <si>
    <t>Eni(E)StepsUpPlentitude'sMinorityStakeSaleDiscussionsEni(E)andSwitzerland'sEnergyInfrastructurePartnersareadvancingnegotiationstosellaminoritystakeinPlentituderenewables..</t>
  </si>
  <si>
    <t xml:space="preserve">Shell's (SHEL) Dutch Wind Farm Generates its First Green Energy Shell (SHEL) and Mitsubishi subsidiary-led consortium, Holland Kust Noord wind farm, delivers its first green energy to the Dutch mainland.. </t>
  </si>
  <si>
    <t>Shell's(SHEL)DutchWindFarmGeneratesitsFirstGreenEnergyShell(SHEL)andMitsubishisubsidiary-ledconsortium,HollandKustNoordwindfarm,deliversitsfirstgreenenergytotheDutchmainland..</t>
  </si>
  <si>
    <t xml:space="preserve">YPF Sociedad Anonima (YPF) Stock Moves -0.07%: What You Should Know In the latest trading session, YPF Sociedad Anonima (YPF) closed at $14.54, marking a -0.07% move from the previous day.. </t>
  </si>
  <si>
    <t>YPFSociedadAnonima(YPF)StockMoves-0.07%:WhatYouShouldKnowInthelatesttradingsession,YPFSociedadAnonima(YPF)closedat$14.54,markinga-0.07%movefromthepreviousday..</t>
  </si>
  <si>
    <t xml:space="preserve">New Strong Buy Stocks for June 20th RYI, BCC, YPF, NXST and GSL have been added to the Zacks Rank #1 (Strong Buy) List on June 20, 2023.. </t>
  </si>
  <si>
    <t>NewStrongBuyStocksforJune20thRYI,BCC,YPF,NXSTandGSLhavebeenaddedtotheZacksRank#1(StrongBuy)ListonJune20,2023..</t>
  </si>
  <si>
    <t xml:space="preserve">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t>
  </si>
  <si>
    <t>StrengthSeeninYPFSociedadAnonima(YPF):CanIts8.2%JumpTurnintoMoreStrength?YPFSociedadAnonima(YPF)witnessedajumpinsharepricelastsessiononabove-averagetradingvolume.Thelatesttrendinearningsestimaterevisionsforthestockdoesn'tsuggestfurtherstrengthdowntheroad..</t>
  </si>
  <si>
    <t xml:space="preserve">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</si>
  <si>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IsYPFSociedadAnonima(YPF)aGreatValueStockRightNow?HereatZacks,ourfocusisontheprovenZacksRanksystem,whichemphasizesearningsestimatesandestimaterevisionstofindgreatstocks.Nevertheless,wearealwayspayingattentiontothelatestvalue,growth,andmomentumtrendstounderscorestrongpicks..</t>
  </si>
  <si>
    <t xml:space="preserve">Exclusive: Russia's Novatek offered Argentina know-how to liquefy gas from Vaca Muerta. </t>
  </si>
  <si>
    <t>Exclusive:Russia'sNovatekofferedArgentinaknow-howtoliquefygasfromVacaMuerta.</t>
  </si>
  <si>
    <t xml:space="preserve">Is NGL Energy Partners (NGL) Outperforming Other Oils-Energy Stocks This Year? Here is how NGL Energy Partners LP (NGL) and YPF Sociedad Anonima (YPF) have performed compared to their sector so far this year.. </t>
  </si>
  <si>
    <t>IsNGLEnergyPartners(NGL)OutperformingOtherOils-EnergyStocksThisYear?HereishowNGLEnergyPartnersLP(NGL)andYPFSociedadAnonima(YPF)haveperformedcomparedtotheirsectorsofarthisyear..</t>
  </si>
  <si>
    <t xml:space="preserve">YPF Sociedad Anonima (YPF) Just Flashed Golden Cross Signal: Do You Buy? Is it a good or bad thing when a stock surpasses resistance at the 20-day simple moving average?. </t>
  </si>
  <si>
    <t>YPFSociedadAnonima(YPF)JustFlashedGoldenCrossSignal:DoYouBuy?Isitagoodorbadthingwhenastocksurpassesresistanceatthe20-daysimplemovingaverage?.</t>
  </si>
  <si>
    <t xml:space="preserve">Argentina's Vaca Muerta could pump 1 million barrels per day of crude by 2030, Rystad says. </t>
  </si>
  <si>
    <t>Argentina'sVacaMuertacouldpump1millionbarrelsperdayofcrudeby2030,Rystadsays.</t>
  </si>
  <si>
    <t xml:space="preserve">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</si>
  <si>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ShouldValueInvestorsBuyYPFSociedadAnonima(YPF)Stock?HereatZacks,ourfocusisontheprovenZacksRanksystem,whichemphasizesearningsestimatesandestimaterevisionstofindgreatstocks.Nevertheless,wearealwayspayingattentiontothelatestvalue,growth,andmomentumtrendstounderscorestrongpicks..</t>
  </si>
  <si>
    <t>Oil Industry’s Longest-Serving Chairman Seeks Another Four Years. Antonio Brufau, the oil industry’s longest serving chairman, is poised to keep going despite an earlier pledge to step down from his position at Repsol SA.</t>
  </si>
  <si>
    <t>OilIndustry’sLongest-ServingChairmanSeeksAnotherFourYears.AntonioBrufau,theoilindustry’slongestservingchairman,ispoisedtokeepgoingdespiteanearlierpledgetostepdownfromhispositionatRepsolSA.</t>
  </si>
  <si>
    <t xml:space="preserve">YPF Sociedad Anonima (YPF) Upgraded to Strong Buy: Here's Why YPF Sociedad Anonima (YPF) might move higher on growing optimism about its earnings prospects, which is reflected by its upgrade to a Zacks Rank #1 (Strong Buy).. </t>
  </si>
  <si>
    <t>YPFSociedadAnonima(YPF)UpgradedtoStrongBuy:Here'sWhyYPFSociedadAnonima(YPF)mightmovehigherongrowingoptimismaboutitsearningsprospects,whichisreflectedbyitsupgradetoaZacksRank#1(StrongBuy)..</t>
  </si>
  <si>
    <t>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t>
  </si>
  <si>
    <t>ArgentinaHaulsInOilFirmsforMeetingAmidDollarShortage.ArgentineofficialsplantomeetWednesdaymorningwithsomeoilcompaniesoperatinginthecountrytodiscusshowimportsmustbefinancedamidasevereshortageofdollars,accordingtothreepeoplewithdirectknowledgeofthematter.</t>
  </si>
  <si>
    <t>World’s Worst Bonds Get Riskier Amid Ecuador’s Volatile Politics. Even in Ecuador’s rich history as a repeat defaulter, the Rafael Correa years stand out as particularly painful for bond investors.</t>
  </si>
  <si>
    <t>World’sWorstBondsGetRiskierAmidEcuador’sVolatilePolitics.EveninEcuador’srichhistoryasarepeatdefaulter,theRafaelCorreayearsstandoutasparticularlypainfulforbondinvestors.</t>
  </si>
  <si>
    <t xml:space="preserve">Argentina's YPF inks deal with CGC to drill well in shale deposit. </t>
  </si>
  <si>
    <t>Argentina'sYPFinksdealwithCGCtodrillwellinshaledeposit.</t>
  </si>
  <si>
    <t xml:space="preserve">Argentine oil workers launch strike after accidents, affects Vaca Muerta. </t>
  </si>
  <si>
    <t>Argentineoilworkerslaunchstrikeafteraccidents,affectsVacaMuerta.</t>
  </si>
  <si>
    <t xml:space="preserve">Is JinkoSolar (JKS) Stock Outpacing Its Oils-Energy Peers This Year? Here is how JinkoSolar (JKS) and YPF Sociedad Anonima (YPF) have performed compared to their sector so far this year.. </t>
  </si>
  <si>
    <t>IsJinkoSolar(JKS)StockOutpacingItsOils-EnergyPeersThisYear?HereishowJinkoSolar(JKS)andYPFSociedadAnonima(YPF)haveperformedcomparedtotheirsectorsofarthisyear..</t>
  </si>
  <si>
    <t xml:space="preserve">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</si>
  <si>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AreInvestorsUndervaluingVistaOil&amp;Gas(VIST)RightNow?HereatZacks,ourfocusisontheprovenZacksRanksystem,whichemphasizesearningsestimatesandestimaterevisionstofindgreatstocks.Nevertheless,wearealwayspayingattentiontothelatestvalue,growth,andmomentumtrendstounderscorestrongpicks..</t>
  </si>
  <si>
    <t xml:space="preserve">Argentina's YPF signals 'high' imports in Q3 as it ramps up pipelines. </t>
  </si>
  <si>
    <t>Argentina'sYPFsignals'high'importsinQ3asitrampsuppipelines.</t>
  </si>
  <si>
    <t xml:space="preserve">Chile signs oil import deal with Argentina's YPF . </t>
  </si>
  <si>
    <t>ChilesignsoilimportdealwithArgentina'sYPF .</t>
  </si>
  <si>
    <t xml:space="preserve">YPF Sociedad Anonima (YPF) Dips More Than Broader Markets: What You Should Know YPF Sociedad Anonima (YPF) closed the most recent trading day at $10.62, moving -1.76% from the previous trading session.. </t>
  </si>
  <si>
    <t>YPFSociedadAnonima(YPF)DipsMoreThanBroaderMarkets:WhatYouShouldKnowYPFSociedadAnonima(YPF)closedthemostrecenttradingdayat$10.62,moving-1.76%fromtheprevioustradingsession..</t>
  </si>
  <si>
    <t xml:space="preserve">Is Weatherford International (WFRD) Stock Outpacing Its Oils-Energy Peers This Year? Here is how Weatherford (WFRD) and YPF Sociedad Anonima (YPF) have performed compared to their sector so far this year.. </t>
  </si>
  <si>
    <t>IsWeatherfordInternational(WFRD)StockOutpacingItsOils-EnergyPeersThisYear?HereishowWeatherford(WFRD)andYPFSociedadAnonima(YPF)haveperformedcomparedtotheirsectorsofarthisyear..</t>
  </si>
  <si>
    <t xml:space="preserve">YPF Sociedad Anonima (YPF) Gains But Lags Market: What You Should Know In the latest trading session, YPF Sociedad Anonima (YPF) closed at $11.08, marking a +0.54% move from the previous day.. </t>
  </si>
  <si>
    <t>YPFSociedadAnonima(YPF)GainsButLagsMarket:WhatYouShouldKnowInthelatesttradingsession,YPFSociedadAnonima(YPF)closedat$11.08,markinga+0.54%movefromthepreviousday..</t>
  </si>
  <si>
    <t xml:space="preserve">Focus: Argentina's lithium pipeline promises 'white gold' boom as Chile tightens control. </t>
  </si>
  <si>
    <t>Focus:Argentina'slithiumpipelinepromises'whitegold'boomasChiletightenscontrol.</t>
  </si>
  <si>
    <t xml:space="preserve">YPF Sociedad Anonima (YPF) Outpaces Stock Market Gains: What You Should Know YPF Sociedad Anonima (YPF) closed the most recent trading day at $11.43, moving +1.15% from the previous trading session.. </t>
  </si>
  <si>
    <t>YPFSociedadAnonima(YPF)OutpacesStockMarketGains:WhatYouShouldKnowYPFSociedadAnonima(YPF)closedthemostrecenttradingdayat$11.43,moving+1.15%fromtheprevioustradingsession..</t>
  </si>
  <si>
    <t xml:space="preserve">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</si>
  <si>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YPFSociedadAnonima(YPF)RightNow?HereatZacks,ourfocusisontheprovenZacksRanksystem,whichemphasizesearningsestimatesandestimaterevisionstofindgreatstocks.Nevertheless,wearealwayspayingattentiontothelatestvalue,growth,andmomentumtrendstounderscorestrongpicks..</t>
  </si>
  <si>
    <t xml:space="preserve">Chile bid to boost state control over lithium spooks investors. </t>
  </si>
  <si>
    <t>Chilebidtobooststatecontroloverlithiumspooksinvestors.</t>
  </si>
  <si>
    <t xml:space="preserve">Zacks Industry Outlook Highlights Exxon Mobil, Chevron, BP and YPF Sociedad Anonima Exxon Mobil, Chevron, BP and YPF Sociedad Anonima are part of the Zacks Industry Outlook article.. </t>
  </si>
  <si>
    <t>ZacksIndustryOutlookHighlightsExxonMobil,Chevron,BPandYPFSociedadAnonimaExxonMobil,Chevron,BPandYPFSociedadAnonimaarepartoftheZacksIndustryOutlookarticle..</t>
  </si>
  <si>
    <t xml:space="preserve">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t>
  </si>
  <si>
    <t>YPFSociedadAnonima(YPF)IsAttractivelyPricedDespiteFast-pacedMomentumYPFSociedadAnonima(YPF)couldbeagreatchoiceforinvestorslookingtobuystocksthathavegainedstrongmomentumrecentlybutarestilltradingatreasonableprices.Itisoneoftheseveralstocksthatmadeitthroughour'Fast-PacedMomentumataBargain'screen..</t>
  </si>
  <si>
    <t xml:space="preserve">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t>
  </si>
  <si>
    <t>4IntegratedEnergyStocksSettoEscapeIndustryWeaknessAnalystsexpectamildrecessioninthelatterhalfofthisyearsincetherecentfailuresofbankshaveledtoatighterlendingenvironment,therebyspurringmarketvolatility.ExxonMobil(XOM),Chevron(CVX),BP(BP)andYPFSociedad(YPF)willprobablyovercomemarketchallenges..</t>
  </si>
  <si>
    <t xml:space="preserve">YPF Sociedad Anonima (YPF) Stock Sinks As Market Gains: What You Should Know YPF Sociedad Anonima (YPF) closed at $12.28 in the latest trading session, marking a -1.37% move from the prior day.. </t>
  </si>
  <si>
    <t>YPFSociedadAnonima(YPF)StockSinksAsMarketGains:WhatYouShouldKnowYPFSociedadAnonima(YPF)closedat$12.28inthelatesttradingsession,markinga-1.37%movefromthepriorday..</t>
  </si>
  <si>
    <t xml:space="preserve">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</si>
  <si>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ShouldValueInvestorsBuyVistaOil&amp;Gas(VIST)Stock?HereatZacks,ourfocusisontheprovenZacksRanksystem,whichemphasizesearningsestimatesandestimaterevisionstofindgreatstocks.Nevertheless,wearealwayspayingattentiontothelatestvalue,growth,andmomentumtrendstounderscorestrongpicks..</t>
  </si>
  <si>
    <t xml:space="preserve">Beat the Market the Zacks Way: Hershey's, Telesis Bio, General Mills in Focus Last week, our time-tested methodologies served investors well in navigating the market. Check out some of our achievements from the past three months.. </t>
  </si>
  <si>
    <t>BeattheMarkettheZacksWay:Hershey's,TelesisBio,GeneralMillsinFocusLastweek,ourtime-testedmethodologiesservedinvestorswellinnavigatingthemarket.Checkoutsomeofourachievementsfromthepastthreemonths..</t>
  </si>
  <si>
    <t xml:space="preserve">The Lex Newsletter: a Spac clapback. </t>
  </si>
  <si>
    <t>TheLexNewsletter:aSpacclapback.</t>
  </si>
  <si>
    <t xml:space="preserve">Malaysia's Petronas to restart gas pipeline operations by Q1 2024. </t>
  </si>
  <si>
    <t>Malaysia'sPetronastorestartgaspipelineoperationsbyQ12024.</t>
  </si>
  <si>
    <t xml:space="preserve">YPF Sociedad Anonima (YPF) Stock Moves 0.89%: What You Should Know YPF Sociedad Anonima (YPF) closed at $12.41 in the latest trading session, marking a +0.89% move from the prior day.. </t>
  </si>
  <si>
    <t>YPFSociedadAnonima(YPF)StockMoves0.89%:WhatYouShouldKnowYPFSociedadAnonima(YPF)closedat$12.41inthelatesttradingsession,markinga+0.89%movefromthepriorday..</t>
  </si>
  <si>
    <t xml:space="preserve">YPF Sociedad Anonima (YPF) Just Overtook the 50-Day Moving Average Good things could be on the horizon when a stock surpasses the 50-Day simple moving average. How should investors react?. </t>
  </si>
  <si>
    <t>YPFSociedadAnonima(YPF)JustOvertookthe50-DayMovingAverageGoodthingscouldbeonthehorizonwhenastocksurpassesthe50-Daysimplemovingaverage.Howshouldinvestorsreact?.</t>
  </si>
  <si>
    <t xml:space="preserve">Burford: Argentina win helps vindicate valuation practices. </t>
  </si>
  <si>
    <t>Burford:Argentinawinhelpsvindicatevaluationpractices.</t>
  </si>
  <si>
    <t xml:space="preserve">Argentina's YPF reaches $300 mln deal related to U.S. environmental case. </t>
  </si>
  <si>
    <t>Argentina'sYPFreaches$300mlndealrelatedtoU.S.environmentalcase.</t>
  </si>
  <si>
    <t>French Grocer Casino Makes Big M&amp;A Gamble With Teract Deal. Grocery group is seeking to manage debt that transformed it into a global player</t>
  </si>
  <si>
    <t>FrenchGrocerCasinoMakesBigM&amp;AGambleWithTeractDeal.Grocerygroupisseekingtomanagedebtthattransformeditintoaglobalplayer</t>
  </si>
  <si>
    <t>Billions in Legal Losses to Investors Set to Push Argentina Closer to Brink. A pair of back-to-back court losses stand to push Argentina’s already precarious finances to the brink.</t>
  </si>
  <si>
    <t>BillionsinLegalLossestoInvestorsSettoPushArgentinaClosertoBrink.Apairofback-to-backcourtlossesstandtopushArgentina’salreadyprecariousfinancestothebrink.</t>
  </si>
  <si>
    <t xml:space="preserve">Argentina faces €1.3bn bill after losing case over GDP-linked debt. </t>
  </si>
  <si>
    <t>Argentinafaces€1.3bnbillafterlosingcaseoverGDP-linkeddebt.</t>
  </si>
  <si>
    <t xml:space="preserve">YPF Sociedad Anonima (YPF) Gains As Market Dips: What You Should Know In the latest trading session, YPF Sociedad Anonima (YPF) closed at $11.47, marking a +0.61% move from the previous day.. </t>
  </si>
  <si>
    <t>YPFSociedadAnonima(YPF)GainsAsMarketDips:WhatYouShouldKnowInthelatesttradingsession,YPFSociedadAnonima(YPF)closedat$11.47,markinga+0.61%movefromthepreviousday..</t>
  </si>
  <si>
    <t xml:space="preserve">This billion-dollar case against Argentina's YPF wouldn’t exist without litigation funding. Is that a good thing?. </t>
  </si>
  <si>
    <t>Thisbillion-dollarcaseagainstArgentina'sYPFwouldn’texistwithoutlitigationfunding.Isthatagoodthing?.</t>
  </si>
  <si>
    <t xml:space="preserve">Are Oils-Energy Stocks Lagging  Sunoco (SUN) This Year? Here is how Sunoco LP (SUN) and YPF Sociedad Anonima (YPF) have performed compared to their sector so far this year.. </t>
  </si>
  <si>
    <t>AreOils-EnergyStocksLaggingSunoco(SUN)ThisYear?HereishowSunocoLP(SUN)andYPFSociedadAnonima(YPF)haveperformedcomparedtotheirsectorsofarthisyear..</t>
  </si>
  <si>
    <t>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t>
  </si>
  <si>
    <t>ArgentinaLiableinMultibillion-DollarSuitOverOilTakeover.AUSjudgeruledagainstArgentinaandinfavorofentitiesfundedbyBurfordCapitalonclaimstheSouthAmericannationfailedtopayfairvaluetoshareholderswhenitnationalizedthegasandoilcompanyYPFSAin2012.</t>
  </si>
  <si>
    <t xml:space="preserve">YPF Sociedad Anonima (YPF) Outpaces Stock Market Gains: What You Should Know In the latest trading session, YPF Sociedad Anonima (YPF) closed at $11.43, marking a +1.78% move from the previous day.. </t>
  </si>
  <si>
    <t>YPFSociedadAnonima(YPF)OutpacesStockMarketGains:WhatYouShouldKnowInthelatesttradingsession,YPFSociedadAnonima(YPF)closedat$11.43,markinga+1.78%movefromthepreviousday..</t>
  </si>
  <si>
    <t xml:space="preserve">Exxon (XOM) Surges 4.5%: Is This an Indication of Further Gains? Exxon (XOM) was a big mover last session on higher-than-average trading volume. The latest trend in earnings estimate revisions might not help the stock continue moving higher in the near term.. </t>
  </si>
  <si>
    <t>Exxon(XOM)Surges4.5%:IsThisanIndicationofFurtherGains?Exxon(XOM)wasabigmoverlastsessiononhigher-than-averagetradingvolume.Thelatesttrendinearningsestimaterevisionsmightnothelpthestockcontinuemovinghigherinthenearterm..</t>
  </si>
  <si>
    <t>Argentina Inflation: Pampa, TGS, YPF, Arcor Struggle to Keep Up. Inflation of more than 100% in Argentina is erasing the advantage the country’s top companies used to have by booking revenue in US dollars.</t>
  </si>
  <si>
    <t>ArgentinaInflation:Pampa,TGS,YPF,ArcorStruggletoKeepUp.Inflationofmorethan100%inArgentinaiserasingtheadvantagethecountry’stopcompaniesusedtohavebybookingrevenueinUSdollars.</t>
  </si>
  <si>
    <t xml:space="preserve">YPF Sociedad Anonima (YPF) Gains But Lags Market: What You Should Know In the latest trading session, YPF Sociedad Anonima (YPF) closed at $9.13, marking a +0.88% move from the previous day.. </t>
  </si>
  <si>
    <t>YPFSociedadAnonima(YPF)GainsButLagsMarket:WhatYouShouldKnowInthelatesttradingsession,YPFSociedadAnonima(YPF)closedat$9.13,markinga+0.88%movefromthepreviousday..</t>
  </si>
  <si>
    <t xml:space="preserve">Has Par Pacific (PARR) Outpaced Other Oils-Energy Stocks This Year? Here is how Par Petroleum (PARR) and YPF Sociedad Anonima (YPF) have performed compared to their sector so far this year.. </t>
  </si>
  <si>
    <t>HasParPacific(PARR)OutpacedOtherOils-EnergyStocksThisYear?HereishowParPetroleum(PARR)andYPFSociedadAnonima(YPF)haveperformedcomparedtotheirsectorsofarthisyear..</t>
  </si>
  <si>
    <t xml:space="preserve">Is a Surprise Coming for YPF Sociedad Anonima (YPF) This Earnings Season? YPF Sociedad Anonima (YPF) is seeing favorable earnings estimate revision activity and has a positive Zacks Earnings ESP heading into earnings season.. </t>
  </si>
  <si>
    <t>IsaSurpriseComingforYPFSociedadAnonima(YPF)ThisEarningsSeason?YPFSociedadAnonima(YPF)isseeingfavorableearningsestimaterevisionactivityandhasapositiveZacksEarningsESPheadingintoearningsseason..</t>
  </si>
  <si>
    <t>Argentina Wants to Take Shale Expertise to New Oil Frontier. The lead producer in Argentina’s heralded Vaca Muerta shale patch, state-run YPF SA, is eyeing a new rock formation packed full of even more unconventional oil and gas.</t>
  </si>
  <si>
    <t>ArgentinaWantstoTakeShaleExpertisetoNewOilFrontier.TheleadproducerinArgentina’sheraldedVacaMuertashalepatch,state-runYPFSA,iseyeinganewrockformationpackedfullofevenmoreunconventionaloilandgas.</t>
  </si>
  <si>
    <t xml:space="preserve">Argentina's YPF plans to double oil production in five years. </t>
  </si>
  <si>
    <t>Argentina'sYPFplanstodoubleoilproductioninfiveyears.</t>
  </si>
  <si>
    <t xml:space="preserve">CERAWEEK-Argentina sees 'last big purchase of LNG' this year. </t>
  </si>
  <si>
    <t>CERAWEEK-Argentinasees'lastbigpurchaseofLNG'thisyear.</t>
  </si>
  <si>
    <t xml:space="preserve">Zacks Investment Ideas feature highlights: Halliburton, Chevron, Exxon Mobil, YPF Sociedad Anonima and Occidental Petroleum Halliburton, Chevron, Exxon Mobil, YPF Sociedad Anonima and Occidental Petroleum have been highlighted in this Investment Ideas article.. </t>
  </si>
  <si>
    <t>ZacksInvestmentIdeasfeaturehighlights:Halliburton,Chevron,ExxonMobil,YPFSociedadAnonimaandOccidentalPetroleumHalliburton,Chevron,ExxonMobil,YPFSociedadAnonimaandOccidentalPetroleumhavebeenhighlightedinthisInvestmentIdeasarticle..</t>
  </si>
  <si>
    <t xml:space="preserve">CERAWEEK-Green light for Argentina's gas project with Petronas to come in 2024 -YPF CEO. </t>
  </si>
  <si>
    <t>CERAWEEK-GreenlightforArgentina'sgasprojectwithPetronastocomein2024-YPFCEO.</t>
  </si>
  <si>
    <t xml:space="preserve">Can Oil Stocks Continue to Trend Higher? (Buffett Buys More) Supply &amp; demand imbalances, geopolitical tensions, and environmental policy has led to higher oil prices. Can the trend continue?. </t>
  </si>
  <si>
    <t>CanOilStocksContinuetoTrendHigher?(BuffettBuysMore)Supply&amp;demandimbalances,geopoliticaltensions,andenvironmentalpolicyhasledtohigheroilprices.Canthetrendcontinue?.</t>
  </si>
  <si>
    <t xml:space="preserve">Zacks Investment Ideas feature highlights: Global MSCI Argentina ETF, Sociedad Anonima, Mercadolibre and Macro Bank Global MSCI Argentina ETF, Sociedad Anonima, Mercadolibre and Macro Bank have been highlighted in this Investment Ideas article.. </t>
  </si>
  <si>
    <t>ZacksInvestmentIdeasfeaturehighlights:GlobalMSCIArgentinaETF,SociedadAnonima,MercadolibreandMacroBankGlobalMSCIArgentinaETF,SociedadAnonima,MercadolibreandMacroBankhavebeenhighlightedinthisInvestmentIdeasarticle..</t>
  </si>
  <si>
    <t>Shale Oil Exports to Spur Argentina Trade Surplus, Official Says. Booming oil production out of shale patch Vaca Muerta will create surpluses in energy trade for Argentina to the tune of $8 billion within a few years, Energy Undersecretary Flavia Royon said in an interview.</t>
  </si>
  <si>
    <t>ShaleOilExportstoSpurArgentinaTradeSurplus,OfficialSays.BoomingoilproductionoutofshalepatchVacaMuertawillcreatesurplusesinenergytradeforArgentinatothetuneof$8billionwithinafewyears,EnergyUndersecretaryFlaviaRoyonsaidinaninterview.</t>
  </si>
  <si>
    <t xml:space="preserve">Is Argentina Set to be the Biggest Contrarian Trade of 2023? 3 Stocks to Watch Argentina's stock market has been one of the top performers internationally despite the country's rampant inflation. Andrew Rocco unveils 3 stocks that should outperform if the strength is to continue.. </t>
  </si>
  <si>
    <t>IsArgentinaSettobetheBiggestContrarianTradeof2023?3StockstoWatchArgentina'sstockmarkethasbeenoneofthetopperformersinternationallydespitethecountry'srampantinflation.AndrewRoccounveils3stocksthatshouldoutperformifthestrengthistocontinue..</t>
  </si>
  <si>
    <t xml:space="preserve">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</si>
  <si>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</si>
  <si>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t>
  </si>
  <si>
    <t>YPFSociedadAnonima(YPF)ShowsFast-pacedMomentumButIsStillaBargainStockIfyouarelookingforstocksthathavegainedstrongmomentumrecentlybutarestilltradingatreasonableprices,YPFSociedadAnonima(YPF)couldbeagreatchoice.Itisoneoftheseveralstocksthatpassedthroughour'Fast-PacedMomentumataBargain'screen..</t>
  </si>
  <si>
    <t>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t>
  </si>
  <si>
    <t>OilBonanzainArgentinaHangsOnClearerRules,ShaleCEOSays.HeraldedshalepatchVacaMuertacanspurArgentinatoexporthalfamillionbarrelsofcrudeadaywithinfouryears—ifonlypoliticianscanprovideclearerrulesfordrillers,accordingtoVistaEnergyCEOMiguelGaluccio.</t>
  </si>
  <si>
    <t>Argentina's Vaca Muerta Oil, Gas Production Set to Rise With Pipeline Projects. Oil and gas from the Vaca Muerta formation has been limited by bottlenecks</t>
  </si>
  <si>
    <t>Argentina'sVacaMuertaOil,GasProductionSettoRiseWithPipelineProjects.OilandgasfromtheVacaMuertaformationhasbeenlimitedbybottlenecks</t>
  </si>
  <si>
    <t xml:space="preserve">Is Targa Resources (TRGP) Stock Outpacing Its Oils-Energy Peers This Year? Here is how Targa Resources, Inc. (TRGP) and YPF Sociedad Anonima (YPF) have performed compared to their sector so far this year.. </t>
  </si>
  <si>
    <t>IsTargaResources(TRGP)StockOutpacingItsOils-EnergyPeersThisYear?HereishowTargaResources,Inc.(TRGP)andYPFSociedadAnonima(YPF)haveperformedcomparedtotheirsectorsofarthisyear..</t>
  </si>
  <si>
    <t xml:space="preserve">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</si>
  <si>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IsSasol(SSL)StockUndervaluedRightNow?HereatZacks,ourfocusisontheprovenZacksRanksystem,whichemphasizesearningsestimatesandestimaterevisionstofindgreatstocks.Nevertheless,wearealwayspayingattentiontothelatestvalue,growth,andmomentumtrendstounderscorestrongpicks..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</si>
  <si>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-0.09%: What You Should Know In the latest trading session, YPF Sociedad Anonima (YPF) closed at $11.40, marking a -0.09% move from the previous day.. </t>
  </si>
  <si>
    <t>YPFSociedadAnonima(YPF)StockMoves-0.09%:WhatYouShouldKnowInthelatesttradingsession,YPFSociedadAnonima(YPF)closedat$11.40,markinga-0.09%movefromthepreviousday..</t>
  </si>
  <si>
    <t xml:space="preserve">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</si>
  <si>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IsVistaOil&amp;Gas(VIST)aGreatValueStockRightNow?HereatZacks,ourfocusisontheprovenZacksRanksystem,whichemphasizesearningsestimatesandestimaterevisionstofindgreatstocks.Nevertheless,wearealwayspayingattentiontothelatestvalue,growth,andmomentumtrendstounderscorestrongpicks..</t>
  </si>
  <si>
    <t xml:space="preserve">Argentine Congress to take up LNG law in March after delay -source. </t>
  </si>
  <si>
    <t>ArgentineCongresstotakeupLNGlawinMarchafterdelay-source.</t>
  </si>
  <si>
    <t xml:space="preserve">YPF Sociedad Anonima (YPF) Gains As Market Dips: What You Should Know YPF Sociedad Anonima (YPF) closed the most recent trading day at $12.09, moving +0.5% from the previous trading session.. </t>
  </si>
  <si>
    <t>YPFSociedadAnonima(YPF)GainsAsMarketDips:WhatYouShouldKnowYPFSociedadAnonima(YPF)closedthemostrecenttradingdayat$12.09,moving+0.5%fromtheprevioustradingsession..</t>
  </si>
  <si>
    <t xml:space="preserve">India's ONGC to explore investing in Argentina gas assets. </t>
  </si>
  <si>
    <t>India'sONGCtoexploreinvestinginArgentinagasassets.</t>
  </si>
  <si>
    <t xml:space="preserve">YPF Sociedad Anonima (YPF) Gains But Lags Market: What You Should Know YPF Sociedad Anonima (YPF) closed the most recent trading day at $11.54, moving +0.52% from the previous trading session.. </t>
  </si>
  <si>
    <t>YPFSociedadAnonima(YPF)GainsButLagsMarket:WhatYouShouldKnowYPFSociedadAnonima(YPF)closedthemostrecenttradingdayat$11.54,moving+0.52%fromtheprevioustradingsession..</t>
  </si>
  <si>
    <t xml:space="preserve">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</si>
  <si>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ShouldValueInvestorsBuySasol(SSL)Stock?HereatZacks,ourfocusisontheprovenZacksRanksystem,whichemphasizesearningsestimatesandestimaterevisionstofindgreatstocks.Nevertheless,wearealwayspayingattentiontothelatestvalue,growth,andmomentumtrendstounderscorestrongpicks..</t>
  </si>
  <si>
    <t xml:space="preserve">Best Value Stocks to Buy for February 3rd YPF and JD made it to the Zacks Rank #1 (Strong Buy) value stocks list on February 3, 2023.. </t>
  </si>
  <si>
    <t>BestValueStockstoBuyforFebruary3rdYPFandJDmadeittotheZacksRank#1(StrongBuy)valuestockslistonFebruary3,2023..</t>
  </si>
  <si>
    <t xml:space="preserve">YPF Sociedad Anonima (YPF) Stock Sinks As Market Gains: What You Should Know YPF Sociedad Anonima (YPF) closed at $11.75 in the latest trading session, marking a -1.67% move from the prior day.. </t>
  </si>
  <si>
    <t>YPFSociedadAnonima(YPF)StockSinksAsMarketGains:WhatYouShouldKnowYPFSociedadAnonima(YPF)closedat$11.75inthelatesttradingsession,markinga-1.67%movefromthepriorday..</t>
  </si>
  <si>
    <t xml:space="preserve">YPF Sociedad Anonima (YPF) Gains But Lags Market: What You Should Know In the latest trading session, YPF Sociedad Anonima (YPF) closed at $11.98, marking a +0.5% move from the previous day.. </t>
  </si>
  <si>
    <t>YPFSociedadAnonima(YPF)GainsButLagsMarket:WhatYouShouldKnowInthelatesttradingsession,YPFSociedadAnonima(YPF)closedat$11.98,markinga+0.5%movefromthepreviousday..</t>
  </si>
  <si>
    <t xml:space="preserve">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t>
  </si>
  <si>
    <t>YPFSociedadAnonima(YPF)Moves7.1%Higher:WillThisStrengthLast?YPFSociedadAnonima(YPF)sawitssharessurgeinthelastsessionwithtradingvolumebeinghigherthanaverage.Thelatesttrendinearningsestimaterevisionsmaynottranslateintofurtherpriceincreaseinthenearterm..</t>
  </si>
  <si>
    <t xml:space="preserve">YPF Sociedad Anonima (YPF) Gains But Lags Market: What You Should Know YPF Sociedad Anonima (YPF) closed at $9.45 in the latest trading session, marking a +1.07% move from the prior day.. </t>
  </si>
  <si>
    <t>YPFSociedadAnonima(YPF)GainsButLagsMarket:WhatYouShouldKnowYPFSociedadAnonima(YPF)closedat$9.45inthelatesttradingsession,markinga+1.07%movefromthepriorday..</t>
  </si>
  <si>
    <t xml:space="preserve">Argentina's Vaca Muerta shale boom is running out of road. </t>
  </si>
  <si>
    <t>Argentina'sVacaMuertashaleboomisrunningoutofroad.</t>
  </si>
  <si>
    <t xml:space="preserve">YPF Sociedad Anonima (YPF) Hits Fresh High: Is There Still Room to Run? YPF Sociedad Anonima (YPF) is at a 52-week high, but can investors hope for more gains in the future? We take a look at the company's fundamentals for clues.. </t>
  </si>
  <si>
    <t>YPFSociedadAnonima(YPF)HitsFreshHigh:IsThereStillRoomtoRun?YPFSociedadAnonima(YPF)isata52-weekhigh,butcaninvestorshopeformoregainsinthefuture?Wetakealookatthecompany'sfundamentalsforclues..</t>
  </si>
  <si>
    <t xml:space="preserve">Is Texas Pacific Land (TPL) Stock Outpacing Its Oils-Energy Peers This Year? Here is how Texas Pacific (TPL) and YPF Sociedad Anonima (YPF) have performed compared to their sector so far this year.. </t>
  </si>
  <si>
    <t>IsTexasPacificLand(TPL)StockOutpacingItsOils-EnergyPeersThisYear?HereishowTexasPacific(TPL)andYPFSociedadAnonima(YPF)haveperformedcomparedtotheirsectorsofarthisyear..</t>
  </si>
  <si>
    <t xml:space="preserve">3 Best Breakout Stocks to Invest In Ahead of 2023 KORU Medical Systems (KRMD), Asure Software (ASUR) and YPF Sociedad Anonima (YPF) have been selected as the breakout stocks for today.. </t>
  </si>
  <si>
    <t>3BestBreakoutStockstoInvestInAheadof2023KORUMedicalSystems(KRMD),AsureSoftware(ASUR)andYPFSociedadAnonima(YPF)havebeenselectedasthebreakoutstocksfortoday..</t>
  </si>
  <si>
    <t xml:space="preserve">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</si>
  <si>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AreInvestorsUndervaluingBP(BP)RightNow?HereatZacks,ourfocusisontheprovenZacksRanksystem,whichemphasizesearningsestimatesandestimaterevisionstofindgreatstocks.Nevertheless,wearealwayspayingattentiontothelatestvalue,growth,andmomentumtrendstounderscorestrongpicks..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</si>
  <si>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Overtook the 20-Day Moving Average When a stock breaks out above the 20-day simple moving average, good things could be on the horizon. How should investors react?. </t>
  </si>
  <si>
    <t>YPFSociedadAnonima(YPF)JustOvertookthe20-DayMovingAverageWhenastockbreaksoutabovethe20-daysimplemovingaverage,goodthingscouldbeonthehorizon.Howshouldinvestorsreact?.</t>
  </si>
  <si>
    <t xml:space="preserve">YPF Sociedad Anonima (YPF) Recently Broke Out Above the 50-Day Moving Average Good things could be on the horizon when a stock surpasses the 50-Day simple moving average. How should investors react?. </t>
  </si>
  <si>
    <t>YPFSociedadAnonima(YPF)RecentlyBrokeOutAbovethe50-DayMovingAverageGoodthingscouldbeonthehorizonwhenastocksurpassesthe50-Daysimplemovingaverage.Howshouldinvestorsreact?.</t>
  </si>
  <si>
    <t>First Quantum Clings to Hope of Last-Minute Panama Copper Deal. First Quantum Minerals Ltd. hasn’t given up all hope of brokering an eleventh-hour deal with Panama to continue running a giant copper mine even after authorities ordered the suspension of operations.</t>
  </si>
  <si>
    <t>FirstQuantumClingstoHopeofLast-MinutePanamaCopperDeal.FirstQuantumMineralsLtd.hasn’tgivenupallhopeofbrokeringaneleventh-hourdealwithPanamatocontinuerunningagiantcoppermineevenafterauthoritiesorderedthesuspensionofoperations.</t>
  </si>
  <si>
    <t xml:space="preserve">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t>
  </si>
  <si>
    <t>Fast-pacedMomentumStockYPFSociedadAnonima(YPF)IsStillTradingataBargainIfyouarelookingforstocksthathavegainedstrongmomentumrecentlybutarestilltradingatreasonableprices,YPFSociedadAnonima(YPF)couldbeagreatchoice.Itisoneoftheseveralstocksthatpassedthroughour'Fast-PacedMomentumataBargain'screen..</t>
  </si>
  <si>
    <t xml:space="preserve">4 Oil &amp; Gas Stocks That Gained More Than 100% This Year With high oil and gas prices, the energy market witnessed ramped-up drilling activities in prolific basins across the globe this year. Frontrunners in the industry include PDS, NEX, NINE &amp; YPF.. </t>
  </si>
  <si>
    <t>4Oil&amp;GasStocksThatGainedMoreThan100%ThisYearWithhighoilandgasprices,theenergymarketwitnessedramped-updrillingactivitiesinprolificbasinsacrosstheglobethisyear.FrontrunnersintheindustryincludePDS,NEX,NINE&amp;YPF..</t>
  </si>
  <si>
    <t xml:space="preserve">Is Texas Pacific Land (TPL) Outperforming Other Oils-Energy Stocks This Year? Here is how Texas Pacific (TPL) and YPF Sociedad Anonima (YPF) have performed compared to their sector so far this year.. </t>
  </si>
  <si>
    <t>IsTexasPacificLand(TPL)OutperformingOtherOils-EnergyStocksThisYear?HereishowTexasPacific(TPL)andYPFSociedadAnonima(YPF)haveperformedcomparedtotheirsectorsofarthisyear..</t>
  </si>
  <si>
    <t xml:space="preserve">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t>
  </si>
  <si>
    <t>Zacks.comfeaturedhighlightsTravelCentersofAmerica,Celestica,CovenantLogisticsGroup,YPFSociedadAnonimaandUnitedNaturalFoodsTravelCentersofAmerica,Celestica,CovenantLogisticsGroup,YPFSociedadAnonimaandUnitedNaturalFoodshavebeenhighlightedinthisScreenofTheWeekarticle..</t>
  </si>
  <si>
    <t xml:space="preserve">Tap 5 Bargain Stocks With Incredibly Low EV/EBITDA Ratios We have screened bargain stocks TA, CLS, CVLG, YPF and UNFI based on the EV-to-EBITDA ratio, which offers a clearer picture of valuation and earnings potential.. </t>
  </si>
  <si>
    <t>Tap5BargainStocksWithIncrediblyLowEV/EBITDARatiosWehavescreenedbargainstocksTA,CLS,CVLG,YPFandUNFIbasedontheEV-to-EBITDAratio,whichoffersaclearerpictureofvaluationandearningspotential..</t>
  </si>
  <si>
    <t xml:space="preserve">Argentina's YPF could raise debt in 2023 to back Vaca Muerta push, source says. </t>
  </si>
  <si>
    <t>Argentina'sYPFcouldraisedebtin2023tobackVacaMuertapush,sourcesays.</t>
  </si>
  <si>
    <t>Argentine Oil Driller YPF Poised to Rein In Capex Ambitions Amid Fuel Controls. Argentina’s state-run oil company YPF probably will set next year’s spending plan at the lower end of a range that executives are discussing internally, according to a person familiar with the matter.</t>
  </si>
  <si>
    <t>ArgentineOilDrillerYPFPoisedtoReinInCapexAmbitionsAmidFuelControls.Argentina’sstate-runoilcompanyYPFprobablywillsetnextyear’sspendingplanatthelowerendofarangethatexecutivesarediscussinginternally,accordingtoapersonfamiliarwiththematter.</t>
  </si>
  <si>
    <t xml:space="preserve">YPF Sociedad Anonima (YPF) Hit a 52 Week High, Can the Run Continue? YPF Sociedad Anonima (YPF) is at a 52-week high, but can investors hope for more gains in the future? We take a look at the company's fundamentals for clues.. </t>
  </si>
  <si>
    <t>YPFSociedadAnonima(YPF)Hita52WeekHigh,CantheRunContinue?YPFSociedadAnonima(YPF)isata52-weekhigh,butcaninvestorshopeformoregainsinthefuture?Wetakealookatthecompany'sfundamentalsforclues..</t>
  </si>
  <si>
    <t xml:space="preserve">Argentina agrees fuel price rise caps with firms, pledges FX access. </t>
  </si>
  <si>
    <t>Argentinaagreesfuelpricerisecapswithfirms,pledgesFXaccess.</t>
  </si>
  <si>
    <t xml:space="preserve">Argentina government to send LNG bill to Congress in coming months. </t>
  </si>
  <si>
    <t>ArgentinagovernmenttosendLNGbilltoCongressincomingmonths.</t>
  </si>
  <si>
    <t xml:space="preserve">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</si>
  <si>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AreInvestorsUndervaluingRepsol(REPYY)RightNow?HereatZacks,ourfocusisontheprovenZacksRanksystem,whichemphasizesearningsestimatesandestimaterevisionstofindgreatstocks.Nevertheless,wearealwayspayingattentiontothelatestvalue,growth,andmomentumtrendstounderscorestrongpicks..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</si>
  <si>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Reclaimed the 20-Day Moving Average Good things could be on the horizon when a stock surpasses the 20-day simple moving average. How should investors react?. </t>
  </si>
  <si>
    <t>YPFSociedadAnonima(YPF)JustReclaimedthe20-DayMovingAverageGoodthingscouldbeonthehorizonwhenastocksurpassesthe20-daysimplemovingaverage.Howshouldinvestorsreact?.</t>
  </si>
  <si>
    <t xml:space="preserve">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t>
  </si>
  <si>
    <t>Fast-pacedMomentumStockYPFSociedadAnonima(YPF)IsStillTradingataBargainYPFSociedadAnonima(YPF)madeitthroughour'Fast-PacedMomentumataBargain'screenandcouldbeagreatchoiceforinvestorslookingforstocksthathavegainedstrongmomentumrecentlybutarestilltradingatreasonableprices..</t>
  </si>
  <si>
    <t xml:space="preserve">Argentina's YPF eyes ambitious capex plan driven by Vaca Muerta operations. </t>
  </si>
  <si>
    <t>Argentina'sYPFeyesambitiouscapexplandrivenbyVacaMuertaoperations.</t>
  </si>
  <si>
    <t xml:space="preserve">Argentina oil firm YPF almost triples Q3 profit on upped production, prices. </t>
  </si>
  <si>
    <t>ArgentinaoilfirmYPFalmosttriplesQ3profitonuppedproduction,prices.</t>
  </si>
  <si>
    <t xml:space="preserve">BP p.l.c. (BP) Hit a 52 Week High, Can the Run Continue? BP (BP) is at a 52-week high, but can investors hope for more gains in the future? We take a look at the company's fundamentals for clues.. </t>
  </si>
  <si>
    <t>BPp.l.c.(BP)Hita52WeekHigh,CantheRunContinue?BP(BP)isata52-weekhigh,butcaninvestorshopeformoregainsinthefuture?Wetakealookatthecompany'sfundamentalsforclues..</t>
  </si>
  <si>
    <t xml:space="preserve">YPF Sociedad Anonima (YPF) Stock Sinks As Market Gains: What You Should Know YPF Sociedad Anonima (YPF) closed the most recent trading day at $8.04, moving -0.99% from the previous trading session.. </t>
  </si>
  <si>
    <t>YPFSociedadAnonima(YPF)StockSinksAsMarketGains:WhatYouShouldKnowYPFSociedadAnonima(YPF)closedthemostrecenttradingdayat$8.04,moving-0.99%fromtheprevioustradingsession..</t>
  </si>
  <si>
    <t xml:space="preserve">Zacks.com featured highlights include Covenant Logistics, TravelCenters of America, Celestica, YPF Sociedad Anonima and Peoples Bancorp Zacks.com featured highlights include Covenant Logistics, TravelCenters of America, Celestica, YPF Sociedad Anonima and Peoples Bancorp.. </t>
  </si>
  <si>
    <t>Zacks.comfeaturedhighlightsincludeCovenantLogistics,TravelCentersofAmerica,Celestica,YPFSociedadAnonimaandPeoplesBancorpZacks.comfeaturedhighlightsincludeCovenantLogistics,TravelCentersofAmerica,Celestica,YPFSociedadAnonimaandPeoplesBancorp..</t>
  </si>
  <si>
    <t xml:space="preserve">Pick These 5 Bargain Stocks With Alluring EV-to-EBITDA Ratios We have screened bargain stocks CVLG, TA, CLS, YPF and PEBO based on the EV-to-EBITDA ratio, which offers a clearer picture of valuation and earnings potential.. </t>
  </si>
  <si>
    <t>PickThese5BargainStocksWithAlluringEV-to-EBITDARatiosWehavescreenedbargainstocksCVLG,TA,CLS,YPFandPEBObasedontheEV-to-EBITDAratio,whichoffersaclearerpictureofvaluationandearningspotential..</t>
  </si>
  <si>
    <t xml:space="preserve">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</si>
  <si>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AreInvestorsUndervaluingOMV(OMVJF)RightNow?HereatZacks,ourfocusisontheprovenZacksRanksystem,whichemphasizesearningsestimatesandestimaterevisionstofindgreatstocks.Nevertheless,wearealwayspayingattentiontothelatestvalue,growth,andmomentumtrendstounderscorestrongpicks..</t>
  </si>
  <si>
    <t xml:space="preserve">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t>
  </si>
  <si>
    <t>Fast-pacedMomentumStockYPFSociedadAnonima(YPF)IsStillTradingataBargainYPFSociedadAnonima(YPF)couldbeagreatchoiceforinvestorslookingtobuystocksthathavegainedstrongmomentumrecentlybutarestilltradingatreasonableprices.Itisoneoftheseveralstocksthatmadeitthroughour'Fast-PacedMomentumataBargain'screen..</t>
  </si>
  <si>
    <t xml:space="preserve">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</si>
  <si>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AreInvestorsUndervaluingEni(E)RightNow?HereatZacks,ourfocusisontheprovenZacksRanksystem,whichemphasizesearningsestimatesandestimaterevisionstofindgreatstocks.Nevertheless,wearealwayspayingattentiontothelatestvalue,growth,andmomentumtrendstounderscorestrongpicks..</t>
  </si>
  <si>
    <t xml:space="preserve">YPF Sociedad Anonima (YPF) Gains But Lags Market: What You Should Know YPF Sociedad Anonima (YPF) closed the most recent trading day at $7.17, moving +1.7% from the previous trading session.. </t>
  </si>
  <si>
    <t>YPFSociedadAnonima(YPF)GainsButLagsMarket:WhatYouShouldKnowYPFSociedadAnonima(YPF)closedthemostrecenttradingdayat$7.17,moving+1.7%fromtheprevioustradingsession..</t>
  </si>
  <si>
    <t xml:space="preserve">YPF Sociedad Anonima (YPF) Stock Sinks As Market Gains: What You Should Know YPF Sociedad Anonima (YPF) closed at $6.94 in the latest trading session, marking a -1.84% move from the prior day.. </t>
  </si>
  <si>
    <t>YPFSociedadAnonima(YPF)StockSinksAsMarketGains:WhatYouShouldKnowYPFSociedadAnonima(YPF)closedat$6.94inthelatesttradingsession,markinga-1.84%movefromthepriorday..</t>
  </si>
  <si>
    <t xml:space="preserve">Are Oils-Energy Stocks Lagging  Exxon Mobil (XOM) This Year? Here is how Exxon Mobil (XOM) and YPF Sociedad Anonima (YPF) have performed compared to their sector so far this year.. </t>
  </si>
  <si>
    <t>AreOils-EnergyStocksLaggingExxonMobil(XOM)ThisYear?HereishowExxonMobil(XOM)andYPFSociedadAnonima(YPF)haveperformedcomparedtotheirsectorsofarthisyear..</t>
  </si>
  <si>
    <t xml:space="preserve">Sidley Austin reveals work for Chinese surveillance firm under foreign agents law. </t>
  </si>
  <si>
    <t>SidleyAustinrevealsworkforChinesesurveillancefirmunderforeignagentslaw.</t>
  </si>
  <si>
    <t xml:space="preserve">Argentina's YPF shares, bonds surge on hopes for Vaca Muerta shale boom. </t>
  </si>
  <si>
    <t>Argentina'sYPFshares,bondssurgeonhopesforVacaMuertashaleboom.</t>
  </si>
  <si>
    <t xml:space="preserve">YPF Sociedad Anonima (YPF) Dips More Than Broader Markets: What You Should Know YPF Sociedad Anonima (YPF) closed at $6.60 in the latest trading session, marking a -1.93% move from the prior day.. </t>
  </si>
  <si>
    <t>YPFSociedadAnonima(YPF)DipsMoreThanBroaderMarkets:WhatYouShouldKnowYPFSociedadAnonima(YPF)closedat$6.60inthelatesttradingsession,markinga-1.93%movefromthepriorday..</t>
  </si>
  <si>
    <t xml:space="preserve">Best Value Stocks to Buy for October 11th PBF, YPF and REI made it to the Zacks Rank #1 (Strong Buy) value stocks list on October 11, 2022.. </t>
  </si>
  <si>
    <t>BestValueStockstoBuyforOctober11thPBF,YPFandREImadeittotheZacksRank#1(StrongBuy)valuestockslistonOctober11,2022..</t>
  </si>
  <si>
    <t xml:space="preserve">New Strong Buy Stocks for October 11th YPF, GFS, PBF, VIPS and MPC have been added to the Zacks Rank #1 (Strong Buy) List on October 11, 2022.. </t>
  </si>
  <si>
    <t>NewStrongBuyStocksforOctober11thYPF,GFS,PBF,VIPSandMPChavebeenaddedtotheZacksRank#1(StrongBuy)ListonOctober11,2022..</t>
  </si>
  <si>
    <t xml:space="preserve">Here is What to Know Beyond Why YPF Sociedad Anonima (YPF) is a Trending Stock Recently, Zacks.com users have been paying close attention to YPF Sociedad Anonima (YPF). This makes it worthwhile to examine what the stock has in store.. </t>
  </si>
  <si>
    <t>HereisWhattoKnowBeyondWhyYPFSociedadAnonima(YPF)isaTrendingStockRecently,Zacks.comusershavebeenpayingcloseattentiontoYPFSociedadAnonima(YPF).Thismakesitworthwhiletoexaminewhatthestockhasinstore..</t>
  </si>
  <si>
    <t xml:space="preserve">YPF Sociedad Anonima (YPF) Gains But Lags Market: What You Should Know In the latest trading session, YPF Sociedad Anonima (YPF) closed at $6.93, marking a +1.61% move from the previous day.. </t>
  </si>
  <si>
    <t>YPFSociedadAnonima(YPF)GainsButLagsMarket:WhatYouShouldKnowInthelatesttradingsession,YPFSociedadAnonima(YPF)closedat$6.93,markinga+1.61%movefromthepreviousday..</t>
  </si>
  <si>
    <t xml:space="preserve">Argentina knocks on gas producers' doors for pipeline financing -minister. </t>
  </si>
  <si>
    <t>Argentinaknocksongasproducers'doorsforpipelinefinancing-minister.</t>
  </si>
  <si>
    <t xml:space="preserve">Argentina's shale output to stall amid bottlenecks, analyst warns. </t>
  </si>
  <si>
    <t>Argentina'sshaleoutputtostallamidbottlenecks,analystwarns.</t>
  </si>
  <si>
    <t>Investors Dodge Argentina Bond Pain by Buying Up YPF, Provinces. Investors are scoring some of the best returns in emerging markets by dumping battered Argentine sovereign bonds to buy the nation’s corporate and provincial notes.</t>
  </si>
  <si>
    <t>InvestorsDodgeArgentinaBondPainbyBuyingUpYPF,Provinces.InvestorsarescoringsomeofthebestreturnsinemergingmarketsbydumpingbatteredArgentinesovereignbondstobuythenation’scorporateandprovincialnotes.</t>
  </si>
  <si>
    <t xml:space="preserve">Argentine state-run miners launch first-time lithium project. </t>
  </si>
  <si>
    <t>Argentinestate-runminerslaunchfirst-timelithiumproject.</t>
  </si>
  <si>
    <t xml:space="preserve">YPF Sociedad Anonima (YPF) Gains As Market Dips: What You Should Know In the latest trading session, YPF Sociedad Anonima (YPF) closed at $6.25, marking a +0.32% move from the previous day.. </t>
  </si>
  <si>
    <t>YPFSociedadAnonima(YPF)GainsAsMarketDips:WhatYouShouldKnowInthelatesttradingsession,YPFSociedadAnonima(YPF)closedat$6.25,markinga+0.32%movefromthepreviousday..</t>
  </si>
  <si>
    <t xml:space="preserve">Is Trending Stock YPF Sociedad Anonima (YPF) a Buy Now? YPF Sociedad Anonima (YPF) has been one of the stocks most watched by Zacks.com users lately. So, it is worth exploring what lies ahead for the stock.. </t>
  </si>
  <si>
    <t>IsTrendingStockYPFSociedadAnonima(YPF)aBuyNow?YPFSociedadAnonima(YPF)hasbeenoneofthestocksmostwatchedbyZacks.comuserslately.So,itisworthexploringwhatliesaheadforthestock..</t>
  </si>
  <si>
    <t xml:space="preserve">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</si>
  <si>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IsEni(E)StockUndervaluedRightNow?HereatZacks,ourfocusisontheprovenZacksRanksystem,whichemphasizesearningsestimatesandestimaterevisionstofindgreatstocks.Nevertheless,wearealwayspayingattentiontothelatestvalue,growth,andmomentumtrendstounderscorestrongpicks..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</si>
  <si>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-0.69%: What You Should Know In the latest trading session, YPF Sociedad Anonima (YPF) closed at $7.16, marking a -0.69% move from the previous day.. </t>
  </si>
  <si>
    <t>YPFSociedadAnonima(YPF)StockMoves-0.69%:WhatYouShouldKnowInthelatesttradingsession,YPFSociedadAnonima(YPF)closedat$7.16,markinga-0.69%movefromthepreviousday..</t>
  </si>
  <si>
    <t xml:space="preserve">What Makes YPF Sociedad Anonima (YPF) a Strong Momentum Stock: Buy Now? Does YPF Sociedad Anonima (YPF) have what it takes to be a top stock pick for momentum investors? Let's find out.. </t>
  </si>
  <si>
    <t>WhatMakesYPFSociedadAnonima(YPF)aStrongMomentumStock:BuyNow?DoesYPFSociedadAnonima(YPF)havewhatittakestobeatopstockpickformomentuminvestors?Let'sfindout..</t>
  </si>
  <si>
    <t xml:space="preserve">After Golden Cross, YPF Sociedad Anonima (YPF)'s Technical Outlook is Bright Should investors be excited or worried when a stock's 50 -day simple moving average crosses above the 200-day simple moving average?. </t>
  </si>
  <si>
    <t>AfterGoldenCross,YPFSociedadAnonima(YPF)'sTechnicalOutlookisBrightShouldinvestorsbeexcitedorworriedwhenastock's50-daysimplemovingaveragecrossesabovethe200-daysimplemovingaverage?.</t>
  </si>
  <si>
    <t xml:space="preserve">White &amp; Case beats disqualification bid over lawyer's defection, relationship. </t>
  </si>
  <si>
    <t>White&amp;Casebeatsdisqualificationbidoverlawyer'sdefection,relationship.</t>
  </si>
  <si>
    <t xml:space="preserve">Is Most-Watched Stock YPF Sociedad Anonima (YPF) Worth Betting on Now? YPF Sociedad Anonima (YPF) has received quite a bit of attention from Zacks.com users lately. Therefore, it is wise to be aware of the facts that can impact the stock's prospects.. </t>
  </si>
  <si>
    <t>IsMost-WatchedStockYPFSociedadAnonima(YPF)WorthBettingonNow?YPFSociedadAnonima(YPF)hasreceivedquiteabitofattentionfromZacks.comuserslately.Therefore,itiswisetobeawareofthefactsthatcanimpactthestock'sprospects..</t>
  </si>
  <si>
    <t>Argentina Signs LNG Export Feasibility Study With Petronas. Argentina is taking preliminary steps to tap its potential for exporting liquefied natural gas, President Alberto Fernandez announced Thursday.</t>
  </si>
  <si>
    <t>ArgentinaSignsLNGExportFeasibilityStudyWithPetronas.Argentinaistakingpreliminarystepstotapitspotentialforexportingliquefiednaturalgas,PresidentAlbertoFernandezannouncedThursday.</t>
  </si>
  <si>
    <t xml:space="preserve">Argentina, Petronas ink deal for major LNG plant, gas pipeline. </t>
  </si>
  <si>
    <t>Argentina,PetronasinkdealformajorLNGplant,gaspipeline.</t>
  </si>
  <si>
    <t xml:space="preserve">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t>
  </si>
  <si>
    <t>HereIsWhyBargainHuntersWouldLoveFast-pacedMoverYPFSociedadAnonima(YPF)YPFSociedadAnonima(YPF)madeitthroughour'Fast-PacedMomentumataBargain'screenandcouldbeagreatchoiceforinvestorslookingforstocksthathavegainedstrongmomentumrecentlybutarestilltradingatreasonableprices..</t>
  </si>
  <si>
    <t xml:space="preserve">YPF Sociedad Anonima (YPF) Soars to 52-Week High, Time to Cash Out? YPF Sociedad Anonima (YPF) is at a 52-week high, but can investors hope for more gains in the future? We take a look at the company's fundamentals for clues.. </t>
  </si>
  <si>
    <t>YPFSociedadAnonima(YPF)Soarsto52-WeekHigh,TimetoCashOut?YPFSociedadAnonima(YPF)isata52-weekhigh,butcaninvestorshopeformoregainsinthefuture?Wetakealookatthecompany'sfundamentalsforclues..</t>
  </si>
  <si>
    <t xml:space="preserve">Here's Why YPF Sociedad Anonima (YPF) is a Great Momentum Stock to Buy Does YPF Sociedad Anonima (YPF) have what it takes to be a top stock pick for momentum investors? Let's find out.. </t>
  </si>
  <si>
    <t>Here'sWhyYPFSociedadAnonima(YPF)isaGreatMomentumStocktoBuyDoesYPFSociedadAnonima(YPF)havewhatittakestobeatopstockpickformomentuminvestors?Let'sfindout..</t>
  </si>
  <si>
    <t xml:space="preserve">Beat the Market the Zacks Way: Dillard's (DDS), Sotherly Hotels (SOHO), Casey's (CASY) in Focus Our time-tested methodologies were at work to help investors navigate the market well last week. Here are some of our accomplishments from last week.. </t>
  </si>
  <si>
    <t>BeattheMarkettheZacksWay:Dillard's(DDS),SotherlyHotels(SOHO),Casey's(CASY)inFocusOurtime-testedmethodologieswereatworktohelpinvestorsnavigatethemarketwelllastweek.Herearesomeofouraccomplishmentsfromlastweek..</t>
  </si>
  <si>
    <t xml:space="preserve">Best Value Stocks to Buy for August 15th PBR, YPF, and WCC made it to the Zacks Rank #1 (Strong Buy) value stocks list on August 15, 2022.. </t>
  </si>
  <si>
    <t>BestValueStockstoBuyforAugust15thPBR,YPF,andWCCmadeittotheZacksRank#1(StrongBuy)valuestockslistonAugust15,2022..</t>
  </si>
  <si>
    <t xml:space="preserve">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t>
  </si>
  <si>
    <t>WhyFast-pacedMoverYPFSociedadAnonima(YPF)IsaGreatChoiceforValueInvestorsIfyouarelookingforstocksthathavegainedstrongmomentumrecentlybutarestilltradingatreasonableprices,YPFSociedadAnonima(YPF)couldbeagreatchoice.Itisoneoftheseveralstocksthatpassedthroughour'Fast-PacedMomentumataBargain'screen..</t>
  </si>
  <si>
    <t xml:space="preserve">New Strong Buy Stocks for August 15th YPF, DDS, PBR, BSMX, and HRB have been added to the Zacks Rank #1 (Strong Buy) List on August 15, 2022.. </t>
  </si>
  <si>
    <t>NewStrongBuyStocksforAugust15thYPF,DDS,PBR,BSMX,andHRBhavebeenaddedtotheZacksRank#1(StrongBuy)ListonAugust15,2022..</t>
  </si>
  <si>
    <t xml:space="preserve">Argentina's YPF reverses losses in Q2, revenue up nearly 45%. </t>
  </si>
  <si>
    <t>Argentina'sYPFreverseslossesinQ2,revenueupnearly45%.</t>
  </si>
  <si>
    <t xml:space="preserve">YPF Sociedad Anonima (YPF) Gains As Market Dips: What You Should Know In the latest trading session, YPF Sociedad Anonima (YPF) closed at $3.20, marking a +1.91% move from the previous day.. </t>
  </si>
  <si>
    <t>YPFSociedadAnonima(YPF)GainsAsMarketDips:WhatYouShouldKnowInthelatesttradingsession,YPFSociedadAnonima(YPF)closedat$3.20,markinga+1.91%movefromthepreviousday..</t>
  </si>
  <si>
    <t xml:space="preserve">YPF Sociedad Anonima (YPF) Flat As Market Sinks: What You Should Know YPF Sociedad Anonima (YPF) closed at $2.91 in the latest trading session, marking no change from the prior day.. </t>
  </si>
  <si>
    <t>YPFSociedadAnonima(YPF)FlatAsMarketSinks:WhatYouShouldKnowYPFSociedadAnonima(YPF)closedat$2.91inthelatesttradingsession,markingnochangefromthepriorday..</t>
  </si>
  <si>
    <t xml:space="preserve">Law firm Vinson &amp; Elkins represents Iraq oil ministry in State Dept. briefing. </t>
  </si>
  <si>
    <t>LawfirmVinson&amp;ElkinsrepresentsIraqoilministryinStateDept.briefing.</t>
  </si>
  <si>
    <t>A $4.6 Billion Brazil Fund Bets on Inflation Drop, Petrobras. Kapitalo Investimentos Ltda, one of Brazil’s largest hedge fund managers, is on the lookout for mispriced risk at home ahead of general elections.</t>
  </si>
  <si>
    <t>A$4.6BillionBrazilFundBetsonInflationDrop,Petrobras.KapitaloInvestimentosLtda,oneofBrazil’slargesthedgefundmanagers,isonthelookoutformispricedriskathomeaheadofgeneralelections.</t>
  </si>
  <si>
    <t xml:space="preserve">Argentine oil firm YPF replaces CEO. </t>
  </si>
  <si>
    <t>ArgentineoilfirmYPFreplacesCEO.</t>
  </si>
  <si>
    <t xml:space="preserve">YPF Sociedad Anonima (YPF) Gains But Lags Market: What You Should Know YPF Sociedad Anonima (YPF) closed the most recent trading day at $2.97, moving +1.37% from the previous trading session.. </t>
  </si>
  <si>
    <t>YPFSociedadAnonima(YPF)GainsButLagsMarket:WhatYouShouldKnowYPFSociedadAnonima(YPF)closedthemostrecenttradingdayat$2.97,moving+1.37%fromtheprevioustradingsession..</t>
  </si>
  <si>
    <t xml:space="preserve">YPF Sociedad Anonima (YPF) Gains But Lags Market: What You Should Know YPF Sociedad Anonima (YPF) closed at $3.12 in the latest trading session, marking a +0.97% move from the prior day.. </t>
  </si>
  <si>
    <t>YPFSociedadAnonima(YPF)GainsButLagsMarket:WhatYouShouldKnowYPFSociedadAnonima(YPF)closedat$3.12inthelatesttradingsession,markinga+0.97%movefromthepriorday..</t>
  </si>
  <si>
    <t xml:space="preserve">YPF Sociedad Anonima (YPF) Gains As Market Dips: What You Should Know In the latest trading session, YPF Sociedad Anonima (YPF) closed at $3.43, marking a +1.48% move from the previous day.. </t>
  </si>
  <si>
    <t>YPFSociedadAnonima(YPF)GainsAsMarketDips:WhatYouShouldKnowInthelatesttradingsession,YPFSociedadAnonima(YPF)closedat$3.43,markinga+1.48%movefromthepreviousday..</t>
  </si>
  <si>
    <t xml:space="preserve">YPF Sociedad Anonima (YPF) Dips More Than Broader Markets: What You Should Know YPF Sociedad Anonima (YPF) closed at $3.47 in the latest trading session, marking a -1.98% move from the prior day.. </t>
  </si>
  <si>
    <t>YPFSociedadAnonima(YPF)DipsMoreThanBroaderMarkets:WhatYouShouldKnowYPFSociedadAnonima(YPF)closedat$3.47inthelatesttradingsession,markinga-1.98%movefromthepriorday..</t>
  </si>
  <si>
    <t xml:space="preserve">YPF Sociedad Anonima (YPF) Gains But Lags Market: What You Should Know YPF Sociedad Anonima (YPF) closed the most recent trading day at $3.75, moving +0.81% from the previous trading session.. </t>
  </si>
  <si>
    <t>YPFSociedadAnonima(YPF)GainsButLagsMarket:WhatYouShouldKnowYPFSociedadAnonima(YPF)closedthemostrecenttradingdayat$3.75,moving+0.81%fromtheprevioustradingsession..</t>
  </si>
  <si>
    <t>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t>
  </si>
  <si>
    <t>ArgentinaPushesBilltoTax‘Unexpected’ProfitsAmidDisputes.ArgentinaPresidentAlbertoFernandezunveiledlegislationonMondaytoslapa15%taxoncompanies’extraordinaryprofits,amoveseenasappeasingthemostradicalleft-wingmembersofhisdividedcoalitionevenattheriskofirritatingbusiness.</t>
  </si>
  <si>
    <t xml:space="preserve">Global energy upheaval offers Argentina’s ‘Dead Cow’ a new lease of life. </t>
  </si>
  <si>
    <t>GlobalenergyupheavaloffersArgentina’s‘DeadCow’anewleaseoflife.</t>
  </si>
  <si>
    <t>Lithium Demand For EV Batteries Pushes Argentina Mining. Looming shortage of lithium, key for electric vehicles, gives Argentina a chance to become a mining mecca.</t>
  </si>
  <si>
    <t>LithiumDemandForEVBatteriesPushesArgentinaMining.Loomingshortageoflithium,keyforelectricvehicles,givesArgentinaachancetobecomeaminingmecca.</t>
  </si>
  <si>
    <t xml:space="preserve">Law firm Sidley reveals $3.4 million in fees from Argentina's YPF oil company. </t>
  </si>
  <si>
    <t>LawfirmSidleyreveals$3.4millioninfeesfromArgentina'sYPFoilcompany.</t>
  </si>
  <si>
    <t xml:space="preserve">What Chevron (CVX) Estimates Say About Its Recent Performance Drilling down into Chevron???s estimates for the last quarter tells us where the real issues are.. </t>
  </si>
  <si>
    <t>WhatChevron(CVX)EstimatesSayAboutItsRecentPerformanceDrillingdownintoChevron???sestimatesforthelastquartertellsuswheretherealissuesare..</t>
  </si>
  <si>
    <t xml:space="preserve">Argentina's YPF reverses year-ago quarterly loss as output jumps. </t>
  </si>
  <si>
    <t>Argentina'sYPFreversesyear-agoquarterlylossasoutputjumps.</t>
  </si>
  <si>
    <t xml:space="preserve">What Exxon Mobil (XOM) Estimates Say About Its Recent Performance Drilling down into Exxon Mobil's estimates for the last quarter tells us where the real issues are.. </t>
  </si>
  <si>
    <t>WhatExxonMobil(XOM)EstimatesSayAboutItsRecentPerformanceDrillingdownintoExxonMobil'sestimatesforthelastquartertellsuswheretherealissuesare..</t>
  </si>
  <si>
    <t xml:space="preserve">Zacks.com featured highlights ProPhase Labs, Hudson Technologies and YPF Sociedad Anonima ProPhase Labs, Hudson Technologies and YPF Sociedad Anonima have been highlighted in this Screen of the Week article.. </t>
  </si>
  <si>
    <t>Zacks.comfeaturedhighlightsProPhaseLabs,HudsonTechnologiesandYPFSociedadAnonimaProPhaseLabs,HudsonTechnologiesandYPFSociedadAnonimahavebeenhighlightedinthisScreenoftheWeekarticle..</t>
  </si>
  <si>
    <t xml:space="preserve">3 Top Breakout Stocks to Buy for Remarkable Returns ProPhase Labs (PRPH), Hudson Technologies (HDSN) and YPF Sociedad Anonima (YPF) have been selected as the breakout stocks for today.. </t>
  </si>
  <si>
    <t>3TopBreakoutStockstoBuyforRemarkableReturnsProPhaseLabs(PRPH),HudsonTechnologies(HDSN)andYPFSociedadAnonima(YPF)havebeenselectedasthebreakoutstocksfortoday..</t>
  </si>
  <si>
    <t xml:space="preserve">New Strong Buy Stocks for April 14th SEAS, CF, FULT, YPF, and PLAB have been added to the Zacks Rank #1 (Strong Buy) List on April 14, 2022.. </t>
  </si>
  <si>
    <t>NewStrongBuyStocksforApril14thSEAS,CF,FULT,YPF,andPLABhavebeenaddedtotheZacksRank#1(StrongBuy)ListonApril14,2022..</t>
  </si>
  <si>
    <t xml:space="preserve">Best Value Stocks to Buy for April 14th YPF, SUN, and PLAB made it to the Zacks Rank #1 (Strong Buy) value stocks list on April 14, 2022.. </t>
  </si>
  <si>
    <t>BestValueStockstoBuyforApril14thYPF,SUN,andPLABmadeittotheZacksRank#1(StrongBuy)valuestockslistonApril14,2022..</t>
  </si>
  <si>
    <t xml:space="preserve">Best Value Stocks to Buy for April 12th YPF, FNF, and SM made it to the Zacks Rank #1 (Strong Buy) value stocks list on April 12, 2022.. </t>
  </si>
  <si>
    <t>BestValueStockstoBuyforApril12thYPF,FNF,andSMmadeittotheZacksRank#1(StrongBuy)valuestockslistonApril12,2022..</t>
  </si>
  <si>
    <t>Diesel Shortages Wreak Havoc as Top Soy Exporter Starts Harvest. Argentina is grappling with shortages of diesel fuel that powers tractors and trucks just as the soybean and corn harvests pick up in the powerhouse crop exporter.</t>
  </si>
  <si>
    <t>DieselShortagesWreakHavocasTopSoyExporterStartsHarvest.Argentinaisgrapplingwithshortagesofdieselfuelthatpowerstractorsandtrucksjustasthesoybeanandcornharvestspickupinthepowerhousecropexporter.</t>
  </si>
  <si>
    <t xml:space="preserve">Argentina's YPF hits decade-high gasoil supply as fuel demand jumps. </t>
  </si>
  <si>
    <t>Argentina'sYPFhitsdecade-highgasoilsupplyasfueldemandjumps.</t>
  </si>
  <si>
    <t>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t>
  </si>
  <si>
    <t>YPFIsaRareBrightSpotforArgentineDebtAfter2021Default.Only14monthsagoArgentina’sYPFSAwasanightmareforinvestorscaughtoutbya$6billiondistresseddebtrestructuring.Now,inaswiftturnaround,the100-year-oldstate-runoilcompanyisproducingthebestfixed-incomereturnsinallofemergingmarkets.</t>
  </si>
  <si>
    <t xml:space="preserve">Insight: Global energy crunch stirs hope of oil reboot in Peru's Amazon. </t>
  </si>
  <si>
    <t>Insight:GlobalenergycrunchstirshopeofoilrebootinPeru'sAmazon.</t>
  </si>
  <si>
    <t xml:space="preserve">Argentina's YPF aims to double oil output in five years, says CEO. </t>
  </si>
  <si>
    <t>Argentina'sYPFaimstodoubleoiloutputinfiveyears,saysCEO.</t>
  </si>
  <si>
    <t xml:space="preserve">Top Exporter of Soy Meal, Oil Halts Cargoes as Prices Surge. </t>
  </si>
  <si>
    <t>TopExporterofSoyMeal,OilHaltsCargoesasPricesSurge.</t>
  </si>
  <si>
    <t>Argentina’s IMF-Backed Subsidy Cuts Are Boon to Power Producers. Energy producers in Argentina are poised to fare best from the South American nation’s latest agreement with the International Monetary Fund, analysts in Buenos Aires say.</t>
  </si>
  <si>
    <t>Argentina’sIMF-BackedSubsidyCutsAreBoontoPowerProducers.EnergyproducersinArgentinaarepoisedtofarebestfromtheSouthAmericannation’slatestagreementwiththeInternationalMonetaryFund,analystsinBuenosAiressay.</t>
  </si>
  <si>
    <t xml:space="preserve">Argentina's YPF sees hard time tracking rising global oil prices. </t>
  </si>
  <si>
    <t>Argentina'sYPFseeshardtimetrackingrisingglobaloilprices.</t>
  </si>
  <si>
    <t xml:space="preserve">Argentina's YPF sees fourth-quarter profit dip by more than half. </t>
  </si>
  <si>
    <t>Argentina'sYPFseesfourth-quarterprofitdipbymorethanhalf.</t>
  </si>
  <si>
    <t>Deepwater Oil Targeted by Argentine Activists Who Quashed Mining. Environmental activists in Argentina are trying to prevent new oil exploration in the resource-rich South American nation just days after forcing a governor in Patagonia to reverse course on silver mining.</t>
  </si>
  <si>
    <t>DeepwaterOilTargetedbyArgentineActivistsWhoQuashedMining.EnvironmentalactivistsinArgentinaaretryingtopreventnewoilexplorationintheresource-richSouthAmericannationjustdaysafterforcingagovernorinPatagoniatoreversecourseonsilvermining.</t>
  </si>
  <si>
    <t xml:space="preserve">EXCLUSIVE Argentina President set to decree $1.6 bln Vaca Muerta gas pipeline - gov't source. </t>
  </si>
  <si>
    <t>EXCLUSIVEArgentinaPresidentsettodecree$1.6blnVacaMuertagaspipeline-gov'tsource.</t>
  </si>
  <si>
    <t xml:space="preserve">Argentine oil workers calls off strike after deal with YPF. </t>
  </si>
  <si>
    <t>ArgentineoilworkerscallsoffstrikeafterdealwithYPF.</t>
  </si>
  <si>
    <t xml:space="preserve">Argentina's YPF nears loan deal to ease $400 mln debt pile next year. </t>
  </si>
  <si>
    <t>Argentina'sYPFnearsloandealtoease$400mlndebtpilenextyear.</t>
  </si>
  <si>
    <t xml:space="preserve">Argentine energy giant YPF sees Q4 profit jump on gas, crude output. </t>
  </si>
  <si>
    <t>ArgentineenergygiantYPFseesQ4profitjumpongas,crudeoutput.</t>
  </si>
  <si>
    <t xml:space="preserve">Fracking fashion: Argentine designers turns shale sand bags into handbags. </t>
  </si>
  <si>
    <t>Frackingfashion:Argentinedesignersturnsshalesandbagsintohandbags.</t>
  </si>
  <si>
    <t xml:space="preserve">Argentine state energy firm YPF spies lithium tie-ups with China's CATL. </t>
  </si>
  <si>
    <t>ArgentinestateenergyfirmYPFspieslithiumtie-upswithChina'sCATL.</t>
  </si>
  <si>
    <t xml:space="preserve">Focus: In Argentina's north, a 'white gold' rush for EV metal lithium gathers pace. </t>
  </si>
  <si>
    <t>Focus:InArgentina'snorth,a'whitegold'rushforEVmetallithiumgatherspace.</t>
  </si>
  <si>
    <t>Oaktree Seeks Hidden Gems in a World of Low Returns, Marks Says. Howard Marks, co-founder of distressed debt firm Oaktree Capital Management LLC, says he’s looking to find “hidden gems” in a world where too many buyers are driving returns down.</t>
  </si>
  <si>
    <t>OaktreeSeeksHiddenGemsinaWorldofLowReturns,MarksSays.HowardMarks,co-founderofdistresseddebtfirmOaktreeCapitalManagementLLC,sayshe’slookingtofind“hiddengems”inaworldwheretoomanybuyersaredrivingreturnsdown.</t>
  </si>
  <si>
    <t xml:space="preserve">Is a Surprise Coming for YPF Sociedad (YPF) This Earnings Season? YPF Sociedad (YPF) is seeing favorable earnings estimate revision activity and has a positive Zacks Earnings ESP heading into earnings season.. </t>
  </si>
  <si>
    <t>IsaSurpriseComingforYPFSociedad(YPF)ThisEarningsSeason?YPFSociedad(YPF)isseeingfavorableearningsestimaterevisionactivityandhasapositiveZacksEarningsESPheadingintoearningsseason..</t>
  </si>
  <si>
    <t>Argentina’s Pension Fund Piles on Company Bonds as Locals Balk. Argentina’s largest investment fund, part of state pension manager Anses, is quietly becoming the biggest buyer of long-term local company debt.</t>
  </si>
  <si>
    <t>Argentina’sPensionFundPilesonCompanyBondsasLocalsBalk.Argentina’slargestinvestmentfund,partofstatepensionmanagerAnses,isquietlybecomingthebiggestbuyeroflong-termlocalcompanydebt.</t>
  </si>
  <si>
    <t xml:space="preserve">Argentina natgas woes risk slide back into energy deficit, hurting FX reserves. </t>
  </si>
  <si>
    <t>Argentinanatgaswoesriskslidebackintoenergydeficit,hurtingFXreserves.</t>
  </si>
  <si>
    <t>Lithium Nationalism Is Taking Root in Region With Most Resources. Politicians in Latin America, a region that accounts for more than half the world’s lithium resources, are looking to increase the role of the state in an industry that’s crucial for weaning the world off fossil fuels.</t>
  </si>
  <si>
    <t>LithiumNationalismIsTakingRootinRegionWithMostResources.PoliticiansinLatinAmerica,aregionthataccountsformorethanhalftheworld’slithiumresources,arelookingtoincreasetheroleofthestateinanindustrythat’scrucialforweaningtheworldofffossilfuels.</t>
  </si>
  <si>
    <t>Argentine Stocks Cut from Emerging Market Status On FX Controls. Argentine stocks were cut from emerging market status by index provider MSCI Inc on the country’s continued capital controls.</t>
  </si>
  <si>
    <t>ArgentineStocksCutfromEmergingMarketStatusOnFXControls.ArgentinestockswerecutfromemergingmarketstatusbyindexproviderMSCIInconthecountry’scontinuedcapitalcontrols.</t>
  </si>
  <si>
    <t>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t>
  </si>
  <si>
    <t>Argentina’sShaleIndustryRattledbySocialUnrestinPatagonia.BlockadesofroadstoArgentina’sshalefieldsinPatagoniaaresettoentertheirfourthweekashealthworkersonthefrontlinesofthepandemicdemandsalaryincreasestokeeppacewithoneofthehighestinflationratesintheworld.</t>
  </si>
  <si>
    <t xml:space="preserve">US defaults fall by more than half, says S&amp;P. </t>
  </si>
  <si>
    <t>USdefaultsfallbymorethanhalf,saysS&amp;P.</t>
  </si>
  <si>
    <t>Army General Taking Petrobras Helm Following Bolsonaro Shakeup. A general close to Brazilian President Jair Bolsonaro is poised to take the reigns at Brazil’s state-controlled oil giant in a leadership change that has dismayed investors.</t>
  </si>
  <si>
    <t>ArmyGeneralTakingPetrobrasHelmFollowingBolsonaroShakeup.AgeneralclosetoBrazilianPresidentJairBolsonaroispoisedtotakethereignsatBrazil’sstate-controlledoilgiantinaleadershipchangethathasdismayedinvestors.</t>
  </si>
  <si>
    <t>Argentina Mulls Oil Price Controls in Bill to Tap Shale Trove. Argentina’s government is pushing for long-term oil price controls as the South American nation runs out of time to unearth a shale trove in Patagonia.</t>
  </si>
  <si>
    <t>ArgentinaMullsOilPriceControlsinBilltoTapShaleTrove.Argentina’sgovernmentispushingforlong-termoilpricecontrolsastheSouthAmericannationrunsoutoftimetounearthashaletroveinPatagonia.</t>
  </si>
  <si>
    <t>Bondholders’ Old Foe in Buenos Aires Is Playing Default Hardball. Axel Kicillof relished the role he played in the Argentine government years ago: the brash left-wing economy minister who clashed at every opportunity with foreign investors. They hated him and he loved it.</t>
  </si>
  <si>
    <t>Bondholders’OldFoeinBuenosAiresIsPlayingDefaultHardball.AxelKicillofrelishedtheroleheplayedintheArgentinegovernmentyearsago:thebrashleft-wingeconomyministerwhoclashedateveryopportunitywithforeigninvestors.Theyhatedhimandhelovedit.</t>
  </si>
  <si>
    <t xml:space="preserve">YPF Plans to Invest $2.7B in 2021 for Development Purpose YPF maintains its $2.7B investment plan for 2021, with $1.3B for the drilling of more than 180 wells, which will allow the company to maintain the leadership it has in the Vaca Muerta.. </t>
  </si>
  <si>
    <t>YPFPlanstoInvest$2.7Bin2021forDevelopmentPurposeYPFmaintainsits$2.7Binvestmentplanfor2021,with$1.3Bforthedrillingofmorethan180wells,whichwillallowthecompanytomaintaintheleadershipithasintheVacaMuerta..</t>
  </si>
  <si>
    <t>Argentina Is Torn Between Its Shale Dream and Climate Goals. Natural gas fracking could be its ticket out of a years-long economic crisis, but it jeopardizes a promise to wipe out emissions by 2050.</t>
  </si>
  <si>
    <t>ArgentinaIsTornBetweenItsShaleDreamandClimateGoals.Naturalgasfrackingcouldbeitsticketoutofayears-longeconomiccrisis,butitjeopardizesapromisetowipeoutemissionsby2050.</t>
  </si>
  <si>
    <t>Argentina’s Shale Ambitions Hang In Balance After YPF Bond Drama. YPF SA, Argentina’s state-run oil company, needs to come up with more than $1 billion to spur drilling in Patagonia, where it’s leading development of the biggest shale patch outside the U.S.</t>
  </si>
  <si>
    <t>Argentina’sShaleAmbitionsHangInBalanceAfterYPFBondDrama.YPFSA,Argentina’sstate-runoilcompany,needstocomeupwithmorethan$1billiontospurdrillinginPatagonia,whereit’sleadingdevelopmentofthebiggestshalepatchoutsidetheU.S.</t>
  </si>
  <si>
    <t>YPF Avoids March Default With 60% Support for Key Bond Swap. Argentina’s state-owned oil company, YPF SA, said it swapped almost 60% of a key bond due in March, saving the company millions of dollars in debt payments and avoiding a costly default next month.</t>
  </si>
  <si>
    <t>YPFAvoidsMarchDefaultWith60%SupportforKeyBondSwap.Argentina’sstate-ownedoilcompany,YPFSA,saiditswappedalmost60%ofakeybonddueinMarch,savingthecompanymillionsofdollarsindebtpaymentsandavoidingacostlydefaultnextmonth.</t>
  </si>
  <si>
    <t xml:space="preserve">The environmental cost of state oil company success. </t>
  </si>
  <si>
    <t>Theenvironmentalcostofstateoilcompanysuccess.</t>
  </si>
  <si>
    <t xml:space="preserve">Argentina’s largest oil group swerves $6.2bn debt default. </t>
  </si>
  <si>
    <t>Argentina’slargestoilgroupswerves$6.2bndebtdefault.</t>
  </si>
  <si>
    <t xml:space="preserve">AstraZeneca hit by more doubts over vaccine’s efficacy. </t>
  </si>
  <si>
    <t>AstraZenecahitbymoredoubtsovervaccine’sefficacy.</t>
  </si>
  <si>
    <t>YPF Says Key Creditor Group to Swap 2021 Notes After Improvement. YPF SA says the more demanding of its two large bondholder groups will accept the company’s debt restructuring after it improved its offer again.</t>
  </si>
  <si>
    <t>YPFSaysKeyCreditorGrouptoSwap2021NotesAfterImprovement.YPFSAsaysthemoredemandingofitstwolargebondholdergroupswillacceptthecompany’sdebtrestructuringafteritimproveditsofferagain.</t>
  </si>
  <si>
    <t>YPF Creditors Reject Latest Debt Offer as Deadline Looms. A group of creditors rejected the latest debt restructuring offer from Argentina’s state-run oil company YPF SA, just days before the expiration of its $6.2 billion bond proposal.</t>
  </si>
  <si>
    <t>YPFCreditorsRejectLatestDebtOfferasDeadlineLooms.AgroupofcreditorsrejectedthelatestdebtrestructuringofferfromArgentina’sstate-runoilcompanyYPFSA,justdaysbeforetheexpirationofits$6.2billionbondproposal.</t>
  </si>
  <si>
    <t>YPF Bonds Rally After Company Sweetens Debt Exchange Offer. Bonds of Argentine oil producer YPF SA climbed to a three-week high after the company improved a $6 billion restructuring offer. Stocks also jumped.</t>
  </si>
  <si>
    <t>YPFBondsRallyAfterCompanySweetensDebtExchangeOffer.BondsofArgentineoilproducerYPFSAclimbedtoathree-weekhighafterthecompanyimproveda$6billionrestructuringoffer.Stocksalsojumped.</t>
  </si>
  <si>
    <t xml:space="preserve">Biden Inauguration Helped Push Stocks to Fresh Highs: EM Review. </t>
  </si>
  <si>
    <t>BidenInaugurationHelpedPushStockstoFreshHighs:EMReview.</t>
  </si>
  <si>
    <t>Bitesize Podcast: Argentina's YPF Faces First Large Default. Source: Bloomberg, 01:34</t>
  </si>
  <si>
    <t>BitesizePodcast:Argentina'sYPFFacesFirstLargeDefault.Source:Bloomberg,01:34</t>
  </si>
  <si>
    <t>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</si>
  <si>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YPFStunsBondholdersasArgentinaRunsOutofDollars.Inthe99yearssinceitwasfoundedtopumptheoilfieldsofPatagonia,ArgentineenergydrillerYPFSAhasbeenwhipsawedbycountlessboomsandbusts.Ifglobaloilmarketsweren’tcollapsing,itseemed,thenArgentinawasmiredinadebtcrisisthatwaswreakinghavoconthewholenation’sfinances.</t>
  </si>
  <si>
    <t>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t>
  </si>
  <si>
    <t>Oaktree,BlackRockAreSaidtoBeAmongYPFCreditorsOrganizing.InvestmentfirmsincludingOaktreeCapitalManagementandBlackRockInc.areorganizingintotwogroupstonegotiatewithYPFSAaftertheArgentineoilproducerproposedadebtswapthatwouldsaddlethemwithlosses,accordingtopeoplefamiliarwiththematter.</t>
  </si>
  <si>
    <t>Crop U-Turn in Argentina Ruffles Importers, Lays Bare Infighting. Argentina’s chaotic reversal on corn exports could hurt its standing among the world’s top grain suppliers as buyers get exposed to the unpredictability of government feuding.</t>
  </si>
  <si>
    <t>CropU-TurninArgentinaRufflesImporters,LaysBareInfighting.Argentina’schaoticreversaloncornexportscouldhurtitsstandingamongtheworld’stopgrainsuppliersasbuyersgetexposedtotheunpredictabilityofgovernmentfeuding.</t>
  </si>
  <si>
    <t xml:space="preserve">Do Options Traders Know Something About YPF Sociedad (YPF) Stock We Don't? Investors need to pay close attention to YPF Sociedad (YPF) stock based on the movements in the options market lately.. </t>
  </si>
  <si>
    <t>DoOptionsTradersKnowSomethingAboutYPFSociedad(YPF)StockWeDon't?InvestorsneedtopaycloseattentiontoYPFSociedad(YPF)stockbasedonthemovementsintheoptionsmarketlately..</t>
  </si>
  <si>
    <t>Citigroup’s Jane Fraser, First Woman to Run Major U.S. Bank, Discusses Her Plans. The first woman named to run a big U.S. bank says Covid and regulatory challenges give her an opportunity to accelerate reforms.</t>
  </si>
  <si>
    <t>NO</t>
  </si>
  <si>
    <t>Citigroup’sJaneFraser,FirstWomantoRunMajorU.S.Bank,DiscussesHerPlans.ThefirstwomannamedtorunabigU.S.banksaysCovidandregulatorychallengesgiveheranopportunitytoacceleratereforms.</t>
  </si>
  <si>
    <t>Repsol Is Now Spending More on Renewables Than Oil Exploration. Repsol SA has invested more in recent months in developing renewable power projects than searching for oil and gas, offering the latest example of how Europe’s energy giants are accelerating their shift away from fossil fuels.</t>
  </si>
  <si>
    <t>RepsolIsNowSpendingMoreonRenewablesThanOilExploration.RepsolSAhasinvestedmoreinrecentmonthsindevelopingrenewablepowerprojectsthansearchingforoilandgas,offeringthelatestexampleofhowEurope’senergygiantsareacceleratingtheirshiftawayfromfossilfuels.</t>
  </si>
  <si>
    <t>Biggest Shale Play Outside of Texas Gets $5.1 Billion Lifeline. Argentina’s cash-strapped government says it can find $5.1 billion to give to natural gas drillers in a bid to resuscitate the country’s Vaca Muerta shale patch and prevent a jump in imports of the fuel.</t>
  </si>
  <si>
    <t>BiggestShalePlayOutsideofTexasGets$5.1BillionLifeline.Argentina’scash-strappedgovernmentsaysitcanfind$5.1billiontogivetonaturalgasdrillersinabidtoresuscitatethecountry’sVacaMuertashalepatchandpreventajumpinimportsofthefuel.</t>
  </si>
  <si>
    <t>Pesce Says Argentine Firms See Restructuring as ‘Reasonable’. Argentina expects that most companies affected by a controversial new directive calling for them to restructure more than $3 billion in debt will be able to do so smoothly, central bank chief Miguel Pesce said.</t>
  </si>
  <si>
    <t>PesceSaysArgentineFirmsSeeRestructuringas‘Reasonable’.Argentinaexpectsthatmostcompaniesaffectedbyacontroversialnewdirectivecallingforthemtorestructuremorethan$3billionindebtwillbeabletodososmoothly,centralbankchiefMiguelPescesaid.</t>
  </si>
  <si>
    <t>YPF Leads Argentina Corporate Bond Rout on New Forex Limits. Corporate bonds from Argentina posted their biggest decline in six months as a new round of capital controls and government restrictions on access to dollars threatened to provoke a wave of defaults.</t>
  </si>
  <si>
    <t>YPFLeadsArgentinaCorporateBondRoutonNewForexLimits.CorporatebondsfromArgentinapostedtheirbiggestdeclineinsixmonthsasanewroundofcapitalcontrolsandgovernmentrestrictionsonaccesstodollarsthreatenedtoprovokeawaveofdefaults.</t>
  </si>
  <si>
    <t>Negative-Yielding Corporate Bonds Are All the Rage in Argentina. Argentina -- a serial defaulter that’s mired once again in heated debt restructuring talks with creditors -- may be the last place you’d expect to find negative-yielding bonds. But quirks of its capital markets have turned the country into a surprising hot spot.</t>
  </si>
  <si>
    <t>Negative-YieldingCorporateBondsAreAlltheRageinArgentina.Argentina--aserialdefaulterthat’smiredonceagaininheateddebtrestructuringtalkswithcreditors--maybethelastplaceyou’dexpecttofindnegative-yieldingbonds.Butquirksofitscapitalmarketshaveturnedthecountryintoasurprisinghotspot.</t>
  </si>
  <si>
    <t xml:space="preserve">Argentine president tells creditors: ‘we can’t do any more’. </t>
  </si>
  <si>
    <t>Argentinepresidenttellscreditors:‘wecan’tdoanymore’.</t>
  </si>
  <si>
    <t>Argentina Corporates Are Bright Spot After Nation’s Default. You might think Argentine companies will struggle to stay current on $2 billion of bond payments due this year amid the government’s ninth default, a long recession and ever-stricter capital controls. You’d be wrong.</t>
  </si>
  <si>
    <t>ArgentinaCorporatesAreBrightSpotAfterNation’sDefault.YoumightthinkArgentinecompanieswillstruggletostaycurrenton$2billionofbondpaymentsduethisyearamidthegovernment’sninthdefault,alongrecessionandever-strictercapitalcontrols.You’dbewrong.</t>
  </si>
  <si>
    <t>Resistance Grows to Argentina’s Plan to Nationalize Soy Giant. Argentine President Alberto Fernandez is facing resistance from the agriculture industry, businessmen and even pot-banging citizens after announcing a decision to seize one of the world’s largest soy meal and oil exporters, Vicentin SAIC.</t>
  </si>
  <si>
    <t>ResistanceGrowstoArgentina’sPlantoNationalizeSoyGiant.ArgentinePresidentAlbertoFernandezisfacingresistancefromtheagricultureindustry,businessmenandevenpot-bangingcitizensafterannouncingadecisiontoseizeoneoftheworld’slargestsoymealandoilexporters,VicentinSAIC.</t>
  </si>
  <si>
    <t>New State Soybean Giant Eyed Suspiciously by Argentine Traders. The shock waves from Argentina’s surprise seizure of soybean powerhouse Vicentin SAIC are being felt strongest in the crop-trading houses of Rosario.</t>
  </si>
  <si>
    <t>NewStateSoybeanGiantEyedSuspiciouslybyArgentineTraders.TheshockwavesfromArgentina’ssurpriseseizureofsoybeanpowerhouseVicentinSAICarebeingfeltstrongestinthecrop-tradinghousesofRosario.</t>
  </si>
  <si>
    <t>Argentina to Create State Soy Powerhouse With Vicentin Takeover. Argentine President Alberto Fernandez ripped a page from the play book of his deputy, Cristina Fernandez de Kirchner, with a plan to nationalize Vicentin SAIC, the country’s biggest exporter of processed soybeans.</t>
  </si>
  <si>
    <t>ArgentinatoCreateStateSoyPowerhouseWithVicentinTakeover.ArgentinePresidentAlbertoFernandezrippedapagefromtheplaybookofhisdeputy,CristinaFernandezdeKirchner,withaplantonationalizeVicentinSAIC,thecountry’sbiggestexporterofprocessedsoybeans.</t>
  </si>
  <si>
    <t xml:space="preserve">Argentina plans to set $45 oil price in push to save Vaca Muerta. </t>
  </si>
  <si>
    <t>Argentinaplanstoset$45oilpriceinpushtosaveVacaMuerta.</t>
  </si>
  <si>
    <t>The Crazy Dream of $45 Oil Could Become Reality in Argentina. West Texas Intermediate has been gaining since its history-making crash in the U.S. last month, trading at around $25. Brent crude has been practically soaring, touching $30 in London. They can’t match the criollo barrel in Argentina, though -- $45 guaranteed, no matter what.</t>
  </si>
  <si>
    <t>TheCrazyDreamof$45OilCouldBecomeRealityinArgentina.WestTexasIntermediatehasbeengainingsinceitshistory-makingcrashintheU.S.lastmonth,tradingataround$25.Brentcrudehasbeenpracticallysoaring,touching$30inLondon.Theycan’tmatchthecriollobarrelinArgentina,though--$45guaranteed,nomatterwhat.</t>
  </si>
  <si>
    <t xml:space="preserve">What is the true value of Burford’s $773m claim against YPF?. </t>
  </si>
  <si>
    <t>WhatisthetruevalueofBurford’s$773mclaimagainstYPF?.</t>
  </si>
  <si>
    <t>‘Dead Cow’ Oil Play Set to Be Next Permian is Now, Well, Dead. Just a bit more than 3 weeks ago, the head of Argentina’s state-run driller outlined an aggressive $1.8 billion spending plan for 2020 in the country’s Vaca Muerta shale region, based on $60-a-barrel crude. With global prices starting the year above $68, it wasn’t unrealistic.</t>
  </si>
  <si>
    <t>‘DeadCow’OilPlaySettoBeNextPermianisNow,Well,Dead.Justabitmorethan3weeksago,theheadofArgentina’sstate-rundrilleroutlinedanaggressive$1.8billionspendingplanfor2020inthecountry’sVacaMuertashaleregion,basedon$60-a-barrelcrude.Withglobalpricesstartingtheyearabove$68,itwasn’tunrealistic.</t>
  </si>
  <si>
    <t>Oil’s ‘Ugly’ Outlook Sends Petrobras Into Freefall. Petroleo Brasileiro SA tumbled after crude prices sank the most since 1991, triggering an analyst downgrade and raising concern over the pace of the company’s debt reduction.</t>
  </si>
  <si>
    <t>Oil’s‘Ugly’OutlookSendsPetrobrasIntoFreefall.PetroleoBrasileiroSAtumbledaftercrudepricessankthemostsince1991,triggeringananalystdowngradeandraisingconcernoverthepaceofthecompany’sdebtreduction.</t>
  </si>
  <si>
    <t>Boaz Weinstein Thrives in Market Chaos With a 25.5% Gain in 2020. Boaz Weinstein’s main hedge fund gained 25.5% in the year’s first two months as he bet against companies exposed to the coronavirus and benefited from some of the most violent market swings in almost a decade.</t>
  </si>
  <si>
    <t>BoazWeinsteinThrivesinMarketChaosWitha25.5%Gainin2020.BoazWeinstein’smainhedgefundgained25.5%intheyear’sfirsttwomonthsashebetagainstcompaniesexposedtothecoronavirusandbenefitedfromsomeofthemostviolentmarketswingsinalmostadecade.</t>
  </si>
  <si>
    <t xml:space="preserve">Are Options Traders Betting on a Big Move in YPF Sociedad (YPF) Stock? Investors need to pay close attention to YPF Sociedad (YPF) stock based on the movements in the options market lately.. </t>
  </si>
  <si>
    <t>AreOptionsTradersBettingonaBigMoveinYPFSociedad(YPF)Stock?InvestorsneedtopaycloseattentiontoYPFSociedad(YPF)stockbasedonthemovementsintheoptionsmarketlately..</t>
  </si>
  <si>
    <t xml:space="preserve">Burford faces long wait over $1bn Argentina claim. </t>
  </si>
  <si>
    <t>Burfordfaceslongwaitover$1bnArgentinaclaim.</t>
  </si>
  <si>
    <t>Argentina’s Clean Energy Future Is at Risk Under New Leadership. The country’s $4.8 billion renewables pipeline may be the next chapter in its boom-to-bust saga.</t>
  </si>
  <si>
    <t>Argentina’sCleanEnergyFutureIsatRiskUnderNewLeadership.Thecountry’s$4.8billionrenewablespipelinemaybethenextchapterinitsboom-to-bustsaga.</t>
  </si>
  <si>
    <t>Argentine Who Battled Paul Singer Takes On Creditors Once Again. When Axel Kicillof, the newly inaugurated governor of Buenos Aires, took the stage Tuesday to address the province’s anxious foreign creditors, he flashed none of the brash, volatile antagonism that has made him a cult figure in some circles here.</t>
  </si>
  <si>
    <t>ArgentineWhoBattledPaulSingerTakesOnCreditorsOnceAgain.WhenAxelKicillof,thenewlyinauguratedgovernorofBuenosAires,tookthestageTuesdaytoaddresstheprovince’sanxiousforeigncreditors,heflashednoneofthebrash,volatileantagonismthathasmadehimacultfigureinsomecircleshere.</t>
  </si>
  <si>
    <t>Buenos Aires Province Debt Talks Slam One of World’s Best Bonds. Buenos Aires’s plan to seek talks with creditors ahead of a debt payment due this month has torpedoed one of the world’s best bond rallies.</t>
  </si>
  <si>
    <t>BuenosAiresProvinceDebtTalksSlamOneofWorld’sBestBonds.BuenosAires’splantoseektalkswithcreditorsaheadofadebtpaymentduethismonthhastorpedoedoneoftheworld’sbestbondrallies.</t>
  </si>
  <si>
    <t xml:space="preserve">Eni &amp; Partners Ink Deal to Expand LNG Production in Nigeria Eni (E) and partners will build the Train 7 at the Bonny LNG plant in Nigeria.. </t>
  </si>
  <si>
    <t>Eni&amp;PartnersInkDealtoExpandLNGProductioninNigeriaEni(E)andpartnerswillbuildtheTrain7attheBonnyLNGplantinNigeria..</t>
  </si>
  <si>
    <t xml:space="preserve">Will YPF Sociedad Continue to Surge Higher? As of late, it has definitely been a great time to be an investor in YPF Sociedad Anonima.. </t>
  </si>
  <si>
    <t>WillYPFSociedadContinuetoSurgeHigher?Asoflate,ithasdefinitelybeenagreattimetobeaninvestorinYPFSociedadAnonima..</t>
  </si>
  <si>
    <t xml:space="preserve">Burford chief executive fears Argentine reprisals. </t>
  </si>
  <si>
    <t>BurfordchiefexecutivefearsArgentinereprisals.</t>
  </si>
  <si>
    <t xml:space="preserve">Argentina’s Peronists will not be a pushover for Burford. </t>
  </si>
  <si>
    <t>Argentina’sPeronistswillnotbeapushoverforBurford.</t>
  </si>
  <si>
    <t>Top Argentine Investor Warns Narrow Path to Avoid Vulture Funds. Argentine President-elect Alberto Fernandez risks a repeat of the 2001 debt crisis that led to a messy 15-year legal battle with creditors unless he can quickly restructure $50 billion of bonds.</t>
  </si>
  <si>
    <t>TopArgentineInvestorWarnsNarrowPathtoAvoidVultureFunds.ArgentinePresident-electAlbertoFernandezrisksarepeatofthe2001debtcrisisthatledtoamessy15-yearlegalbattlewithcreditorsunlesshecanquicklyrestructure$50billionofbonds.</t>
  </si>
  <si>
    <t>Argentina Election May Be a Blow for Farmers, Boon for Drillers. Alberto Fernandez strolled to victory in Sunday’s presidential elections in Argentina, a widely-expected outcome after he thrashed incumbent President Mauricio Macri in August’s primaries. After all the vague campaign speak, investors are now keen for clarity on policies.</t>
  </si>
  <si>
    <t>ArgentinaElectionMayBeaBlowforFarmers,BoonforDrillers.AlbertoFernandezstrolledtovictoryinSunday’spresidentialelectionsinArgentina,awidely-expectedoutcomeafterhethrashedincumbentPresidentMauricioMacriinAugust’sprimaries.Afterallthevaguecampaignspeak,investorsarenowkeenforclarityonpolicies.</t>
  </si>
  <si>
    <t>Argentine Eurobonds Retreat After Fernandez Election Sweep. Argentine bonds dropped on Monday after Alberto Fernandez and his running-mate Cristina Fernandez de Kirchner clinched the election in a first-round vote.</t>
  </si>
  <si>
    <t>ArgentineEurobondsRetreatAfterFernandezElectionSweep.ArgentinebondsdroppedonMondayafterAlbertoFernandezandhisrunning-mateCristinaFernandezdeKirchnerclinchedtheelectioninafirst-roundvote.</t>
  </si>
  <si>
    <t>Cheap Money Lures Latin American Companies Back to Bond Markets. Low interest rates are proving irresistible for Latin American corporations.</t>
  </si>
  <si>
    <t>CheapMoneyLuresLatinAmericanCompaniesBacktoBondMarkets.LowinterestratesareprovingirresistibleforLatinAmericancorporations.</t>
  </si>
  <si>
    <t>Investors Stuck in Argentina Rush to Local Corporate Bond Market. Foreign investors are starting to flock to Argentina’s usually sleepy local corporate-bond market, desperate to reinvest cash stuck in the country due to recently imposed capital controls.</t>
  </si>
  <si>
    <t>InvestorsStuckinArgentinaRushtoLocalCorporateBondMarket.ForeigninvestorsarestartingtoflocktoArgentina’susuallysleepylocalcorporate-bondmarket,desperatetoreinvestcashstuckinthecountryduetorecentlyimposedcapitalcontrols.</t>
  </si>
  <si>
    <t>YPF Should Return Focus to Oil, Forget Scooters, Massa Says. Argentine state-controlled energy company YPF SA should go back to its core business of pumping oil and stop investing in other projects like scooters, according to one of the closest allies of presidential front-runner, Alberto Fernandez.</t>
  </si>
  <si>
    <t>YPFShouldReturnFocustoOil,ForgetScooters,MassaSays.Argentinestate-controlledenergycompanyYPFSAshouldgobacktoitscorebusinessofpumpingoilandstopinvestinginotherprojectslikescooters,accordingtooneoftheclosestalliesofpresidentialfront-runner,AlbertoFernandez.</t>
  </si>
  <si>
    <t xml:space="preserve">Burford defends ‘reliable and judicious’ accounting methods. </t>
  </si>
  <si>
    <t>Burforddefends‘reliableandjudicious’accountingmethods.</t>
  </si>
  <si>
    <t xml:space="preserve">Moving Average Crossover Alert: YPF Sociedad An??nima YPF Sociedad An??nima (YPF) could be a stock to avoid from a technical perspective, as the firm is seeing unfavorable trends on the moving average crossover front.. </t>
  </si>
  <si>
    <t>MovingAverageCrossoverAlert:YPFSociedadAn??nimaYPFSociedadAn??nima(YPF)couldbeastocktoavoidfromatechnicalperspective,asthefirmisseeingunfavorabletrendsonthemovingaveragecrossoverfront..</t>
  </si>
  <si>
    <t>Argentina Is Unlikely Home of the Best Bond in Emerging Markets. With Argentine markets in meltdown as investors look ahead to an all-but-certain election loss for President Mauricio Macri, one bond stands out as a surprise winner amid the carnage.</t>
  </si>
  <si>
    <t>ArgentinaIsUnlikelyHomeoftheBestBondinEmergingMarkets.WithArgentinemarketsinmeltdownasinvestorslookaheadtoanall-but-certainelectionlossforPresidentMauricioMacri,onebondstandsoutasasurprisewinneramidthecarnage.</t>
  </si>
  <si>
    <t>Argentina Pursues $5 Billion LNG Project Amid Political Havoc. Argentina’s state-run oil company, YPF SA, is pushing ahead with plans to build a $5 billion natural gas export terminal despite the political and financial chaos racking the nation.</t>
  </si>
  <si>
    <t>ArgentinaPursues$5BillionLNGProjectAmidPoliticalHavoc.Argentina’sstate-runoilcompany,YPFSA,ispushingaheadwithplanstobuilda$5billionnaturalgasexportterminaldespitethepoliticalandfinancialchaosrackingthenation.</t>
  </si>
  <si>
    <t>Why Argentina Shuddered at Prospect of Change at Top: QuickTake. Nothing was decided in Argentina’s primary election Aug. 11. It was only meant to provide a sign of voter sentiment ahead of the real vote Oct. 27. What, then, explains the economic earthquake caused by the results? The poor showing by Mauricio Macri, Argentina’s president since 2015, was part of it, since he’s been seen as an economic reformer, albeit one with mixed results. But there’s another factor: The opposing ticket, the one that outperformed expectations, gives some Argentines and invest</t>
  </si>
  <si>
    <t>WhyArgentinaShudderedatProspectofChangeatTop:QuickTake.NothingwasdecidedinArgentina’sprimaryelectionAug.11.ItwasonlymeanttoprovideasignofvotersentimentaheadoftherealvoteOct.27.What,then,explainstheeconomicearthquakecausedbytheresults?ThepoorshowingbyMauricioMacri,Argentina’spresidentsince2015,waspartofit,sincehe’sbeenseenasaneconomicreformer,albeitonewithmixedresults.Butthere’sanotherfactor:Theopposingticket,theonethatoutperformedexpectations,givessomeArgentinesandinvest</t>
  </si>
  <si>
    <t xml:space="preserve">Equinor Signs Deal With YPF Sociedad, Expands in Argentina Equinor (EQNR) and YPF Sociedad are going to jointly conduct exploration activities in the CAN 100 Block in the North Argentinian Basin.. </t>
  </si>
  <si>
    <t>EquinorSignsDealWithYPFSociedad,ExpandsinArgentinaEquinor(EQNR)andYPFSociedadaregoingtojointlyconductexplorationactivitiesintheCAN100BlockintheNorthArgentinianBasin..</t>
  </si>
  <si>
    <t xml:space="preserve">Best of Lex: your weekly round-up. </t>
  </si>
  <si>
    <t>BestofLex:yourweeklyround-up.</t>
  </si>
  <si>
    <t>Argentina Utility Stocks Face Gloomy Outlook as Downgrades Mount. The outlook for Argentina’s energy companies has worsened as President Mauricio Macri’s rout in a primary election over the weekend has raised concerns about the return of more intervention in utility prices.</t>
  </si>
  <si>
    <t>ArgentinaUtilityStocksFaceGloomyOutlookasDowngradesMount.TheoutlookforArgentina’senergycompanieshasworsenedasPresidentMauricioMacri’sroutinaprimaryelectionovertheweekendhasraisedconcernsaboutthereturnofmoreinterventioninutilityprices.</t>
  </si>
  <si>
    <t xml:space="preserve">Argentina sell-off stuns emerging-market veterans. </t>
  </si>
  <si>
    <t>Argentinasell-offstunsemerging-marketveterans.</t>
  </si>
  <si>
    <t>YPF Bonds Hit Record Low on Specter of Regulated Energy Prices. Bonds of YPF SA, Argentina’s state-owned oil producer, slumped on concern Sunday’s primary election heralds the return of regulated energy prices that kept tariff largely frozen from 2002 to 2015.</t>
  </si>
  <si>
    <t>YPFBondsHitRecordLowonSpecterofRegulatedEnergyPrices.BondsofYPFSA,Argentina’sstate-ownedoilproducer,slumpedonconcernSunday’sprimaryelectionheraldsthereturnofregulatedenergypricesthatkepttarifflargelyfrozenfrom2002to2015.</t>
  </si>
  <si>
    <t xml:space="preserve">Argentina: Macri de coeur. </t>
  </si>
  <si>
    <t>Argentina:Macridecoeur.</t>
  </si>
  <si>
    <t>Oligarch's Yacht Leaves Questions About Burford in Its Wake. A $490 million yacht at the center of London’s largest divorce doesn’t jump out from the sea of financial figures produced by Burford Capital Ltd. but it can illustrate why the embattled litigation funder’s accounting has become a key question for investors -- both long and short.</t>
  </si>
  <si>
    <t>Oligarch'sYachtLeavesQuestionsAboutBurfordinItsWake.A$490millionyachtatthecenterofLondon’slargestdivorcedoesn’tjumpoutfromtheseaoffinancialfiguresproducedbyBurfordCapitalLtd.butitcanillustratewhytheembattledlitigationfunder’saccountinghasbecomeakeyquestionforinvestors--bothlongandshort.</t>
  </si>
  <si>
    <t>Argentina's Politics Are Still Dominated by Peron. When Alberto Fernandez took his presidential campaign to the Buenos Aires suburb of La Matanza last week, he was entering a sprawling low-income district that is friendly territory for Argentina’s main opposition candidate.</t>
  </si>
  <si>
    <t>Argentina'sPoliticsAreStillDominatedbyPeron.WhenAlbertoFernandeztookhispresidentialcampaigntotheBuenosAiressuburbofLaMatanzalastweek,hewasenteringasprawlinglow-incomedistrictthatisfriendlyterritoryforArgentina’smainoppositioncandidate.</t>
  </si>
  <si>
    <t xml:space="preserve">Burford case puts litigation funding in the spotlight. </t>
  </si>
  <si>
    <t>Burfordcaseputslitigationfundinginthespotlight.</t>
  </si>
  <si>
    <t xml:space="preserve">Argentina seeks to replicate success of US shale boom. </t>
  </si>
  <si>
    <t>ArgentinaseekstoreplicatesuccessofUSshaleboom.</t>
  </si>
  <si>
    <t>Brazilians Won't Be Scootering to Work. Scooters could help Brazil’s gridlocked cities—if bureaucrats  would let them.</t>
  </si>
  <si>
    <t>BraziliansWon'tBeScooteringtoWork.ScooterscouldhelpBrazil’sgridlockedcities—ifbureaucratswouldletthem.</t>
  </si>
  <si>
    <t>Argentina Corporates Pay a High Price in Return to Debt Market. Argentine companies returning to international capital markets after more than a year may find their window to sell debt is already closing.</t>
  </si>
  <si>
    <t>ArgentinaCorporatesPayaHighPriceinReturntoDebtMarket.Argentinecompaniesreturningtointernationalcapitalmarketsaftermorethanayearmayfindtheirwindowtoselldebtisalreadyclosing.</t>
  </si>
  <si>
    <t xml:space="preserve">Argentina delivers first exports from Vaca Muerta deposit. </t>
  </si>
  <si>
    <t>ArgentinadeliversfirstexportsfromVacaMuertadeposit.</t>
  </si>
  <si>
    <t xml:space="preserve">Investors look to Argentina’s oil sector despite looming election. </t>
  </si>
  <si>
    <t>InvestorslooktoArgentina’soilsectordespiteloomingelection.</t>
  </si>
  <si>
    <t>The Dead Cow Finally Produces Oil, a Century After Its Discovery. Along the western edge of Argentina’s Patagonia, on an arid steppe nestled against the Andes mountains, lies a shale formation known as the Vaca Muerta. And ever since engineers confirmed what an American geologist suspected a century ago -- that the Vaca Muerta, or dead cow, contains massive amounts of oil and gas -- the rush to replicate the U.S. fracking boom was on.</t>
  </si>
  <si>
    <t>TheDeadCowFinallyProducesOil,aCenturyAfterItsDiscovery.AlongthewesternedgeofArgentina’sPatagonia,onanaridsteppenestledagainsttheAndesmountains,liesashaleformationknownastheVacaMuerta.AndeversinceengineersconfirmedwhatanAmericangeologistsuspectedacenturyago--thattheVacaMuerta,ordeadcow,containsmassiveamountsofoilandgas--therushtoreplicatetheU.S.frackingboomwason.</t>
  </si>
  <si>
    <t>YPF Returns to Global Bond Market as Borrowing Costs Plunge. YPF SA, Argentina’s biggest oil company, is seeking to sell overseas bonds for the first time in more than a year after a plunge in borrowing costs opened a window of opportunity, according to people with knowledge of the plan.</t>
  </si>
  <si>
    <t>YPFReturnstoGlobalBondMarketasBorrowingCostsPlunge.YPFSA,Argentina’sbiggestoilcompany,isseekingtoselloverseasbondsforthefirsttimeinmorethanayearafteraplungeinborrowingcostsopenedawindowofopportunity,accordingtopeoplewithknowledgeoftheplan.</t>
  </si>
  <si>
    <t>U.S. Supreme Court Rejects Argentina, YPF on Shareholder Suit. The U.S. Supreme Court rejected appeals from Argentina and its state-run oil producer YPF SA, clearing the way for a shareholder lawsuit to go forward over the 2012 nationalization of the company.</t>
  </si>
  <si>
    <t>U.S.SupremeCourtRejectsArgentina,YPFonShareholderSuit.TheU.S.SupremeCourtrejectedappealsfromArgentinaanditsstate-runoilproducerYPFSA,clearingthewayforashareholderlawsuittogoforwardoverthe2012nationalizationofthecompany.</t>
  </si>
  <si>
    <t>Why Kirchner's Comeback Goes Through Argentine Court: QuickTake. Former Argentine President Cristina Fernandez de Kirchner, who returned to the public eye after winning a seat to the Senate in 2017, says she is running for vice-president in October elections. She’s also standing trial for alleged corruption charges stemming from her presidency and that of her late husband, Nestor Kirchner. With several other prosecutions pending, the notoriously slow nature of the nation’s judicial system makes a resolution highly unlikely before voters go to the polls, while</t>
  </si>
  <si>
    <t>WhyKirchner'sComebackGoesThroughArgentineCourt:QuickTake.FormerArgentinePresidentCristinaFernandezdeKirchner,whoreturnedtothepubliceyeafterwinningaseattotheSenatein2017,sayssheisrunningforvice-presidentinOctoberelections.She’salsostandingtrialforallegedcorruptionchargesstemmingfromherpresidencyandthatofherlatehusband,NestorKirchner.Withseveralotherprosecutionspending,thenotoriouslyslownatureofthenation’sjudicialsystemmakesaresolutionhighlyunlikelybeforevotersgotothepolls,while</t>
  </si>
  <si>
    <t>Investors Want Latin America Debt. Companies Aren't Selling. Global investors are flush with cash and ready to do deals with Latin America’s corporate issuers. Trouble is, there’s not much debt to buy.</t>
  </si>
  <si>
    <t>InvestorsWantLatinAmericaDebt.CompaniesAren'tSelling.GlobalinvestorsareflushwithcashandreadytododealswithLatinAmerica’scorporateissuers.Troubleis,there’snotmuchdebttobuy.</t>
  </si>
  <si>
    <t xml:space="preserve">Outlook for Oil &amp; Gas Integrated International Industry Dull The possibility of natural gas price remaining low is likely to hurt the integrated companies' upstream businesses.. </t>
  </si>
  <si>
    <t>OutlookforOil&amp;GasIntegratedInternationalIndustryDullThepossibilityofnaturalgaspriceremaininglowislikelytohurttheintegratedcompanies'upstreambusinesses..</t>
  </si>
  <si>
    <t xml:space="preserve">Telenav (TNAV) to Report Q3 Earnings: What's in the Offing? For the fiscal third quarter, Telenav (TNAV) expects total revenues between $49 million and $53 million, while net loss is anticipated to be $7 million-$9 million.. </t>
  </si>
  <si>
    <t>Telenav(TNAV)toReportQ3Earnings:What'sintheOffing?Forthefiscalthirdquarter,Telenav(TNAV)expectstotalrevenuesbetween$49millionand$53million,whilenetlossisanticipatedtobe$7million-$9million..</t>
  </si>
  <si>
    <t xml:space="preserve">Petrobras (PBR) to Post Q1 Earnings: Disappointment in Store? One-time charges, high capex and interest payment obligations associated with huge debt burden may limit Petrobras' (PBR) Q1 profits and cash flows.. </t>
  </si>
  <si>
    <t>Petrobras(PBR)toPostQ1Earnings:DisappointmentinStore?One-timecharges,highcapexandinterestpaymentobligationsassociatedwithhugedebtburdenmaylimitPetrobras'(PBR)Q1profitsandcashflows..</t>
  </si>
  <si>
    <t>Kirchner's Book Keeps Argentines Guessing Over Presidential Bid. Readers scouring the newly released memoirs of Argentina’s former President Cristina Fernandez de Kirchner for signs she’ll run again for the nation’s top job look set to be disappointed.</t>
  </si>
  <si>
    <t>Kirchner'sBookKeepsArgentinesGuessingOverPresidentialBid.ReadersscouringthenewlyreleasedmemoirsofArgentina’sformerPresidentCristinaFernandezdeKirchnerforsignsshe’llrunagainforthenation’stopjoblooksettobedisappointed.</t>
  </si>
  <si>
    <t>Americas Targeted by Malaysia's Oil Giant to Increase Reserves. Mexico’s offshore fields and Argentina’s shale reserves are among assets in the sights of Malaysia’s state-owned oil company, which is looking to the Americas to raise reserves and maintain production rates as wells in its Southeast Asian home market decline.</t>
  </si>
  <si>
    <t>AmericasTargetedbyMalaysia'sOilGianttoIncreaseReserves.Mexico’soffshorefieldsandArgentina’sshalereservesareamongassetsinthesightsofMalaysia’sstate-ownedoilcompany,whichislookingtotheAmericastoraisereservesandmaintainproductionratesaswellsinitsSoutheastAsianhomemarketdecline.</t>
  </si>
  <si>
    <t xml:space="preserve">Will Start-Up Production Boost TOTAL's (TOT) Q1 Earnings? TOTAL (TOT) expects to benefit from its start-up's production when it reports Q1 earnings on Apr 26, 2019.. </t>
  </si>
  <si>
    <t>WillStart-UpProductionBoostTOTAL's(TOT)Q1Earnings?TOTAL(TOT)expectstobenefitfromitsstart-up'sproductionwhenitreportsQ1earningsonApr26,2019..</t>
  </si>
  <si>
    <t>Debt Ghosts Return to Rattle Argentina Push for Shale Greatness. To replicate the kind of shale boom taking place in America’s Permian Basin, Argentina first needs to convince investors it can avoid another financial crisis.</t>
  </si>
  <si>
    <t>DebtGhostsReturntoRattleArgentinaPushforShaleGreatness.ToreplicatethekindofshaleboomtakingplaceinAmerica’sPermianBasin,Argentinafirstneedstoconvinceinvestorsitcanavoidanotherfinancialcrisis.</t>
  </si>
  <si>
    <t xml:space="preserve">Shell to Leave Baltic LNG Partnership with Gazprom in Russia Shell's (RDS.A) decision to leave the Baltic LNG project is not expected to affect its other developments with Gazprom.. </t>
  </si>
  <si>
    <t>ShelltoLeaveBalticLNGPartnershipwithGazprominRussiaShell's(RDS.A)decisiontoleavetheBalticLNGprojectisnotexpectedtoaffectitsotherdevelopmentswithGazprom..</t>
  </si>
  <si>
    <t xml:space="preserve">Shell's LNG Canada Project to Sell Output to JERA of Japan Shell's (RDS.A) LNG Canada project is expected to export 16 cargoes to Japan starting from 2024.. </t>
  </si>
  <si>
    <t>Shell'sLNGCanadaProjecttoSellOutputtoJERAofJapanShell's(RDS.A)LNGCanadaprojectisexpectedtoexport16cargoestoJapanstartingfrom2024..</t>
  </si>
  <si>
    <t xml:space="preserve">Chesapeake Up 64% YTD After Dismal 2018 Show: A Closer Look Healthy oil prices, increased optimism about the WildHorse buyout and Powder Basin region, and higher projected output for 2019 are favoring Chesapeake (CHK).. </t>
  </si>
  <si>
    <t>ChesapeakeUp64%YTDAfterDismal2018Show:ACloserLookHealthyoilprices,increasedoptimismabouttheWildHorsebuyoutandPowderBasinregion,andhigherprojectedoutputfor2019arefavoringChesapeake(CHK)..</t>
  </si>
  <si>
    <t xml:space="preserve">Here's Why You Should Consider Buying Apache (APA) Right Now Apache (APA) focuses on ramping up its portfolio and strategically redeploying capital to highest-value opportunities.. </t>
  </si>
  <si>
    <t>Here'sWhyYouShouldConsiderBuyingApache(APA)RightNowApache(APA)focusesonrampingupitsportfolioandstrategicallyredeployingcapitaltohighest-valueopportunities..</t>
  </si>
  <si>
    <t>Putin, Erdogan Start Talks With Missile System, Syria on Agenda. Russian President Vladimir Putin and Turkish counterpart Recep Tayyip Erdogan began talks in Moscow with the controversial sale of an air-defense system and the conflict in Syria high on their agenda.</t>
  </si>
  <si>
    <t>Putin,ErdoganStartTalksWithMissileSystem,SyriaonAgenda.RussianPresidentVladimirPutinandTurkishcounterpartRecepTayyipErdoganbegantalksinMoscowwiththecontroversialsaleofanair-defensesystemandtheconflictinSyriahighontheiragenda.</t>
  </si>
  <si>
    <t xml:space="preserve">ExxonMobil's JV to Market Golden Pass LNG Export Volumes ExxonMobil (XOM) and Qatar Petroleum expect the Golden Pass LNG export project to come online in 2024.. </t>
  </si>
  <si>
    <t>ExxonMobil'sJVtoMarketGoldenPassLNGExportVolumesExxonMobil(XOM)andQatarPetroleumexpecttheGoldenPassLNGexportprojecttocomeonlinein2024..</t>
  </si>
  <si>
    <t>Sand From Soy Waterway Resurrected for Argentine Shale Push. Sand shoveled out of an Argentina river used to transport soybeans will soon reappear 1,100 kilometers (700 miles) away in the country’s booming shale fields.</t>
  </si>
  <si>
    <t>SandFromSoyWaterwayResurrectedforArgentineShalePush.SandshoveledoutofanArgentinariverusedtotransportsoybeanswillsoonreappear1,100kilometers(700miles)awayinthecountry’sboomingshalefields.</t>
  </si>
  <si>
    <t xml:space="preserve">Shell (RDS.A) to Decide on LNG Canada 2nd Phase By 2025 Shell's (RDS.A) LNG Canada expansion is expected to add two more liquification trains and increase its production capacity to 28 million tons.. </t>
  </si>
  <si>
    <t>Shell(RDS.A)toDecideonLNGCanada2ndPhaseBy2025Shell's(RDS.A)LNGCanadaexpansionisexpectedtoaddtwomoreliquificationtrainsandincreaseitsproductioncapacityto28milliontons..</t>
  </si>
  <si>
    <t xml:space="preserve">YPF Sociedad '19 Output to Fall Amid Rising Capital Investment YPF Sociedad (YPF) expects 2019 production level to decline 2-3% year over year.. </t>
  </si>
  <si>
    <t>YPFSociedad'19OutputtoFallAmidRisingCapitalInvestmentYPFSociedad(YPF)expects2019productionleveltodecline2-3%yearoveryear..</t>
  </si>
  <si>
    <t xml:space="preserve">Transocean Secures Twin Contracts Worth $241M From Petrobras While Transocean (RIG) is bearing the brunt of lower dayrates, it is notching up contracts wins, translating into increased backlog, which is likely to offer some respite.. </t>
  </si>
  <si>
    <t>TransoceanSecuresTwinContractsWorth$241MFromPetrobrasWhileTransocean(RIG)isbearingthebruntoflowerdayrates,itisnotchingupcontractswins,translatingintoincreasedbacklog,whichislikelytooffersomerespite..</t>
  </si>
  <si>
    <t>Ex-YPF Chief Opening the Spigots in Argentina's Vast Shale Play. Vista Oil &amp; Gas is breathing a new kind of life into Vaca Muerta, the vast shale play under development in Argentina.</t>
  </si>
  <si>
    <t>Ex-YPFChiefOpeningtheSpigotsinArgentina'sVastShalePlay.VistaOil&amp;GasisbreathinganewkindoflifeintoVacaMuerta,thevastshaleplayunderdevelopmentinArgentina.</t>
  </si>
  <si>
    <t xml:space="preserve">Nabors (NBR) Q4 Earnings Miss on Weak International Unit Expiration of many contracts, disruptions in Venezuelan activities as well as reduced dayrates in its international unit impact Nabors' (NBR) Q4 results.. </t>
  </si>
  <si>
    <t>Nabors(NBR)Q4EarningsMissonWeakInternationalUnitExpirationofmanycontracts,disruptionsinVenezuelanactivitiesaswellasreduceddayratesinitsinternationalunitimpactNabors'(NBR)Q4results..</t>
  </si>
  <si>
    <t xml:space="preserve">Cheniere (LNG) Q4 Earnings Lag Amid High Costs, Sales Up Y/Y Cheniere's (LNG) fourth-quarter earnings are impacted by high costs and expenses, which are up 43% on a year-over-year basis to $1,867 million.. </t>
  </si>
  <si>
    <t>Cheniere(LNG)Q4EarningsLagAmidHighCosts,SalesUpY/YCheniere's(LNG)fourth-quarterearningsareimpactedbyhighcostsandexpenses,whichareup43%onayear-over-yearbasisto$1,867million..</t>
  </si>
  <si>
    <t xml:space="preserve">TC Pipelines' (TCP) Q4 Earnings Beat, Sales Up 102% Y/Y TC Pipelines' (TCP) total distributable cash flow increases 31.9% y/y to $95 million, driven by higher earnings, as well as contribution from PNGTS and Great Lakes pipelines.. </t>
  </si>
  <si>
    <t>TCPipelines'(TCP)Q4EarningsBeat,SalesUp102%Y/YTCPipelines'(TCP)totaldistributablecashflowincreases31.9%y/yto$95million,drivenbyhigherearnings,aswellascontributionfromPNGTSandGreatLakespipelines..</t>
  </si>
  <si>
    <t xml:space="preserve">Comstock's (CRK) Q4 Earnings Lag, Proved Reserves Grow 109% In 2019, Comstock (CRK) plans to drill 58 wells and forecasts 50% growth in natural gas output.. </t>
  </si>
  <si>
    <t>Comstock's(CRK)Q4EarningsLag,ProvedReservesGrow109%In2019,Comstock(CRK)planstodrill58wellsandforecasts50%growthinnaturalgasoutput..</t>
  </si>
  <si>
    <t xml:space="preserve">TechnipFMC (FTI) Posts Q4 Loss on Impairment Cost, Cuts Capex Owing to dismal quarterly results, TechnipFMC (FTI) ends 2018 in the red territory, incurring net loss of $1,921.6 million against reported income of $113 million in 2017.. </t>
  </si>
  <si>
    <t>TechnipFMC(FTI)PostsQ4LossonImpairmentCost,CutsCapexOwingtodismalquarterlyresults,TechnipFMC(FTI)ends2018intheredterritory,incurringnetlossof$1,921.6millionagainstreportedincomeof$113millionin2017..</t>
  </si>
  <si>
    <t xml:space="preserve">Transocean (RIG) Swings to Loss in Q4, Tops Sales Estimates Weaker-than-anticipated revenues from Harsh-Environment floaters, reduced dayrates and higher costs impact Transocean's (RIG) Q4 results.. </t>
  </si>
  <si>
    <t>Transocean(RIG)SwingstoLossinQ4,TopsSalesEstimatesWeaker-than-anticipatedrevenuesfromHarsh-Environmentfloaters,reduceddayratesandhighercostsimpactTransocean's(RIG)Q4results..</t>
  </si>
  <si>
    <t xml:space="preserve">Repsol Finds Natural Gas Onshore Indonesia in Central Sumatra Repsol's (REPYY) latest natural gas discovery in Indonesia is confirmed by SKK Migas, the oil and gas regulator of the country.. </t>
  </si>
  <si>
    <t>RepsolFindsNaturalGasOnshoreIndonesiainCentralSumatraRepsol's(REPYY)latestnaturalgasdiscoveryinIndonesiaisconfirmedbySKKMigas,theoilandgasregulatorofthecountry..</t>
  </si>
  <si>
    <t xml:space="preserve">Williams' (WMB) Q4 Earnings Lag Amid High Impairment Costs Williams (WMB) anticipates adjusted EBITDA for 2019 in the band of $4,850-$5,150 million, with distributable cash flow within $2,900-$3.300 million.. </t>
  </si>
  <si>
    <t>Williams'(WMB)Q4EarningsLagAmidHighImpairmentCostsWilliams(WMB)anticipatesadjustedEBITDAfor2019inthebandof$4,850-$5,150million,withdistributablecashflowwithin$2,900-$3.300million..</t>
  </si>
  <si>
    <t xml:space="preserve">Marathon Oil's (MRO) Q4 Earnings Beat on U.S. E&amp;P Strength Marathon Oil (MRO) expects total output in 2019 to increase 10% from a year ago, targeting 12% growth in the United States.. </t>
  </si>
  <si>
    <t>MarathonOil's(MRO)Q4EarningsBeatonU.S.E&amp;PStrengthMarathonOil(MRO)expectstotaloutputin2019toincrease10%fromayearago,targeting12%growthintheUnitedStates..</t>
  </si>
  <si>
    <t xml:space="preserve">Patterson-UTI (PTEN) Reports Narrower-Than-Expected Q4 Loss Patterson-UTI (PTEN) cuts its spending levels for 2019 by around 27% and now expects capital outlay to stand at $465 million.. </t>
  </si>
  <si>
    <t>Patterson-UTI(PTEN)ReportsNarrower-Than-ExpectedQ4LossPatterson-UTI(PTEN)cutsitsspendinglevelsfor2019byaround27%andnowexpectscapitaloutlaytostandat$465million..</t>
  </si>
  <si>
    <t xml:space="preserve">Sinopec (SNP) 2018 Profit Surges Y/Y, Unipec Incurs Huge Loss Sinopec's (SNP) operating profit surges in 2018 despite RMB 4.65 billion loss incurred by its trading arm, Unipec.. </t>
  </si>
  <si>
    <t>Sinopec(SNP)2018ProfitSurgesY/Y,UnipecIncursHugeLossSinopec's(SNP)operatingprofitsurgesin2018despiteRMB4.65billionlossincurredbyitstradingarm,Unipec..</t>
  </si>
  <si>
    <t xml:space="preserve">Equinor (EQNR) Q4 Earnings Lag Estimates, Revenues Up Y/Y Equinor's (EQNR) fourth-quarter production surges year over year on the back of output from new onshore wells in the United States and new fields coming online.. </t>
  </si>
  <si>
    <t>Equinor(EQNR)Q4EarningsLagEstimates,RevenuesUpY/YEquinor's(EQNR)fourth-quarterproductionsurgesyearoveryearonthebackofoutputfromnewonshorewellsintheUnitedStatesandnewfieldscomingonline..</t>
  </si>
  <si>
    <t xml:space="preserve">Equitrans to Award Shareholders With Quarterly Dividend Equitrans (ETRN) declares a quarterly cash dividend of 41 cents per share for fourth-quarter 2018.. </t>
  </si>
  <si>
    <t>EquitranstoAwardShareholdersWithQuarterlyDividendEquitrans(ETRN)declaresaquarterlycashdividendof41centspershareforfourth-quarter2018..</t>
  </si>
  <si>
    <t xml:space="preserve">National Oilwell (NOV) Q4 Earnings Lag, Sales Top Estimates National Oilwell (NOV) foresees a sequential fall in revenues from all the three segments in the fourth quarter.. </t>
  </si>
  <si>
    <t>NationalOilwell(NOV)Q4EarningsLag,SalesTopEstimatesNationalOilwell(NOV)foreseesasequentialfallinrevenuesfromallthethreesegmentsinthefourthquarter..</t>
  </si>
  <si>
    <t>Bolivia's Populist Leader Is Running Out of Gas (Customers). South America’s only successful populist government has triumphed largely thanks to the natural gas it exports to its neighbors. But that may soon be changing.</t>
  </si>
  <si>
    <t>Bolivia'sPopulistLeaderIsRunningOutofGas(Customers).SouthAmerica’sonlysuccessfulpopulistgovernmenthastriumphedlargelythankstothenaturalgasitexportstoitsneighbors.Butthatmaysoonbechanging.</t>
  </si>
  <si>
    <t xml:space="preserve">Petrobras Begins Production from Lula North in Santos Basin Petrobras (PBR) expects production from the Lula field to reach 1 million barrels per day this year.. </t>
  </si>
  <si>
    <t>PetrobrasBeginsProductionfromLulaNorthinSantosBasinPetrobras(PBR)expectsproductionfromtheLulafieldtoreach1millionbarrelsperdaythisyear..</t>
  </si>
  <si>
    <t xml:space="preserve">NuStar's (NS) Q4 Earnings Lag Estimates, Sales &amp; DCF Up Y/Y In the fourth quarter, NuStar's (NS) distributable cash flow available to limited partners more than doubles from the year-ago period.. </t>
  </si>
  <si>
    <t>NuStar's(NS)Q4EarningsLagEstimates,Sales&amp;DCFUpY/YInthefourthquarter,NuStar's(NS)distributablecashflowavailabletolimitedpartnersmorethandoublesfromtheyear-agoperiod..</t>
  </si>
  <si>
    <t xml:space="preserve">Crude Oil Price Scales 2-Month High: 4 Top Picks Any positive development in the ongoing trade tensions between the United States and China will be a major boost to oil prices.. </t>
  </si>
  <si>
    <t>CrudeOilPriceScales2-MonthHigh:4TopPicksAnypositivedevelopmentintheongoingtradetensionsbetweentheUnitedStatesandChinawillbeamajorboosttooilprices..</t>
  </si>
  <si>
    <t xml:space="preserve">Eni (E) Joins ADNOC's Huge Refining Unit Through $3.3B Deal Eni (E), along with Austria's OMV, buys a total of 35% stake in ADNOC's refining business through a record $5.8-billion transaction.. </t>
  </si>
  <si>
    <t>Eni(E)JoinsADNOC'sHugeRefiningUnitThrough$3.3BDealEni(E),alongwithAustria'sOMV,buysatotalof35%stakeinADNOC'srefiningbusinessthrougharecord$5.8-billiontransaction..</t>
  </si>
  <si>
    <t xml:space="preserve">BP Midstream Announces 4th Consecutive Distribution Hike BP Midstream (BPMP) expects to provide its unitholders with mid-teens distribution growth rate through 2020.. </t>
  </si>
  <si>
    <t>BPMidstreamAnnounces4thConsecutiveDistributionHikeBPMidstream(BPMP)expectstoprovideitsunitholderswithmid-teensdistributiongrowthratethrough2020..</t>
  </si>
  <si>
    <t xml:space="preserve">RPC (RES) Q4 Earnings &amp; Sales Lag Estimates, Costs Decline RPC's (RES) fourth-quarter results are affected by lower activity levels in the pressure pumping service business.. </t>
  </si>
  <si>
    <t>RPC(RES)Q4Earnings&amp;SalesLagEstimates,CostsDeclineRPC's(RES)fourth-quarterresultsareaffectedbyloweractivitylevelsinthepressurepumpingservicebusiness..</t>
  </si>
  <si>
    <t xml:space="preserve">Magellan (MMP) Rewards Unitholders With Distribution Hike Magellan (MMP) has increased its distribution 67 times since it went public.. </t>
  </si>
  <si>
    <t>Magellan(MMP)RewardsUnitholdersWithDistributionHikeMagellan(MMP)hasincreaseditsdistribution67timessinceitwentpublic..</t>
  </si>
  <si>
    <t xml:space="preserve">Equnior Lowers Supply Chain Emissions in NCS by 600,000 Tons Within 2030, Equnior (EQNR) plans to reduce emissions from the Norwegian continental Shelf by 50% from the 2011 figures.. </t>
  </si>
  <si>
    <t>EquniorLowersSupplyChainEmissionsinNCSby600,000TonsWithin2030,Equnior(EQNR)planstoreduceemissionsfromtheNorwegiancontinentalShelfby50%fromthe2011figures..</t>
  </si>
  <si>
    <t xml:space="preserve">Oceaneering Wins 3 Subsea Umbilical Deals Worth More Than $80M Oceaneering (OII) intends to reflect 70% of the total award value of $80 million in its fourth-quarter backlog.. </t>
  </si>
  <si>
    <t>OceaneeringWins3SubseaUmbilicalDealsWorthMoreThan$80MOceaneering(OII)intendstoreflect70%ofthetotalawardvalueof$80millioninitsfourth-quarterbacklog..</t>
  </si>
  <si>
    <t>Goldman Picks 27 Global Stocks for `Idiosyncratic Growth' Theme. While an encouraging start to the earning season has helped sustain a rebound in stock prices, policy uncertainty around the world remains elevated, strategists led by David Kostin wrote in a note dated Jan. 18.</t>
  </si>
  <si>
    <t>GoldmanPicks27GlobalStocksfor`IdiosyncraticGrowth'Theme.Whileanencouragingstarttotheearningseasonhashelpedsustainareboundinstockprices,policyuncertaintyaroundtheworldremainselevated,strategistsledbyDavidKostinwroteinanotedatedJan.18.</t>
  </si>
  <si>
    <t xml:space="preserve">Shell Eyes Major Development in Vaca Muerta Basin in 2019 Shell (RDS.A) has plans to drill more than 300 wells in 38 locations in the Vaca Muerta basin.. </t>
  </si>
  <si>
    <t>ShellEyesMajorDevelopmentinVacaMuertaBasinin2019Shell(RDS.A)hasplanstodrillmorethan300wellsin38locationsintheVacaMuertabasin..</t>
  </si>
  <si>
    <t xml:space="preserve">ExxonMobil (XOM) Nixes $25B LNG Export Project in Canada ExxonMobil (XOM) pulls out its $25-billion liquefied natural gas terminal in western Canada from the environmental assessment process after careful review.. </t>
  </si>
  <si>
    <t>ExxonMobil(XOM)Nixes$25BLNGExportProjectinCanadaExxonMobil(XOM)pullsoutits$25-billionliquefiednaturalgasterminalinwesternCanadafromtheenvironmentalassessmentprocessaftercarefulreview..</t>
  </si>
  <si>
    <t xml:space="preserve">The Zacks Analyst Blog Highlights: Archrock, Cabot, QEP, YPF and TC The Zacks Analyst Blog Highlights: Archrock, Cabot, QEP, YPF and TC. </t>
  </si>
  <si>
    <t>TheZacksAnalystBlogHighlights:Archrock,Cabot,QEP,YPFandTCTheZacksAnalystBlogHighlights:Archrock,Cabot,QEP,YPFandTC.</t>
  </si>
  <si>
    <t xml:space="preserve">5 Oil &amp; Gas Stocks That Could Brave Sector Bloodbath While the oil and gas sector fails to outperform S&amp;P 500 in 2018, we have picked five stocks that can prosper in 2019 irrespective of market volatility.. </t>
  </si>
  <si>
    <t>5Oil&amp;GasStocksThatCouldBraveSectorBloodbathWhiletheoilandgassectorfailstooutperformS&amp;P500in2018,wehavepickedfivestocksthatcanprosperin2019irrespectiveofmarketvolatility..</t>
  </si>
  <si>
    <t xml:space="preserve">YPF Sociedad Ties Up with Petronas to Invest in Vaca Muerta YPF Sociedad's (YPF) $2.3 billion JV deal with Petronas to invest in Vaca Muerta shale will increase Argentina's oil production by 15% within 2022.. </t>
  </si>
  <si>
    <t>YPFSociedadTiesUpwithPetronastoInvestinVacaMuertaYPFSociedad's(YPF)$2.3billionJVdealwithPetronastoinvestinVacaMuertashalewillincreaseArgentina'soilproductionby15%within2022..</t>
  </si>
  <si>
    <t>High Risk/High Reward Lithium Bet Drives Argentina Surge. High risk/high reward. That’s the bet being made by global lithium miners in Argentina who are brushing aside a recession, a currency crisis and political uncertainty in their hunger for the mineral that helps power electric cars.</t>
  </si>
  <si>
    <t>HighRisk/HighRewardLithiumBetDrivesArgentinaSurge.Highrisk/highreward.That’sthebetbeingmadebygloballithiumminersinArgentinawhoarebrushingasidearecession,acurrencycrisisandpoliticaluncertaintyintheirhungerforthemineralthathelpspowerelectriccars.</t>
  </si>
  <si>
    <t>Here's What Funds Piled Into or Exited Last Quarter: 13F Wrap. Facebook Inc. and NXP Semiconductors NV were among the losers as investors scoured 13F filings of top fund managers to glean trading ideas and parse out trends from the third quarter. Banks were among the winners after a big bet from Warren Buffett.</t>
  </si>
  <si>
    <t>Here'sWhatFundsPiledIntoorExitedLastQuarter:13FWrap.FacebookInc.andNXPSemiconductorsNVwereamongthelosersasinvestorsscoured13Ffilingsoftopfundmanagerstogleantradingideasandparseouttrendsfromthethirdquarter.BankswereamongthewinnersafterabigbetfromWarrenBuffett.</t>
  </si>
  <si>
    <t xml:space="preserve">New Strong Buy Stocks for November 13th Here are 5 stocks added to the Zacks Rank #1 (Strong Buy) List for Tuesday. </t>
  </si>
  <si>
    <t>NewStrongBuyStocksforNovember13thHereare5stocksaddedtotheZacksRank#1(StrongBuy)ListforTuesday.</t>
  </si>
  <si>
    <t xml:space="preserve">YPF Sociedad Anonima Sees Hammer Chart Pattern: Time to Buy? YPF Sociedad Anonima has been struggling lately, but the selling pressure may be coming to an end soon.. </t>
  </si>
  <si>
    <t>YPFSociedadAnonimaSeesHammerChartPattern:TimetoBuy?YPFSociedadAnonimahasbeenstrugglinglately,butthesellingpressuremaybecomingtoanendsoon..</t>
  </si>
  <si>
    <t>YPF Chiefs Raise Output Outlook as Vaca Muerta Begins to Deliver. YPF SA will produce more oil and gas than originally planned over the next five years as shale output from the Vaca Muerta formation picks up, according to the Argentine producer’s top two executives.</t>
  </si>
  <si>
    <t>YPFChiefsRaiseOutputOutlookasVacaMuertaBeginstoDeliver.YPFSAwillproducemoreoilandgasthanoriginallyplannedoverthenextfiveyearsasshaleoutputfromtheVacaMuertaformationpicksup,accordingtotheArgentineproducer’stoptwoexecutives.</t>
  </si>
  <si>
    <t>Latin America's $7 Billion Bond Pipeline Tests Capacity for Risk. Borrowers from Chile to Mexico are hoping a thaw which began last week in emerging-market bond sales will last long enough for them to raise as much as $7 billion before year-end.</t>
  </si>
  <si>
    <t>LatinAmerica's$7BillionBondPipelineTestsCapacityforRisk.BorrowersfromChiletoMexicoarehopingathawwhichbeganlastweekinemerging-marketbondsaleswilllastlongenoughforthemtoraiseasmuchas$7billionbeforeyear-end.</t>
  </si>
  <si>
    <t>Argentina Is Said to Plan Closing LNG Facility as Shale Ramps Up. Argentina plans to close a facility for importing liquefied natural gas, according to people with direct knowledge of the matter, after booming production from shale deposits in the Vaca Muerta region turned the country into a seasonal exporter.</t>
  </si>
  <si>
    <t>ArgentinaIsSaidtoPlanClosingLNGFacilityasShaleRampsUp.Argentinaplanstocloseafacilityforimportingliquefiednaturalgas,accordingtopeoplewithdirectknowledgeofthematter,afterboomingproductionfromshaledepositsintheVacaMuertaregionturnedthecountryintoaseasonalexporter.</t>
  </si>
  <si>
    <t>YPF Is Said in Talks to Sell Stake in Power Unit to Asian Fund. YPF SA, Argentina’s state-run oil company, is in advanced talks to sell a minority stake in its power unit to an Asian fund, said two people with direct knowledge of the plan.</t>
  </si>
  <si>
    <t>YPFIsSaidinTalkstoSellStakeinPowerUnittoAsianFund.YPFSA,Argentina’sstate-runoilcompany,isinadvancedtalkstosellaminoritystakeinitspowerunittoanAsianfund,saidtwopeoplewithdirectknowledgeoftheplan.</t>
  </si>
  <si>
    <t>Argentina's Top Lawyer Sees Plenty of Deals Despite Recession. The second Argentine recession in three years and a corruption scandal engulfing some of the county’s top companies has the investment banking industry down, but not out, according to the head of the country’s largest law firm.</t>
  </si>
  <si>
    <t>Argentina'sTopLawyerSeesPlentyofDealsDespiteRecession.ThesecondArgentinerecessioninthreeyearsandacorruptionscandalengulfingsomeofthecounty’stopcompanieshastheinvestmentbankingindustrydown,butnotout,accordingtotheheadofthecountry’slargestlawfirm.</t>
  </si>
  <si>
    <t>YPF Is Said to Shut Natural Gas Wells as Argentine Economy Flops. YPF SA, Argentina’s state-run energy producer, is closing the tap on some of its natural gas wells as the nation’s second recession in three years curbs demand, according to people with direct knowledge of the matter.</t>
  </si>
  <si>
    <t>YPFIsSaidtoShutNaturalGasWellsasArgentineEconomyFlops.YPFSA,Argentina’sstate-runenergyproducer,isclosingthetaponsomeofitsnaturalgaswellsasthenation’ssecondrecessioninthreeyearscurbsdemand,accordingtopeoplewithdirectknowledgeofthematter.</t>
  </si>
  <si>
    <t>Distressed Funds Are Said to Circle Troubled Argentine Companies. BlackRock Inc., Carval Investors LLC and other funds that specialize in distressed debt are in early talks to finance Argentina-based companies that have struggled to access international bond and loan markets.</t>
  </si>
  <si>
    <t>DistressedFundsAreSaidtoCircleTroubledArgentineCompanies.BlackRockInc.,CarvalInvestorsLLCandotherfundsthatspecializeindistresseddebtareinearlytalkstofinanceArgentina-basedcompaniesthathavestruggledtoaccessinternationalbondandloanmarkets.</t>
  </si>
  <si>
    <t xml:space="preserve">YPF chief brings Wall St edge to Argentina’s top energy company. </t>
  </si>
  <si>
    <t>YPFchiefbringsWallStedgetoArgentina’stopenergycompany.</t>
  </si>
  <si>
    <t xml:space="preserve">Argentina’s Vaca Muerta shale oil and gas offers tough lessons. </t>
  </si>
  <si>
    <t>Argentina’sVacaMuertashaleoilandgasofferstoughlessons.</t>
  </si>
  <si>
    <t xml:space="preserve">Argentina economy needs fast return to energy self-sufficiency. </t>
  </si>
  <si>
    <t>Argentinaeconomyneedsfastreturntoenergyself-sufficiency.</t>
  </si>
  <si>
    <t xml:space="preserve">Unlocking the potential of Argentina’s oil and gas resources. </t>
  </si>
  <si>
    <t>UnlockingthepotentialofArgentina’soilandgasresources.</t>
  </si>
  <si>
    <t xml:space="preserve">Implied Volatility Surging for YPF Sociedad Anonima (YPF) Stock Options Investors need to pay close attention to YPF Sociedad Anonima (YPF) stock based on the movements in the options market lately.. </t>
  </si>
  <si>
    <t>ImpliedVolatilitySurgingforYPFSociedadAnonima(YPF)StockOptionsInvestorsneedtopaycloseattentiontoYPFSociedadAnonima(YPF)stockbasedonthemovementsintheoptionsmarketlately..</t>
  </si>
  <si>
    <t>Fight Over PGA Course Erupts as Argentine Crisis Claims Victims. The Canuelas Golf Club is spread out on 178 acres of pristine pampas grassland on the western outskirts of Buenos Aires. Inaugurated in 2014, the club plays host to the Latin American PGA Tour and is the pride and joy of its owner, the corporate titan Aldo Navilli.</t>
  </si>
  <si>
    <t>FightOverPGACourseEruptsasArgentineCrisisClaimsVictims.TheCanuelasGolfClubisspreadouton178acresofpristinepampasgrasslandonthewesternoutskirtsofBuenosAires.Inauguratedin2014,theclubplayshosttotheLatinAmericanPGATourandistheprideandjoyofitsowner,thecorporatetitanAldoNavilli.</t>
  </si>
  <si>
    <t xml:space="preserve">YPF Sociedad Anonima (YPF) Jumps: Stock Rises 8% YPF Sociedad Anonima (YPF) was a big mover last session, as the company saw its shares rise 8% on Friday amid huge volumes.. </t>
  </si>
  <si>
    <t>YPFSociedadAnonima(YPF)Jumps:StockRises8%YPFSociedadAnonima(YPF)wasabigmoverlastsession,asthecompanysawitssharesrise8%onFridayamidhugevolumes..</t>
  </si>
  <si>
    <t>Lazard Sees Distressed Deals on Tap for Argentina as GDP Suffers. Argentina’s economic woes may spell the end of traditional mergers and acquisitions this year, while paving the way for some companies to snap up battered assets, according to Lazard Ltd.’s Matias Eliaschev.</t>
  </si>
  <si>
    <t>LazardSeesDistressedDealsonTapforArgentinaasGDPSuffers.Argentina’seconomicwoesmayspelltheendoftraditionalmergersandacquisitionsthisyear,whilepavingthewayforsomecompaniestosnapupbatteredassets,accordingtoLazardLtd.’sMatiasEliaschev.</t>
  </si>
  <si>
    <t>Argentina’s Bonds Slump as Graft Probe Pushes Economy to the Brink. The corruption scandal that broke in Argentina last week could be a political godsend for President Mauricio Macri -- and an economic nightmare for the country.</t>
  </si>
  <si>
    <t>Argentina’sBondsSlumpasGraftProbePushesEconomytotheBrink.ThecorruptionscandalthatbrokeinArgentinalastweekcouldbeapoliticalgodsendforPresidentMauricioMacri--andaneconomicnightmareforthecountry.</t>
  </si>
  <si>
    <t xml:space="preserve">TOTAL (TOT) Q2 Earnings Lag, Revenues Up on High Production TOTAL (TOT) misses second-quarter earnings estimates but its total revenues grow year over year, due to improvement in commodity prices and strong production.. </t>
  </si>
  <si>
    <t>TOTAL(TOT)Q2EarningsLag,RevenuesUponHighProductionTOTAL(TOT)missessecond-quarterearningsestimatesbutitstotalrevenuesgrowyearoveryear,duetoimprovementincommoditypricesandstrongproduction..</t>
  </si>
  <si>
    <t>Argentina's State-Oil Company to Sell Bonds Ending Two-Month Debt Drought. Argentine’s state-controlled oil company YPF SA has asked banks to submit proposals for a bond sale in the second half of the year to fund an aggressive growth plan for its power unit.</t>
  </si>
  <si>
    <t>Argentina'sState-OilCompanytoSellBondsEndingTwo-MonthDebtDrought.Argentine’sstate-controlledoilcompanyYPFSAhasaskedbankstosubmitproposalsforabondsaleinthesecondhalfoftheyeartofundanaggressivegrowthplanforitspowerunit.</t>
  </si>
  <si>
    <t xml:space="preserve">YPF Sociedad Anonima (YPF) Catches Eye: Stock Jumps 9.2% YPF Sociedad Anonima (YPF) saw a big move last session, as its shares jumped more than 9% on the day, amid huge volumes.. </t>
  </si>
  <si>
    <t>YPFSociedadAnonima(YPF)CatchesEye:StockJumps9.2%YPFSociedadAnonima(YPF)sawabigmovelastsession,asitssharesjumpedmorethan9%ontheday,amidhugevolumes..</t>
  </si>
  <si>
    <t xml:space="preserve">Are Options Traders Betting on a Big Move in YPF Sociedad Anonima (YPF) Stock? Investors in YPF Sociedad Anonima (YPF) need to pay close attention to the stock based on moves in the options market lately.. </t>
  </si>
  <si>
    <t>AreOptionsTradersBettingonaBigMoveinYPFSociedadAnonima(YPF)Stock?InvestorsinYPFSociedadAnonima(YPF)needtopaycloseattentiontothestockbasedonmovesintheoptionsmarketlately..</t>
  </si>
  <si>
    <t>Free Oil Market to Reign in Argentina, New Energy Minister Says. Argentina’s move to a free market for energy prices remains on track.</t>
  </si>
  <si>
    <t>FreeOilMarkettoReigninArgentina,NewEnergyMinisterSays.Argentina’smovetoafreemarketforenergypricesremainsontrack.</t>
  </si>
  <si>
    <t xml:space="preserve">Macri’s energy reverse unnerves Argentina’s shale investors. </t>
  </si>
  <si>
    <t>Macri’senergyreverseunnervesArgentina’sshaleinvestors.</t>
  </si>
  <si>
    <t>Argentina Resurrects Oil Intervention Panic With Cabinet Switch. Javier Iguacel has left the road for the oilfield, and that may mean a complete about-face on Argentine energy policies.</t>
  </si>
  <si>
    <t>ArgentinaResurrectsOilInterventionPanicWithCabinetSwitch.JavierIguacelhaslefttheroadfortheoilfield,andthatmaymeanacompleteabout-faceonArgentineenergypolicies.</t>
  </si>
  <si>
    <t>Rick Perry Wants to Help Argentina Be More Like Texas. The U.S. government is getting in on a shale boom 5,000 miles from home.</t>
  </si>
  <si>
    <t>RickPerryWantstoHelpArgentinaBeMoreLikeTexas.TheU.S.governmentisgettinginonashaleboom5,000milesfromhome.</t>
  </si>
  <si>
    <t xml:space="preserve">Do Options Traders Know Something About YPF Sociedad Anonima (YPF) Stock We Don't? Investors need to pay close attention to YPF Sociedad Anonima (YPF) stock based on the movements in the options market lately.. </t>
  </si>
  <si>
    <t>DoOptionsTradersKnowSomethingAboutYPFSociedadAnonima(YPF)StockWeDon't?InvestorsneedtopaycloseattentiontoYPFSociedadAnonima(YPF)stockbasedonthemovementsintheoptionsmarketlately..</t>
  </si>
  <si>
    <t>Mexico Drillers Sign First Farm-Out Deal Without State Oil Giant. Two upstart Mexican drillers have signed the first farm-out deal in Mexico’s oil sector that doesn’t include state company Petroleos Mexicanos.</t>
  </si>
  <si>
    <t>MexicoDrillersSignFirstFarm-OutDealWithoutStateOilGiant.TwoupstartMexicandrillershavesignedthefirstfarm-outdealinMexico’soilsectorthatdoesn’tincludestatecompanyPetroleosMexicanos.</t>
  </si>
  <si>
    <t>Argentine Companies Are Expected to Return to U.S. Debt Market. Argentina’s company-debt drought may soon be ending.</t>
  </si>
  <si>
    <t>ArgentineCompaniesAreExpectedtoReturntoU.S.DebtMarket.Argentina’scompany-debtdroughtmaysoonbeending.</t>
  </si>
  <si>
    <t xml:space="preserve">YPF, ENAP Boost Gas Production From Argentina's PIAM Project YPF Sociedad Anonima (YPF) and its partner engage five oil platforms in the project, located in Argentina's Santa Cruz province near the Strait of Magellan.. </t>
  </si>
  <si>
    <t>YPF,ENAPBoostGasProductionFromArgentina'sPIAMProjectYPFSociedadAnonima(YPF)anditspartnerengagefiveoilplatformsintheproject,locatedinArgentina'sSantaCruzprovinceneartheStraitofMagellan..</t>
  </si>
  <si>
    <t>Argentina Is Not Quite Open for Business, Says Energy Minister. Argentina’s energy minister, a millionaire who spent decades at Royal Dutch Shell Plc, is wooing the world’s biggest oil companies to invest in a nation still recovering from its 2001 default. But he’s happy to keep his own money abroad.</t>
  </si>
  <si>
    <t>ArgentinaIsNotQuiteOpenforBusiness,SaysEnergyMinister.Argentina’senergyminister,amillionairewhospentdecadesatRoyalDutchShellPlc,iswooingtheworld’sbiggestoilcompaniestoinvestinanationstillrecoveringfromits2001default.Buthe’shappytokeephisownmoneyabroad.</t>
  </si>
  <si>
    <t>Argentina to Tender Shale Train to Develop Vaca Muerta Drilling. Argentina is readying a tender for a $500 million train line that could help unlock the potential of Vaca Muerta, one of the world’s biggest shale plays, Transport Minister Guillermo Dietrich said in an interview.</t>
  </si>
  <si>
    <t>ArgentinatoTenderShaleTraintoDevelopVacaMuertaDrilling.Argentinaisreadyingatenderfora$500milliontrainlinethatcouldhelpunlockthepotentialofVacaMuerta,oneoftheworld’sbiggestshaleplays,TransportMinisterGuillermoDietrichsaidinaninterview.</t>
  </si>
  <si>
    <t xml:space="preserve">Mendoza business climate gives Argentina the energy edge. </t>
  </si>
  <si>
    <t>MendozabusinessclimategivesArgentinatheenergyedge.</t>
  </si>
  <si>
    <t xml:space="preserve">YPF to Boost Production in Vaca Muerta in 2018, Costs Fall YPF Sociedad Anonima (YPF) expects to drill 100 new wells in 12 distinct regions of Vaca Muerta shale play this year.. </t>
  </si>
  <si>
    <t>YPFtoBoostProductioninVacaMuertain2018,CostsFallYPFSociedadAnonima(YPF)expectstodrill100newwellsin12distinctregionsofVacaMuertashaleplaythisyear..</t>
  </si>
  <si>
    <t>Brazil's Bond Bonanza May Be Over. A growing chorus of investors is saying the best of the bull run in Brazilian bonds may be over, and it’s time to look elsewhere for better values.</t>
  </si>
  <si>
    <t>Brazil'sBondBonanzaMayBeOver.AgrowingchorusofinvestorsissayingthebestofthebullruninBrazilianbondsmaybeover,andit’stimetolookelsewhereforbettervalues.</t>
  </si>
  <si>
    <t xml:space="preserve">Vista Oil &amp; Gas seals $700m Argentina deal. </t>
  </si>
  <si>
    <t>VistaOil&amp;Gasseals$700mArgentinadeal.</t>
  </si>
  <si>
    <t>YPF Favors Finance Chief Daniel Gonzalez as New CEO. Daniel Gonzalez Casartelli, a former banker who is leading asset sales at YPF SA as chief financial officer, is favored to become the next CEO of the Argentine oil and gas producer, people with knowledge of the situation said.</t>
  </si>
  <si>
    <t>YPFFavorsFinanceChiefDanielGonzalezasNewCEO.DanielGonzalezCasartelli,aformerbankerwhoisleadingassetsalesatYPFSAaschieffinancialofficer,isfavoredtobecomethenextCEOoftheArgentineoilandgasproducer,peoplewithknowledgeofthesituationsaid.</t>
  </si>
  <si>
    <t>Stock Picker Who Made 420% in Argentina Sees More Gains Ahead. Argentina’s top stock picker over the past three years profited handsomely from the push to ease regulations in the energy industry, and he sees more gains ahead.</t>
  </si>
  <si>
    <t>StockPickerWhoMade420%inArgentinaSeesMoreGainsAhead.Argentina’stopstockpickeroverthepastthreeyearsprofitedhandsomelyfromthepushtoeaseregulationsintheenergyindustry,andheseesmoregainsahead.</t>
  </si>
  <si>
    <t>Morgan Stanley, BofA, Itau Made the Most on Top-Paying LatAm IPO. To the underwriters go the spoils, and one Latin American company spoiled banks much more than others that went public last year.</t>
  </si>
  <si>
    <t>MorganStanley,BofA,ItauMadetheMostonTop-PayingLatAmIPO.Totheunderwritersgothespoils,andoneLatinAmericancompanyspoiledbanksmuchmorethanothersthatwentpubliclastyear.</t>
  </si>
  <si>
    <t xml:space="preserve">Options Traders Expect Huge Moves in YPF Sociedad Anonima (YPF) Stock Investors in YPF Sociedad Anonima (YPF) need to pay close attention to the stock based on moves in the options market lately.. </t>
  </si>
  <si>
    <t>OptionsTradersExpectHugeMovesinYPFSociedadAnonima(YPF)StockInvestorsinYPFSociedadAnonima(YPF)needtopaycloseattentiontothestockbasedonmovesintheoptionsmarketlately..</t>
  </si>
  <si>
    <t>Macri Juggling Act Entangles Argentina's Answer to Permian. One of the world’s biggest shale formations is getting caught up in Argentina’s efforts to balance its books.</t>
  </si>
  <si>
    <t>MacriJugglingActEntanglesArgentina'sAnswertoPermian.Oneoftheworld’sbiggestshaleformationsisgettingcaughtupinArgentina’seffortstobalanceitsbooks.</t>
  </si>
  <si>
    <t xml:space="preserve">MercadoLibre’s Marcos Galperín on Latin America’s ecommerce boom. </t>
  </si>
  <si>
    <t>MercadoLibre’sMarcosGalperínonLatinAmerica’secommerceboom.</t>
  </si>
  <si>
    <t xml:space="preserve">Lawsuit funders raise £10bn from yield-hungry investors. </t>
  </si>
  <si>
    <t>Lawsuitfundersraise£10bnfromyield-hungryinvestors.</t>
  </si>
  <si>
    <t>Largest IPO in Decades Pending In Argentina for Cement Giant. Argentina’s largest cement producer is heading for what might be the biggest initial public offering by an Argentine company in more than two decades.</t>
  </si>
  <si>
    <t>LargestIPOinDecadesPendingInArgentinaforCementGiant.Argentina’slargestcementproducerisheadingforwhatmightbethebiggestinitialpublicofferingbyanArgentinecompanyinmorethantwodecades.</t>
  </si>
  <si>
    <t xml:space="preserve">Carlyle names its new chiefs. </t>
  </si>
  <si>
    <t>Carlylenamesitsnewchiefs.</t>
  </si>
  <si>
    <t xml:space="preserve">Argentina’s YPF to invest $30bn over 5 years to ramp up oil production. </t>
  </si>
  <si>
    <t>Argentina’sYPFtoinvest$30bnover5yearstorampupoilproduction.</t>
  </si>
  <si>
    <t xml:space="preserve">Argentina’s YPF to invest $30bn to emulate US shale boom. </t>
  </si>
  <si>
    <t>Argentina’sYPFtoinvest$30bntoemulateUSshaleboom.</t>
  </si>
  <si>
    <t xml:space="preserve">YPF Sociedad Anonima (YPF) Looks Good: Stock Adds 5.4% in Session YPF Sociedad Anonima (YPF) shares rose more than 5% in the last trading session, amid huge volumes.. </t>
  </si>
  <si>
    <t>YPFSociedadAnonima(YPF)LooksGood:StockAdds5.4%inSessionYPFSociedadAnonima(YPF)sharesrosemorethan5%inthelasttradingsession,amidhugevolumes..</t>
  </si>
  <si>
    <t>Argentina Macri Makes Deal With 'Red Circle' Eyeing Re-Election. Argentina’s legislative elections on Sunday appear to be meaningless. Even if the government’s candidate for Buenos Aires province, Esteban Bullrich, loses in the biggest race against Cristina Fernandez de Kirchner, President Mauricio Macri has sealed a historic alliance with a group of leaders and decision makers that he has called “The Red Circle” since the 2014 campaign.</t>
  </si>
  <si>
    <t>ArgentinaMacriMakesDealWith'RedCircle'EyeingRe-Election.Argentina’slegislativeelectionsonSundayappeartobemeaningless.Evenifthegovernment’scandidateforBuenosAiresprovince,EstebanBullrich,losesinthebiggestraceagainstCristinaFernandezdeKirchner,PresidentMauricioMacrihassealedahistoricalliancewithagroupofleadersanddecisionmakersthathehascalled“TheRedCircle”sincethe2014campaign.</t>
  </si>
  <si>
    <t>Argentina’s Stock Market May Be Getting an Overdue Face-Lift. Craving a piece of Argentina, but wary of how little a company must disclose to list on the stock exchange?</t>
  </si>
  <si>
    <t>Argentina’sStockMarketMayBeGettinganOverdueFace-Lift.CravingapieceofArgentina,butwaryofhowlittleacompanymustdisclosetolistonthestockexchange?</t>
  </si>
  <si>
    <t xml:space="preserve">Macri investment push intensifies Argentina’s land conflicts. </t>
  </si>
  <si>
    <t>MacriinvestmentpushintensifiesArgentina’slandconflicts.</t>
  </si>
  <si>
    <t xml:space="preserve">Implied Volatility Surging for YPF Sociedad Anonima (YPF) Stock Options YPF Sociedad Anonima (YPF) needs Investors to pay close attention to the stock based on moves in the options market lately.. </t>
  </si>
  <si>
    <t>ImpliedVolatilitySurgingforYPFSociedadAnonima(YPF)StockOptionsYPFSociedadAnonima(YPF)needsInvestorstopaycloseattentiontothestockbasedonmovesintheoptionsmarketlately..</t>
  </si>
  <si>
    <t xml:space="preserve">BP folds Argentine assets into JV backed by Cnooc. </t>
  </si>
  <si>
    <t>BPfoldsArgentineassetsintoJVbackedbyCnooc.</t>
  </si>
  <si>
    <t>Investment Gurus Counsel Catching Reform Tailwinds in Latin America. Investors including Pacific Investment Management Co. and Schroders Plc say a rally in Latin American bonds has further to go as economic growth picks up and governments across the region pursue measures designed to make doing business easier.</t>
  </si>
  <si>
    <t>InvestmentGurusCounselCatchingReformTailwindsinLatinAmerica.InvestorsincludingPacificInvestmentManagementCo.andSchrodersPlcsayarallyinLatinAmericanbondshasfurthertogoaseconomicgrowthpicksupandgovernmentsacrosstheregionpursuemeasuresdesignedtomakedoingbusinesseasier.</t>
  </si>
  <si>
    <t>CEO of Argentina’s Biggest Oil Company Resigns. Ricardo Darre, chief executive officer of YPF SA, has resigned as Argentina’s largest oil producer prepares to sell at least $1 billion in assets and focus on developing the world’s second-biggest reserve of shale gas.</t>
  </si>
  <si>
    <t>CEOofArgentina’sBiggestOilCompanyResigns.RicardoDarre,chiefexecutiveofficerofYPFSA,hasresignedasArgentina’slargestoilproducerpreparestosellatleast$1billioninassetsandfocusondevelopingtheworld’ssecond-biggestreserveofshalegas.</t>
  </si>
  <si>
    <t>YPF Hires Citigroup in What May Be Year’s Biggest Argentina M&amp;A Deal. YPF SA, Argentina’s biggest oil company, has hired Citigroup Inc. to help sell its controlling stake in Metrogas SA, the country’s largest gas distributor, according to two people with knowledge of the plan.</t>
  </si>
  <si>
    <t>YPFHiresCitigroupinWhatMayBeYear’sBiggestArgentinaM&amp;ADeal.YPFSA,Argentina’sbiggestoilcompany,hashiredCitigroupInc.tohelpsellitscontrollingstakeinMetrogasSA,thecountry’slargestgasdistributor,accordingtotwopeoplewithknowledgeoftheplan.</t>
  </si>
  <si>
    <t xml:space="preserve">Will Shell Divest Argentina Gas Station Chain to Raizen? Shell (RDS.A) has a long history with Raizen, which might help it consider its bid.. </t>
  </si>
  <si>
    <t>WillShellDivestArgentinaGasStationChaintoRaizen?Shell(RDS.A)hasalonghistorywithRaizen,whichmighthelpitconsideritsbid..</t>
  </si>
  <si>
    <t>Dow Weighs Exiting Shale-Gas Venture in Argentina, Minister Says. Dow Chemical Co. is reviewing its joint venture with state-run YPF SA in Argentina’s flagship shale gas program, said Energy Minister Juan Jose Aranguren.</t>
  </si>
  <si>
    <t>DowWeighsExitingShale-GasVentureinArgentina,MinisterSays.DowChemicalCo.isreviewingitsjointventurewithstate-runYPFSAinArgentina’sflagshipshalegasprogram,saidEnergyMinisterJuanJoseAranguren.</t>
  </si>
  <si>
    <t xml:space="preserve">Vista Oil &amp; Gas vows to be Latin American champion in energy. </t>
  </si>
  <si>
    <t>VistaOil&amp;Gas vowstobeLatinAmericanchampioninenergy.</t>
  </si>
  <si>
    <t xml:space="preserve">Mexico’s Vista Oil &amp; Gas raises $650m in IPO. </t>
  </si>
  <si>
    <t>Mexico’sVistaOil&amp;Gasraises$650minIPO.</t>
  </si>
  <si>
    <t xml:space="preserve">Behind-the-scenes titans clash over Mexican oil tender. </t>
  </si>
  <si>
    <t>Behind-the-scenestitansclashoverMexicanoiltender.</t>
  </si>
  <si>
    <t xml:space="preserve">Implied Volatility Surging for YPF Sociedad Anonima (YPF) Stock Options Implied Volatility Surging for YPF Sociedad Anonima (YPF) Stock makes it lucrative to the Option traders.. </t>
  </si>
  <si>
    <t>ImpliedVolatilitySurgingforYPFSociedadAnonima(YPF)StockOptionsImpliedVolatilitySurgingforYPFSociedadAnonima(YPF)StockmakesitlucrativetotheOptiontraders..</t>
  </si>
  <si>
    <t>We Grow Fuel Here: YPF Major Crop Trader on Argentina Barter. Rather than sell his soybeans for pesos that are worth less by the day because of rampant inflation, Argentine farmer Gustavo Tione figured he’d get a better deal trading the crop for something he can actually use: more fuel to run his tractors.</t>
  </si>
  <si>
    <t>WeGrowFuelHere:YPFMajorCropTraderonArgentinaBarter.Ratherthansellhissoybeansforpesosthatareworthlessbythedaybecauseoframpantinflation,ArgentinefarmerGustavoTionefiguredhe’dgetabetterdealtradingthecropforsomethinghecanactuallyuse:morefueltorunhistractors.</t>
  </si>
  <si>
    <t>Argentina’s Telecom Megamerger to Create New Stock Market King. Billionaire David Martinez may have a tougher time keeping a low profile now that he’s presiding over a merger that will create Argentina’s biggest public company.</t>
  </si>
  <si>
    <t>Argentina’sTelecomMegamergertoCreateNewStockMarketKing.BillionaireDavidMartinezmayhaveatoughertimekeepingalowprofilenowthathe’spresidingoveramergerthatwillcreateArgentina’sbiggestpubliccompany.</t>
  </si>
  <si>
    <t>YPF Names M&amp;A Manager to Sell $1 Billion in Non-Core Assets. In its second step toward divestment of non-core assets, YPF SA, Argentina’s biggest oil company, has appointed a head of mergers and acquisitions, two people with knowledge of the plan said.</t>
  </si>
  <si>
    <t>YPFNamesM&amp;AManagertoSell$1BillioninNon-CoreAssets.Initssecondsteptowarddivestmentofnon-coreassets,YPFSA,Argentina’sbiggestoilcompany,hasappointedaheadofmergersandacquisitions,twopeoplewithknowledgeoftheplansaid.</t>
  </si>
  <si>
    <t>Oil Slide Hits Stocks While Pound Extends Decline: Markets Wrap. Global stocks retreated and the yen strengthened as crude oil tumbled into a bear market on concern a global supply glut will persist. Shanghai equities advanced after MSCI Inc. added China’s domestic stocks to its emerging-markets index.</t>
  </si>
  <si>
    <t>OilSlideHitsStocksWhilePoundExtendsDecline:MarketsWrap.Globalstocksretreatedandtheyenstrengthenedascrudeoiltumbledintoabearmarketonconcernaglobalsupplyglutwillpersist.ShanghaiequitiesadvancedafterMSCIInc.addedChina’sdomesticstockstoitsemerging-marketsindex.</t>
  </si>
  <si>
    <t xml:space="preserve">US-listed Argentine stocks slump after MSCI disappointment. </t>
  </si>
  <si>
    <t>US-listedArgentinestocksslumpafterMSCIdisappointment.</t>
  </si>
  <si>
    <t xml:space="preserve">Do Options Traders Know Something About YPF Sociedad Anonima (YPF) Stock We Don't? Investors in YPF Sociedad Anonima (YPF) need to pay close attention to the stock based on moves in the options market lately.. </t>
  </si>
  <si>
    <t>DoOptionsTradersKnowSomethingAboutYPFSociedadAnonima(YPF)StockWeDon't?InvestorsinYPFSociedadAnonima(YPF)needtopaycloseattentiontothestockbasedonmovesintheoptionsmarketlately..</t>
  </si>
  <si>
    <t>Record Hot Argentine Shares Have Room to Rally Post-MSCI Upgrade. Steamy Argentine stocks may get even hotter if MSCI upgrades the country to emerging market status next week as expected.</t>
  </si>
  <si>
    <t>RecordHotArgentineSharesHaveRoomtoRallyPost-MSCIUpgrade.SteamyArgentinestocksmaygetevenhotterifMSCIupgradesthecountrytoemergingmarketstatusnextweekasexpected.</t>
  </si>
  <si>
    <t xml:space="preserve">New oil and gas venture files for IPO in Mexico. </t>
  </si>
  <si>
    <t>NewoilandgasventurefilesforIPOinMexico.</t>
  </si>
  <si>
    <t xml:space="preserve">From Yukon to Patagonia, Gold Explorers Stir After Sleep. </t>
  </si>
  <si>
    <t>FromYukontoPatagonia,GoldExplorersStirAfterSleep.</t>
  </si>
  <si>
    <t xml:space="preserve">Is a Surprise Coming for YPF S.A. (YPF) This Earnings Season? YPF S.A. (YPF) is seeing encouraging earnings estimate revision activity as of late and carries a favorable rank, positioning the company for a likely beat this season.. </t>
  </si>
  <si>
    <t>IsaSurpriseComingforYPFS.A.(YPF)ThisEarningsSeason?YPFS.A.(YPF)isseeingencouragingearningsestimaterevisionactivityasoflateandcarriesafavorablerank,positioningthecompanyforalikelybeatthisseason..</t>
  </si>
  <si>
    <t>Shell to Cut Bidders to Three for Argentina Assets. Royal Dutch Shell Plc plans to focus on three bidders this month for its downstream oil assets in Argentina after receiving eight non-binding offers of $1 billion to $2 billion, people with knowledge of the matter said.</t>
  </si>
  <si>
    <t>ShelltoCutBidderstoThreeforArgentinaAssets.RoyalDutchShellPlcplanstofocusonthreebiddersthismonthforitsdownstreamoilassetsinArgentinaafterreceivingeightnon-bindingoffersof$1billionto$2billion,peoplewithknowledgeofthemattersaid.</t>
  </si>
  <si>
    <t>Total Will Invest $500 Million to Produce Shale Gas in Argentina. Total SA will spend $500 million over three to four years to develop a shale-gas field in Argentina as the country’s government lures investors by pledging a minimum price.</t>
  </si>
  <si>
    <t>TotalWillInvest$500MilliontoProduceShaleGasinArgentina.TotalSAwillspend$500millionoverthreetofouryearstodevelopashale-gasfieldinArgentinaasthecountry’sgovernmentluresinvestorsbypledgingaminimumprice.</t>
  </si>
  <si>
    <t>Argentina's Push to Mimic Permian Success Faces Long Road Ahead. Argentina’s Vaca Muerta, one of the largest shale formations outside of North America, offers tons of promise for the country’s energy future. Just don’t hold your breath waiting for it.</t>
  </si>
  <si>
    <t>Argentina'sPushtoMimicPermianSuccessFacesLongRoadAhead.Argentina’sVacaMuerta,oneofthelargestshaleformationsoutsideofNorthAmerica,offerstonsofpromiseforthecountry’senergyfuture.Justdon’tholdyourbreathwaitingforit.</t>
  </si>
  <si>
    <t>Argentina's YPF Said to Seek Partner for Power-Generation Unit. YPF SA, Argentina’s biggest energy company, is looking for a partner in its electricity-generation unit and plans to appoint a financial adviser for the process, two people with direct knowledge of the plan said.</t>
  </si>
  <si>
    <t>Argentina'sYPFSaidtoSeekPartnerforPower-GenerationUnit.YPFSA,Argentina’sbiggestenergycompany,islookingforapartnerinitselectricity-generationunitandplanstoappointafinancialadviserfortheprocess,twopeoplewithdirectknowledgeoftheplansaid.</t>
  </si>
  <si>
    <t xml:space="preserve">Exxon Mobil Announces Major Oil Discovery Offshore Guyana Exxon Mobil Corporation (XOM) has recently announced a promising deepwater oil find on the prolific Stabroek Block at Snoek well, located offshore Guyana.. </t>
  </si>
  <si>
    <t>ExxonMobilAnnouncesMajorOilDiscoveryOffshoreGuyanaExxonMobilCorporation(XOM)hasrecentlyannouncedapromisingdeepwateroilfindontheprolificStabroekBlockatSnoekwell,locatedoffshoreGuyana..</t>
  </si>
  <si>
    <t xml:space="preserve">Is the Options Market Predicting a Spike in YPF S.A. (YPF) Stock? Options traders are pricing in a big move for YPF S.A. (YPF) shares as it has huge implied volatility.. </t>
  </si>
  <si>
    <t>IstheOptionsMarketPredictingaSpikeinYPFS.A.(YPF)Stock?OptionstradersarepricinginabigmoveforYPFS.A.(YPF)sharesasithashugeimpliedvolatility..</t>
  </si>
  <si>
    <t>Riverstone Said to Join With Galuccio on Global Energy Venture. Riverstone Holdings Ltd., the biggest global energy-focused private equity firm, is joining forces with oil executive Miguel Galuccio to launch a global venture, according to a person with knowledge of the partnership.</t>
  </si>
  <si>
    <t>RiverstoneSaidtoJoinWithGaluccioonGlobalEnergyVenture.RiverstoneHoldingsLtd.,thebiggestglobalenergy-focusedprivateequityfirm,isjoiningforceswithoilexecutiveMiguelGalucciotolaunchaglobalventure,accordingtoapersonwithknowledgeofthepartnership.</t>
  </si>
  <si>
    <t xml:space="preserve">Should You Sell YPF (YPF) Before Earnings? YPF (YPF) looks like an exciting pick for investors as it is poised to beat at earnings season.. </t>
  </si>
  <si>
    <t>ShouldYouSellYPF(YPF)BeforeEarnings?YPF(YPF)lookslikeanexcitingpickforinvestorsasitispoisedtobeatatearningsseason..</t>
  </si>
  <si>
    <t xml:space="preserve">4 Oil Stocks to Buy Before Q4 Earnings Draws to a Close The fourth quarter of 2016 was favorable for the energy sector.. </t>
  </si>
  <si>
    <t>4OilStockstoBuyBeforeQ4EarningsDrawstoaCloseThefourthquarterof2016wasfavorablefortheenergysector..</t>
  </si>
  <si>
    <t xml:space="preserve">What's in the Cards for Eni SpA (E) this Earnings Season? Eni SpA (E) is set to report fourth-quarter 2016 results before the closing bell on Mar 1.. </t>
  </si>
  <si>
    <t>What'sintheCardsforEniSpA(E)thisEarningsSeason?EniSpA(E)issettoreportfourth-quarter2016resultsbeforetheclosingbellonMar1..</t>
  </si>
  <si>
    <t xml:space="preserve">Do Options Traders Know Something About YPF S.A. (YPF) Stock We Don't? Options traders are pricing in a big move for YPF S.A. (YPF) shares as it has huge implied volatility.. </t>
  </si>
  <si>
    <t>DoOptionsTradersKnowSomethingAboutYPFS.A.(YPF)StockWeDon't?OptionstradersarepricinginabigmoveforYPFS.A.(YPF)sharesasithashugeimpliedvolatility..</t>
  </si>
  <si>
    <t>Schlumberger Board Nominee Seen as Key to Latin America Push. Schlumberger Ltd. is looking to add a familiar face to its board in Miguel Galuccio, whose previous experience there and as a former chief at Argentina’s state-run oil company may help in navigating a challenging economic picture in Latin America.</t>
  </si>
  <si>
    <t>SchlumbergerBoardNomineeSeenasKeytoLatinAmericaPush.SchlumbergerLtd.islookingtoaddafamiliarfacetoitsboardinMiguelGaluccio,whosepreviousexperiencethereandasaformerchiefatArgentina’sstate-runoilcompanymayhelpinnavigatingachallengingeconomicpictureinLatinAmerica.</t>
  </si>
  <si>
    <t>BlackRock May Be Late to Argentina Party as It Launches New ETF. BlackRock Inc. is looking to capitalize on Argentina’s improving fortunes, but it may be too late.</t>
  </si>
  <si>
    <t>BlackRockMayBeLatetoArgentinaPartyasItLaunchesNewETF.BlackRockInc.islookingtocapitalizeonArgentina’simprovingfortunes,butitmaybetoolate.</t>
  </si>
  <si>
    <t xml:space="preserve">Are Options Traders Betting on a Big Move in YPF (YPF) Stock? Investors in YPF S.A. (YPF) need to pay close attention to the stock based on moves in the options market lately.. </t>
  </si>
  <si>
    <t>AreOptionsTradersBettingonaBigMoveinYPF(YPF)Stock?InvestorsinYPFS.A.(YPF)needtopaycloseattentiontothestockbasedonmovesintheoptionsmarketlately..</t>
  </si>
  <si>
    <t xml:space="preserve">YPF S.A. (YPF) Enters Overbought Territory YPF S.A. (YPF) has moved higher as of late, but there could definitely be trouble on the horizon for this company. </t>
  </si>
  <si>
    <t>YPFS.A.(YPF)EntersOverboughtTerritoryYPFS.A.(YPF)hasmovedhigherasoflate,buttherecoulddefinitelybetroubleonthehorizonforthiscompany.</t>
  </si>
  <si>
    <t>Latin America Killing Fuel Subsidies in Shift to Austerity. Latin America’s major economies are phasing out expensive fuel subsidies as they shift to fiscal austerity in the aftermath of the commodities bust.</t>
  </si>
  <si>
    <t>LatinAmericaKillingFuelSubsidiesinShifttoAusterity.LatinAmerica’smajoreconomiesarephasingoutexpensivefuelsubsidiesastheyshifttofiscalausterityintheaftermathofthecommoditiesbust.</t>
  </si>
  <si>
    <t xml:space="preserve">Argentina strikes $15bn a year shale investment deal. </t>
  </si>
  <si>
    <t>Argentinastrikes$15bnayearshaleinvestmentdeal.</t>
  </si>
  <si>
    <t xml:space="preserve">Argentina clinches deal for shale investment. </t>
  </si>
  <si>
    <t>Argentinaclinchesdealforshaleinvestment.</t>
  </si>
  <si>
    <t xml:space="preserve">Are Options Traders Betting on a Big Move in YPF S.A. (YPF) Stock? Investors in YPF S.A. (YPF) need to pay close attention to the stock based on moves in the options market lately.. </t>
  </si>
  <si>
    <t>AreOptionsTradersBettingonaBigMoveinYPFS.A.(YPF)Stock?InvestorsinYPFS.A.(YPF)needtopaycloseattentiontothestockbasedonmovesintheoptionsmarketlately..</t>
  </si>
  <si>
    <t xml:space="preserve">Alejandro Bulgheroni, Bridas Corp: dash for gas not retirement. </t>
  </si>
  <si>
    <t>AlejandroBulgheroni,BridasCorp:dashforgasnotretirement.</t>
  </si>
  <si>
    <t xml:space="preserve">Global debt binge eludes riskiest US companies. </t>
  </si>
  <si>
    <t>GlobaldebtbingeeludesriskiestUScompanies.</t>
  </si>
  <si>
    <t xml:space="preserve">Argentina looks to tap into its vast reserves of resources and energy potential. </t>
  </si>
  <si>
    <t>Argentinalookstotapintoitsvastreservesofresourcesandenergypotential.</t>
  </si>
  <si>
    <t xml:space="preserve">Something is not quite right in the market for physical oil. </t>
  </si>
  <si>
    <t>Somethingisnotquiterightinthemarketforphysicaloil.</t>
  </si>
  <si>
    <t xml:space="preserve">Argentina rekindles its relationship with Wall Street. </t>
  </si>
  <si>
    <t>ArgentinarekindlesitsrelationshipwithWallStreet.</t>
  </si>
  <si>
    <t xml:space="preserve">Repsol beats estimates in Q1. </t>
  </si>
  <si>
    <t>RepsolbeatsestimatesinQ1.</t>
  </si>
  <si>
    <t xml:space="preserve">Repsol’s earnings fall more than a third. </t>
  </si>
  <si>
    <t>Repsol’searningsfallmorethanathird.</t>
  </si>
  <si>
    <t xml:space="preserve">Western Digital set to test investor sentiment for junk. </t>
  </si>
  <si>
    <t>WesternDigitalsettotestinvestorsentimentforjunk.</t>
  </si>
  <si>
    <t xml:space="preserve">Argentina offers a bright spot in Latam’s oil sector. </t>
  </si>
  <si>
    <t>ArgentinaoffersabrightspotinLatam’soilsector.</t>
  </si>
  <si>
    <t xml:space="preserve">Investors have renewed appetite for energy bonds. </t>
  </si>
  <si>
    <t>Investorshaverenewedappetiteforenergybonds.</t>
  </si>
  <si>
    <t xml:space="preserve">Miguel Galuccio resigns from Argentina’s YPF. </t>
  </si>
  <si>
    <t>MiguelGaluccioresignsfromArgentina’sYPF.</t>
  </si>
  <si>
    <t xml:space="preserve">CEO of Argentina oil company YPF resigns. </t>
  </si>
  <si>
    <t>CEOofArgentinaoilcompanyYPFresigns.</t>
  </si>
  <si>
    <t xml:space="preserve">YPF signs shale deal with American Energy Partners. </t>
  </si>
  <si>
    <t>YPFsignsshaledealwithAmericanEnergyPartners.</t>
  </si>
  <si>
    <t xml:space="preserve">Argentina: Handover fears. </t>
  </si>
  <si>
    <t>Argentina:Handoverfears.</t>
  </si>
  <si>
    <t xml:space="preserve">Geopolitical tensions drive demand for insurance. </t>
  </si>
  <si>
    <t>Geopoliticaltensionsdrivedemandforinsurance.</t>
  </si>
  <si>
    <t xml:space="preserve">Global corporations adjust to new reality in Latin America. </t>
  </si>
  <si>
    <t>GlobalcorporationsadjusttonewrealityinLatinAmerica.</t>
  </si>
  <si>
    <t xml:space="preserve">Argentina aims to join shale trailblazers. </t>
  </si>
  <si>
    <t>Argentinaaimstojoinshaletrailblazers.</t>
  </si>
  <si>
    <t xml:space="preserve">Renewables scrutinised as oil price falls. </t>
  </si>
  <si>
    <t>Renewablesscrutinisedasoilpricefalls.</t>
  </si>
  <si>
    <t xml:space="preserve">Miguel Galuccio, YPF CEO: President Fernández’s oilman. </t>
  </si>
  <si>
    <t>MiguelGaluccio,YPFCEO:PresidentFernández’soilman.</t>
  </si>
  <si>
    <t xml:space="preserve">Argentina: the persistence of populism. </t>
  </si>
  <si>
    <t>Argentina:thepersistenceofpopulism.</t>
  </si>
  <si>
    <t xml:space="preserve">Patagonian shale raises hopes and fears. </t>
  </si>
  <si>
    <t>Patagonianshaleraiseshopesandfears.</t>
  </si>
  <si>
    <t xml:space="preserve">Marcos Galperín: founder of ‘Latin America’s eBay’. </t>
  </si>
  <si>
    <t>MarcosGalperín:founderof‘LatinAmerica’seBay’.</t>
  </si>
  <si>
    <t xml:space="preserve">Conquistadors lose sense of adventure. </t>
  </si>
  <si>
    <t>Conquistadorslosesenseofadventure.</t>
  </si>
  <si>
    <t xml:space="preserve">Russia is looking for allies, not deals, in Latin America. </t>
  </si>
  <si>
    <t>Russiaislookingforallies,notdeals,inLatinAmerica.</t>
  </si>
  <si>
    <t xml:space="preserve">YPF ups bond sale as Argentine thaw melts. </t>
  </si>
  <si>
    <t>YPFupsbondsaleasArgentinethawmelts.</t>
  </si>
  <si>
    <t xml:space="preserve">Argentina casts a wide net for cash. </t>
  </si>
  <si>
    <t>Argentinacastsawidenetforcash.</t>
  </si>
  <si>
    <t xml:space="preserve">bb review: is Nigeria really the most attractive frontier market?. </t>
  </si>
  <si>
    <t>bbreview:isNigeriareallythemostattractivefrontiermarket?.</t>
  </si>
  <si>
    <t xml:space="preserve">YPF raises $500m despite Argentina default. </t>
  </si>
  <si>
    <t>YPFraises$500mdespiteArgentinadefault.</t>
  </si>
  <si>
    <t xml:space="preserve">Fernández gaffe adds to furore over death. </t>
  </si>
  <si>
    <t>Fernándezgaffeaddstofuroreoverdeath.</t>
  </si>
  <si>
    <t xml:space="preserve">Argentina’s banking talent stays away. </t>
  </si>
  <si>
    <t>Argentina’sbankingtalentstaysaway.</t>
  </si>
  <si>
    <t xml:space="preserve">Week in Review, December 20. </t>
  </si>
  <si>
    <t>WeekinReview,December20.</t>
  </si>
  <si>
    <t xml:space="preserve">Repsol agrees to buy Talisman Energy for $8.3bn. </t>
  </si>
  <si>
    <t>RepsolagreestobuyTalismanEnergyfor$8.3bn.</t>
  </si>
  <si>
    <t xml:space="preserve">Repsol in talks to buy Talisman Energy for up to $8bn. </t>
  </si>
  <si>
    <t>RepsolintalkstobuyTalismanEnergyforupto$8bn.</t>
  </si>
  <si>
    <t xml:space="preserve">Petronas signs Argentina shale deal. </t>
  </si>
  <si>
    <t>PetronassignsArgentinashaledeal.</t>
  </si>
  <si>
    <t xml:space="preserve">Venezuela’s coming nightmare debt holdout saga?. </t>
  </si>
  <si>
    <t>Venezuela’scomingnightmaredebtholdoutsaga?.</t>
  </si>
  <si>
    <t xml:space="preserve">Guest post: EM can join the shale gas revolution. </t>
  </si>
  <si>
    <t>Guestpost:EMcanjointheshalegasrevolution.</t>
  </si>
  <si>
    <t xml:space="preserve">Economic and practical obstacles limit Mexico’s shale ambitions. </t>
  </si>
  <si>
    <t>EconomicandpracticalobstacleslimitMexico’sshaleambitions.</t>
  </si>
  <si>
    <t xml:space="preserve">The 6am London Cut. </t>
  </si>
  <si>
    <t>The6amLondonCut.</t>
  </si>
  <si>
    <t xml:space="preserve">YPF seeks foreign partners to tap Argentina’s shale. </t>
  </si>
  <si>
    <t>YPFseeksforeignpartnerstotapArgentina’sshale.</t>
  </si>
  <si>
    <t xml:space="preserve">Argentina seeks its own shale boom. </t>
  </si>
  <si>
    <t>Argentinaseeksitsownshaleboom.</t>
  </si>
  <si>
    <t xml:space="preserve">Bolivia facing up to lower gas export prices. </t>
  </si>
  <si>
    <t>Boliviafacinguptolowergasexportprices.</t>
  </si>
  <si>
    <t xml:space="preserve">Guest post: frontier market multinationals propel growth. </t>
  </si>
  <si>
    <t>Guestpost:frontiermarketmultinationalspropelgrowth.</t>
  </si>
  <si>
    <t xml:space="preserve">YPF chief says oil group back on global stage. </t>
  </si>
  <si>
    <t>YPFchiefsaysoilgroupbackonglobalstage.</t>
  </si>
  <si>
    <t xml:space="preserve">YPF and Petronas negotiating Pemex tie-up. </t>
  </si>
  <si>
    <t>YPFandPetronasnegotiatingPemextie-up.</t>
  </si>
  <si>
    <t xml:space="preserve">Investors must prepare for worst case scenarios. </t>
  </si>
  <si>
    <t>Investorsmustprepareforworstcasescenarios.</t>
  </si>
  <si>
    <t xml:space="preserve">Politics are often the most unpredictable element. </t>
  </si>
  <si>
    <t>Politicsareoftenthemostunpredictableelement.</t>
  </si>
  <si>
    <t xml:space="preserve">Argentina appeals to a higher authority in fight with creditors. </t>
  </si>
  <si>
    <t>Argentinaappealstoahigherauthorityinfightwithcreditors.</t>
  </si>
  <si>
    <t xml:space="preserve">Global giants head for court in Argentine assets wrangle. </t>
  </si>
  <si>
    <t>GlobalgiantsheadforcourtinArgentineassetswrangle.</t>
  </si>
  <si>
    <t xml:space="preserve">Argentina: a Lilliputian market. </t>
  </si>
  <si>
    <t>Argentina:aLilliputianmarket.</t>
  </si>
  <si>
    <t xml:space="preserve">Argentina v holdouts: plus ça change. </t>
  </si>
  <si>
    <t>Argentinavholdouts:plusçachange.</t>
  </si>
  <si>
    <t xml:space="preserve">Hedge funds bet on Argentine recovery by piling into stocks. </t>
  </si>
  <si>
    <t>HedgefundsbetonArgentinerecoverybypilingintostocks.</t>
  </si>
  <si>
    <t xml:space="preserve">Q&amp;A: Argentina on the brink of default. </t>
  </si>
  <si>
    <t>Q&amp;A:Argentinaonthebrinkofdefault.</t>
  </si>
  <si>
    <t xml:space="preserve">Argentina braced for sovereign debt default. </t>
  </si>
  <si>
    <t>Argentinabracedforsovereigndebtdefault.</t>
  </si>
  <si>
    <t xml:space="preserve">Repsol looks to Canada as earnings double. </t>
  </si>
  <si>
    <t>RepsollookstoCanadaasearningsdouble.</t>
  </si>
  <si>
    <t xml:space="preserve">Argentina’s bond saga: Kicillof speaks. </t>
  </si>
  <si>
    <t>Argentina’sbondsaga:Kicillofspeaks.</t>
  </si>
  <si>
    <t xml:space="preserve">Argentina refuses to submit to ‘extortion’ on debt. </t>
  </si>
  <si>
    <t>Argentinarefusestosubmitto‘extortion’ondebt.</t>
  </si>
  <si>
    <t xml:space="preserve">Argentina’s bond drama: pathway to peace or a new Falklands?. </t>
  </si>
  <si>
    <t>Argentina’sbonddrama:pathwaytopeaceoranewFalklands?.</t>
  </si>
  <si>
    <t xml:space="preserve">Pemex sells bulk of Repsol holding. </t>
  </si>
  <si>
    <t>PemexsellsbulkofRepsolholding.</t>
  </si>
  <si>
    <t xml:space="preserve">Pemex: edging ever closer to Repsol exit. </t>
  </si>
  <si>
    <t>Pemex:edgingeverclosertoRepsolexit.</t>
  </si>
  <si>
    <t xml:space="preserve">Repsol: one piece at a time. </t>
  </si>
  <si>
    <t>Repsol:onepieceatatime.</t>
  </si>
  <si>
    <t xml:space="preserve">Repsol’s $1.26bn YPF stake sale ends Argentine entanglement. </t>
  </si>
  <si>
    <t>Repsol’s$1.26bnYPFstakesaleendsArgentineentanglement.</t>
  </si>
  <si>
    <t xml:space="preserve">Repsol to split chairman and chief executive roles. </t>
  </si>
  <si>
    <t>Repsoltosplitchairmanandchiefexecutiveroles.</t>
  </si>
  <si>
    <t xml:space="preserve">Risk seekers turn to Latin American bonds. </t>
  </si>
  <si>
    <t>RiskseekersturntoLatinAmericanbonds.</t>
  </si>
  <si>
    <t xml:space="preserve">When a haven harbours unseen risk. </t>
  </si>
  <si>
    <t>Whenahavenharboursunseenrisk.</t>
  </si>
  <si>
    <t xml:space="preserve">Osborne’s pensions surprise is a timely reminder on risk. </t>
  </si>
  <si>
    <t>Osborne’spensionssurpriseisatimelyreminderonrisk.</t>
  </si>
  <si>
    <t xml:space="preserve">YPF looking for partners to boost output after Repsol exit. </t>
  </si>
  <si>
    <t>YPFlookingforpartnerstoboostoutputafterRepsolexit.</t>
  </si>
  <si>
    <t xml:space="preserve">Week in Review, March 1. </t>
  </si>
  <si>
    <t>WeekinReview,March1.</t>
  </si>
  <si>
    <t xml:space="preserve">Repsol draws line under Argentina dispute. </t>
  </si>
  <si>
    <t>RepsoldrawslineunderArgentinadispute.</t>
  </si>
  <si>
    <t xml:space="preserve">Repsol: Emerging?. </t>
  </si>
  <si>
    <t>Repsol:Emerging?.</t>
  </si>
  <si>
    <t xml:space="preserve">Compensation deal overshadows quarterly results. </t>
  </si>
  <si>
    <t>Compensationdealovershadowsquarterlyresults.</t>
  </si>
  <si>
    <t xml:space="preserve">Repsol accepts $5bn Argentina settlement. </t>
  </si>
  <si>
    <t>Repsolaccepts$5bnArgentinasettlement.</t>
  </si>
  <si>
    <t xml:space="preserve">Repsol to vote on $5bn Argentina settlement. </t>
  </si>
  <si>
    <t>Repsoltovoteon$5bnArgentinasettlement.</t>
  </si>
  <si>
    <t xml:space="preserve">Repsol poised to sign $5bn compensation deal with Argentina. </t>
  </si>
  <si>
    <t>Repsolpoisedtosign$5bncompensationdealwithArgentina.</t>
  </si>
  <si>
    <t xml:space="preserve">Small-cap Week, February 15. </t>
  </si>
  <si>
    <t>Small-capWeek,February15.</t>
  </si>
  <si>
    <t xml:space="preserve">Shell: Argentina’s latest oil fight. </t>
  </si>
  <si>
    <t>Shell:Argentina’slatestoilfight.</t>
  </si>
  <si>
    <t xml:space="preserve">Repsol: close to YPF bond deal – and then?. </t>
  </si>
  <si>
    <t>Repsol:closetoYPFbonddeal–andthen?.</t>
  </si>
  <si>
    <t xml:space="preserve">Argentina: peso problem. </t>
  </si>
  <si>
    <t>Argentina:pesoproblem.</t>
  </si>
  <si>
    <t xml:space="preserve">Argentina restricts internet shopping to curb capital flight. </t>
  </si>
  <si>
    <t>Argentinarestrictsinternetshoppingtocurbcapitalflight.</t>
  </si>
  <si>
    <t xml:space="preserve">Argentina, inflation and the tale of “Cristina’s” tomatoes. </t>
  </si>
  <si>
    <t>Argentina,inflationandthetaleof“Cristina’s”tomatoes.</t>
  </si>
  <si>
    <t xml:space="preserve">Oil and gas: returns to sender. </t>
  </si>
  <si>
    <t>Oilandgas:returnstosender.</t>
  </si>
  <si>
    <t xml:space="preserve">Argentina &amp; the IMF – friends again, one day?. </t>
  </si>
  <si>
    <t>Argentina&amp;theIMF–friendsagain,oneday?.</t>
  </si>
  <si>
    <t xml:space="preserve">Argentina’​s tourist tax. </t>
  </si>
  <si>
    <t>Argentina’​stouristtax.</t>
  </si>
  <si>
    <t xml:space="preserve">The Weekender, November 30. </t>
  </si>
  <si>
    <t>TheWeekender,November30.</t>
  </si>
  <si>
    <t xml:space="preserve">Commodities, conflict and price booms. </t>
  </si>
  <si>
    <t>Commodities,conflictandpricebooms.</t>
  </si>
  <si>
    <t xml:space="preserve">Argentina deal offers vindication for Repsol’s Antonio Brufau. </t>
  </si>
  <si>
    <t>ArgentinadealoffersvindicationforRepsol’sAntonioBrufau.</t>
  </si>
  <si>
    <t xml:space="preserve">Repsol’s big shareholders call the shots in YPF settlement. </t>
  </si>
  <si>
    <t>Repsol’sbigshareholderscalltheshotsinYPFsettlement.</t>
  </si>
  <si>
    <t xml:space="preserve">Repsol: settle down. </t>
  </si>
  <si>
    <t>Repsol:settledown.</t>
  </si>
  <si>
    <t xml:space="preserve">Timeline: Repsol. </t>
  </si>
  <si>
    <t>Timeline:Repsol.</t>
  </si>
  <si>
    <t xml:space="preserve">Repsol/YPF: more Argentine “financial normalisation”?. </t>
  </si>
  <si>
    <t>Repsol/YPF:moreArgentine“financialnormalisation”?.</t>
  </si>
  <si>
    <t xml:space="preserve">Repsol likely to accept Argentina’s $5bn YPF compensation offer. </t>
  </si>
  <si>
    <t>RepsollikelytoacceptArgentina’s$5bnYPFcompensationoffer.</t>
  </si>
  <si>
    <t xml:space="preserve">Argentina nears deal with Spanish group Repsol over YPF seizure. </t>
  </si>
  <si>
    <t>ArgentinanearsdealwithSpanishgroupRepsoloverYPFseizure.</t>
  </si>
  <si>
    <t xml:space="preserve">Luxury brand stocks fall in Europe. </t>
  </si>
  <si>
    <t>LuxurybrandstocksfallinEurope.</t>
  </si>
  <si>
    <t xml:space="preserve">Argentina trade secretary Moreno resigns. </t>
  </si>
  <si>
    <t>ArgentinatradesecretaryMorenoresigns.</t>
  </si>
  <si>
    <t xml:space="preserve">Pemex and Repsol: what’s going on?. </t>
  </si>
  <si>
    <t>PemexandRepsol:what’sgoingon?.</t>
  </si>
  <si>
    <t xml:space="preserve">Cristina Fernández demonstrates rude health with bold reshuffle. </t>
  </si>
  <si>
    <t>CristinaFernándezdemonstratesrudehealthwithboldreshuffle.</t>
  </si>
  <si>
    <t xml:space="preserve">YPF’s Miguel Galuccio working hard to attract investors. </t>
  </si>
  <si>
    <t>YPF’sMiguelGaluccioworkinghardtoattractinvestors.</t>
  </si>
  <si>
    <t xml:space="preserve">Winemaking made easy for Mendoza’s DIY vintners. </t>
  </si>
  <si>
    <t>WinemakingmadeeasyforMendoza’sDIYvintners.</t>
  </si>
  <si>
    <t xml:space="preserve">Mendoza: A wine region with barrels of potential. </t>
  </si>
  <si>
    <t>Mendoza:Awineregionwithbarrelsofpotential.</t>
  </si>
  <si>
    <t xml:space="preserve">The Kirchners: Goodbye to all that?. </t>
  </si>
  <si>
    <t>TheKirchners:Goodbyetoallthat?.</t>
  </si>
  <si>
    <t xml:space="preserve">Argentina: moving towards financial normalisation?. </t>
  </si>
  <si>
    <t>Argentina:movingtowardsfinancialnormalisation?.</t>
  </si>
  <si>
    <t xml:space="preserve">Cristina Fernández, Argentina’s fading populist. </t>
  </si>
  <si>
    <t>CristinaFernández,Argentina’sfadingpopulist.</t>
  </si>
  <si>
    <t xml:space="preserve">Cristina Fernández health scare symbolises Argentina’s ills. </t>
  </si>
  <si>
    <t>CristinaFernándezhealthscaresymbolisesArgentina’sills.</t>
  </si>
  <si>
    <t xml:space="preserve">Temasek and Sinopec bid for Repsol stake in Gas Natural. </t>
  </si>
  <si>
    <t>TemasekandSinopecbidforRepsolstakeinGasNatural.</t>
  </si>
  <si>
    <t xml:space="preserve">Argentina: now for a bit of good news. </t>
  </si>
  <si>
    <t>Argentina:nowforabitofgoodnews.</t>
  </si>
  <si>
    <t xml:space="preserve">Chevron’s Ecuador lawsuit: moving Chevron’s way?. </t>
  </si>
  <si>
    <t>Chevron’sEcuadorlawsuit:movingChevron’sway?.</t>
  </si>
  <si>
    <t xml:space="preserve">Argentina vs Repsol: a game of chicken. </t>
  </si>
  <si>
    <t>ArgentinavsRepsol:agameofchicken.</t>
  </si>
  <si>
    <t xml:space="preserve">Study points to vast shale oilfields. </t>
  </si>
  <si>
    <t>Studypointstovastshaleoilfields.</t>
  </si>
  <si>
    <t xml:space="preserve">Repsol consults banks over €4.4bn Gas Natural stake. </t>
  </si>
  <si>
    <t>Repsolconsultsbanksover€4.4bnGasNaturalstake.</t>
  </si>
  <si>
    <t xml:space="preserve">Pink tide recedes in South America. </t>
  </si>
  <si>
    <t>PinktiderecedesinSouthAmerica.</t>
  </si>
  <si>
    <t xml:space="preserve">Not all forms of resource nationalism are alike. </t>
  </si>
  <si>
    <t>Notallformsofresourcenationalismarealike.</t>
  </si>
  <si>
    <t xml:space="preserve">UK considers legal action against Spain over Gibraltar checks. </t>
  </si>
  <si>
    <t>UKconsiderslegalactionagainstSpainoverGibraltarchecks.</t>
  </si>
  <si>
    <t xml:space="preserve">US shale gas boom a one-off, says BG. </t>
  </si>
  <si>
    <t>USshalegasboomaone-off,saysBG.</t>
  </si>
  <si>
    <t xml:space="preserve">Chevron joins oil majors with weaker results. </t>
  </si>
  <si>
    <t>Chevronjoinsoilmajorswithweakerresults.</t>
  </si>
  <si>
    <t xml:space="preserve">Week in review, July 27. </t>
  </si>
  <si>
    <t>Weekinreview,July27.</t>
  </si>
  <si>
    <t xml:space="preserve">Repsol attacks Chevron over ‘scandalous’ Argentina investment. </t>
  </si>
  <si>
    <t>RepsolattacksChevronover‘scandalous’Argentinainvestment.</t>
  </si>
  <si>
    <t xml:space="preserve">London headlines. </t>
  </si>
  <si>
    <t>Londonheadlines.</t>
  </si>
  <si>
    <t xml:space="preserve">New York headlines. </t>
  </si>
  <si>
    <t>NewYorkheadlines.</t>
  </si>
  <si>
    <t xml:space="preserve">The 6am Cut London. </t>
  </si>
  <si>
    <t>The6amCutLondon.</t>
  </si>
  <si>
    <t xml:space="preserve">The (early) Lunch Wrap. </t>
  </si>
  <si>
    <t>The(early)LunchWrap.</t>
  </si>
  <si>
    <t xml:space="preserve">Chevron seals $1.24bn deal with YPF. </t>
  </si>
  <si>
    <t>Chevronseals$1.24bndealwithYPF.</t>
  </si>
  <si>
    <t xml:space="preserve">Chevron back in Argentina with $1.2bn deal. </t>
  </si>
  <si>
    <t>ChevronbackinArgentinawith$1.2bndeal.</t>
  </si>
  <si>
    <t xml:space="preserve">Argentina tax deal for energy exporters. </t>
  </si>
  <si>
    <t>Argentinataxdealforenergyexporters.</t>
  </si>
  <si>
    <t xml:space="preserve">Repsol secures Spanish court case over YPF expropriation. </t>
  </si>
  <si>
    <t>RepsolsecuresSpanishcourtcaseoverYPFexpropriation.</t>
  </si>
  <si>
    <t xml:space="preserve">Confused about what’s going on between YPF and Repsol? So are we.. </t>
  </si>
  <si>
    <t>Confusedaboutwhat’sgoingonbetweenYPFandRepsol?Soarewe..</t>
  </si>
  <si>
    <t xml:space="preserve">Repsol rejects Argentina settlement over seizure of YPF. </t>
  </si>
  <si>
    <t>RepsolrejectsArgentinasettlementoverseizureofYPF.</t>
  </si>
  <si>
    <t xml:space="preserve">Repsol / YPF: no rush. </t>
  </si>
  <si>
    <t>Repsol/YPF:norush.</t>
  </si>
  <si>
    <t xml:space="preserve">Investors press Repsol to strike deal over YPF expropriation. </t>
  </si>
  <si>
    <t>InvestorspressRepsoltostrikedealoverYPFexpropriation.</t>
  </si>
  <si>
    <t xml:space="preserve">Pressure on Repsol for peace deal. </t>
  </si>
  <si>
    <t>PressureonRepsolforpeacedeal.</t>
  </si>
  <si>
    <t xml:space="preserve">Spain’s ownership web set to untangle. </t>
  </si>
  <si>
    <t>Spain’sownershipwebsettountangle.</t>
  </si>
  <si>
    <t xml:space="preserve">Argentina nationalises two rail routes. </t>
  </si>
  <si>
    <t>Argentinanationalisestworailroutes.</t>
  </si>
  <si>
    <t xml:space="preserve">Argentina lifts freeze on Chevron assets in Lago Agrio case. </t>
  </si>
  <si>
    <t>ArgentinaliftsfreezeonChevronassetsinLagoAgriocase.</t>
  </si>
  <si>
    <t xml:space="preserve">‘Bad vibes’ spoil Kirchners’ decade in Argentina. </t>
  </si>
  <si>
    <t>‘Badvibes’spoilKirchners’decadeinArgentina.</t>
  </si>
  <si>
    <t xml:space="preserve">Argentina: Would-be partners worry about the risk of shale. </t>
  </si>
  <si>
    <t>Argentina:Would-bepartnersworryabouttheriskofshale.</t>
  </si>
  <si>
    <t xml:space="preserve">An industry transformed by politics and science. </t>
  </si>
  <si>
    <t>Anindustrytransformedbypoliticsandscience.</t>
  </si>
  <si>
    <t xml:space="preserve">Chile Inc wants to ride wave of cheap money too. </t>
  </si>
  <si>
    <t>ChileIncwantstoridewaveofcheapmoneytoo.</t>
  </si>
  <si>
    <t xml:space="preserve">Repsol bond sale shows renewed investor interest in Spain. </t>
  </si>
  <si>
    <t>RepsolbondsaleshowsrenewedinvestorinterestinSpain.</t>
  </si>
  <si>
    <t xml:space="preserve">Legal sanctions force Chevron into Argentina rethink. </t>
  </si>
  <si>
    <t>LegalsanctionsforceChevronintoArgentinarethink.</t>
  </si>
  <si>
    <t xml:space="preserve">Repsol bounces back from YPF saga. </t>
  </si>
  <si>
    <t>RepsolbouncesbackfromYPFsaga.</t>
  </si>
  <si>
    <t xml:space="preserve">Argentina: “Blue dollar” breaks 10 to 1 barrier. </t>
  </si>
  <si>
    <t>Argentina:“Bluedollar”breaks10to1barrier.</t>
  </si>
  <si>
    <t xml:space="preserve">Cutting-edge technology plays key role for Repsol in hunt for oil. </t>
  </si>
  <si>
    <t>Cutting-edgetechnologyplayskeyroleforRepsolinhuntforoil.</t>
  </si>
  <si>
    <t xml:space="preserve">Repsol aids Angola’s search for ‘pre-salt’ oil reserves. </t>
  </si>
  <si>
    <t>RepsolaidsAngola’ssearchfor‘pre-salt’oilreserves.</t>
  </si>
  <si>
    <t xml:space="preserve">Argentine bonds anyone? IMPSA wants investors to dig in. </t>
  </si>
  <si>
    <t>Argentinebondsanyone?IMPSAwantsinvestorstodigin.</t>
  </si>
  <si>
    <t xml:space="preserve">Beefing up PetroPeru… with Repsol?. </t>
  </si>
  <si>
    <t>BeefingupPetroPeru…withRepsol?.</t>
  </si>
  <si>
    <t xml:space="preserve">Latin America: Politics far afield demands attention. </t>
  </si>
  <si>
    <t>LatinAmerica:Politicsfarafielddemandsattention.</t>
  </si>
  <si>
    <t xml:space="preserve">YPF struggles to rise above bitter legacy. </t>
  </si>
  <si>
    <t>YPFstrugglestoriseabovebitterlegacy.</t>
  </si>
  <si>
    <t xml:space="preserve">Argentina: putting the freeze on prices. </t>
  </si>
  <si>
    <t>Argentina:puttingthefreezeonprices.</t>
  </si>
  <si>
    <t xml:space="preserve">Further reading: making the rules. </t>
  </si>
  <si>
    <t>Furtherreading:makingtherules.</t>
  </si>
  <si>
    <t xml:space="preserve">YPF nationalisation: a not so happy 1st anniversary. </t>
  </si>
  <si>
    <t>YPFnationalisation:anotsohappy1stanniversary.</t>
  </si>
  <si>
    <t xml:space="preserve">Repsol-YPF: dead cow tango. </t>
  </si>
  <si>
    <t>Repsol-YPF:deadcowtango.</t>
  </si>
  <si>
    <t xml:space="preserve">Fernández feels political pressure. </t>
  </si>
  <si>
    <t>Fernándezfeelspoliticalpressure.</t>
  </si>
  <si>
    <t xml:space="preserve">Repsol targets a revival of fortunes. </t>
  </si>
  <si>
    <t>Repsoltargetsarevivaloffortunes.</t>
  </si>
  <si>
    <t xml:space="preserve">YPF signs preliminary Dow Argentina deal. </t>
  </si>
  <si>
    <t>YPFsignspreliminaryDowArgentinadeal.</t>
  </si>
  <si>
    <t xml:space="preserve">Chevron challenges Argentina over YPF. </t>
  </si>
  <si>
    <t>ChevronchallengesArgentinaoverYPF.</t>
  </si>
  <si>
    <t xml:space="preserve">High oil prices bolsters YPF profit. </t>
  </si>
  <si>
    <t>HighoilpricesbolstersYPFprofit.</t>
  </si>
  <si>
    <t xml:space="preserve">Argentina: pros &amp; cons of ‘supercard’. </t>
  </si>
  <si>
    <t>Argentina:pros&amp;consof‘supercard’.</t>
  </si>
  <si>
    <t xml:space="preserve">Spain raises takeover barriers. </t>
  </si>
  <si>
    <t>Spainraisestakeoverbarriers.</t>
  </si>
  <si>
    <t xml:space="preserve">What’s left of the Latin left?. </t>
  </si>
  <si>
    <t>What’sleftoftheLatinleft?.</t>
  </si>
  <si>
    <t xml:space="preserve">Repsol-YPF: burying the hatchet?. </t>
  </si>
  <si>
    <t>Repsol-YPF:buryingthehatchet?.</t>
  </si>
  <si>
    <t xml:space="preserve">Repsol sells 5% stake to Temasek for €1bn. </t>
  </si>
  <si>
    <t>Repsolsells5%staketoTemasekfor€1bn.</t>
  </si>
  <si>
    <t xml:space="preserve">Letter from Lex: impractical joke. </t>
  </si>
  <si>
    <t>LetterfromLex:impracticaljoke.</t>
  </si>
  <si>
    <t xml:space="preserve">Argentine markets: show us some love. </t>
  </si>
  <si>
    <t>Argentinemarkets:showussomelove.</t>
  </si>
  <si>
    <t xml:space="preserve">Repsol limits damage from YPF seizure. </t>
  </si>
  <si>
    <t>RepsollimitsdamagefromYPFseizure.</t>
  </si>
  <si>
    <t xml:space="preserve">Repsol: on the rebound. </t>
  </si>
  <si>
    <t>Repsol:ontherebound.</t>
  </si>
  <si>
    <t xml:space="preserve">Earnings help recovery after Italy poll. </t>
  </si>
  <si>
    <t>EarningshelprecoveryafterItalypoll.</t>
  </si>
  <si>
    <t xml:space="preserve">Shell in deal to buy Repsol assets. </t>
  </si>
  <si>
    <t>ShellindealtobuyRepsolassets.</t>
  </si>
  <si>
    <t xml:space="preserve">Chevron hit by Argentine legal quagmire. </t>
  </si>
  <si>
    <t>ChevronhitbyArgentinelegalquagmire.</t>
  </si>
  <si>
    <t xml:space="preserve">Latin America could be risky business. </t>
  </si>
  <si>
    <t>LatinAmericacouldberiskybusiness.</t>
  </si>
  <si>
    <t xml:space="preserve">Chevron loses environment case appeal. </t>
  </si>
  <si>
    <t>Chevronlosesenvironmentcaseappeal.</t>
  </si>
  <si>
    <t xml:space="preserve">Vale suspends $6bn potash project. </t>
  </si>
  <si>
    <t>Valesuspends$6bnpotashproject.</t>
  </si>
  <si>
    <t xml:space="preserve">Bullish Latin America leaders host summit. </t>
  </si>
  <si>
    <t>BullishLatinAmericaleadershostsummit.</t>
  </si>
  <si>
    <t xml:space="preserve">YPF signs $1.5bn shale field deal. </t>
  </si>
  <si>
    <t>YPFsigns$1.5bnshalefielddeal.</t>
  </si>
  <si>
    <t xml:space="preserve">Bolivia nationalises two Iberdrola units. </t>
  </si>
  <si>
    <t>BolivianationalisestwoIberdrolaunits.</t>
  </si>
  <si>
    <t xml:space="preserve">YPF and Chevron agree $1bn drilling deal. </t>
  </si>
  <si>
    <t>YPFandChevronagree$1bndrillingdeal.</t>
  </si>
  <si>
    <t xml:space="preserve">Paraguay explores its oil prospects. </t>
  </si>
  <si>
    <t>Paraguayexploresitsoilprospects.</t>
  </si>
  <si>
    <t xml:space="preserve">Resource nationalism - subtle moves. </t>
  </si>
  <si>
    <t>Resourcenationalism-subtlemoves.</t>
  </si>
  <si>
    <t xml:space="preserve">Argentina’s YPF: Christmas shopping?. </t>
  </si>
  <si>
    <t>Argentina’sYPF:Christmasshopping?.</t>
  </si>
  <si>
    <t xml:space="preserve">YPF bond targets retail investors. </t>
  </si>
  <si>
    <t>YPFbondtargetsretailinvestors.</t>
  </si>
  <si>
    <t xml:space="preserve">YPF’s seasoned hand in charge of relaunch. </t>
  </si>
  <si>
    <t>YPF’sseasonedhandinchargeofrelaunch.</t>
  </si>
  <si>
    <t xml:space="preserve">YPF in shale partnership talks with Statoil. </t>
  </si>
  <si>
    <t>YPFinshalepartnershiptalkswithStatoil.</t>
  </si>
  <si>
    <t xml:space="preserve">Letter from Lex – Christmas shopping. </t>
  </si>
  <si>
    <t>LetterfromLex–Christmasshopping.</t>
  </si>
  <si>
    <t xml:space="preserve">YPF gets a little help from China [updated]. </t>
  </si>
  <si>
    <t>YPFgetsalittlehelpfromChina[updated].</t>
  </si>
  <si>
    <t xml:space="preserve">EU and US escalate Argentina WTO row. </t>
  </si>
  <si>
    <t>EUandUSescalateArgentinaWTOrow.</t>
  </si>
  <si>
    <t xml:space="preserve">Repsol sues Chevron over YPF deal. </t>
  </si>
  <si>
    <t>RepsolsuesChevronoverYPFdeal.</t>
  </si>
  <si>
    <t xml:space="preserve">Repsol – life after YPF. </t>
  </si>
  <si>
    <t>Repsol–lifeafterYPF.</t>
  </si>
  <si>
    <t xml:space="preserve">Repsol seeks $10.5bn from Argentina. </t>
  </si>
  <si>
    <t>Repsolseeks$10.5bnfromArgentina.</t>
  </si>
  <si>
    <t xml:space="preserve">Guest post: Time to ratchet up the pressure on Argentina. </t>
  </si>
  <si>
    <t>Guestpost:TimetoratchetupthepressureonArgentina.</t>
  </si>
  <si>
    <t xml:space="preserve">Risks: Seizures highlight pitfalls of Latin America. </t>
  </si>
  <si>
    <t>Risks:SeizureshighlightpitfallsofLatinAmerica.</t>
  </si>
  <si>
    <t xml:space="preserve">Banks in Latin America: ‘Reconquest’ of New World is lifeline as profits suffer at home. </t>
  </si>
  <si>
    <t>BanksinLatinAmerica:‘Reconquest’ofNewWorldislifelineasprofitssufferathome.</t>
  </si>
  <si>
    <t xml:space="preserve">Debt – Argentina’s long-festering wound. </t>
  </si>
  <si>
    <t>Debt–Argentina’slong-festeringwound.</t>
  </si>
  <si>
    <t xml:space="preserve">Guest post: what Argentines really worry about. </t>
  </si>
  <si>
    <t>Guestpost:whatArgentinesreallyworryabout.</t>
  </si>
  <si>
    <t xml:space="preserve">‘Reckless’ Argentina risks threat to growth. </t>
  </si>
  <si>
    <t>‘Reckless’Argentinarisksthreattogrowth.</t>
  </si>
  <si>
    <t xml:space="preserve">Argentina – feel the power. </t>
  </si>
  <si>
    <t>Argentina–feelthepower.</t>
  </si>
  <si>
    <t xml:space="preserve">Argentina’s Fernández rages at NY ruling. </t>
  </si>
  <si>
    <t>Argentina’sFernándezragesatNYruling.</t>
  </si>
  <si>
    <t xml:space="preserve">Repsol gains help Spain’s Ibex climb. </t>
  </si>
  <si>
    <t>RepsolgainshelpSpain’sIbexclimb.</t>
  </si>
  <si>
    <t xml:space="preserve">Manguinhos move puts focus on Brazil oil. </t>
  </si>
  <si>
    <t>ManguinhosmoveputsfocusonBraziloil.</t>
  </si>
  <si>
    <t xml:space="preserve">Argentina: Hangover from default is threat to development. </t>
  </si>
  <si>
    <t>Argentina:Hangoverfromdefaultisthreattodevelopment.</t>
  </si>
  <si>
    <t xml:space="preserve">Chevron units appeal Argentine asset freeze. </t>
  </si>
  <si>
    <t>ChevronunitsappealArgentineassetfreeze.</t>
  </si>
  <si>
    <t xml:space="preserve">YPF results: to buy or not to buy?. </t>
  </si>
  <si>
    <t>YPFresults:tobuyornottobuy?.</t>
  </si>
  <si>
    <t xml:space="preserve">YPF profits plunge on higher costs. </t>
  </si>
  <si>
    <t>YPFprofitsplungeonhighercosts.</t>
  </si>
  <si>
    <t xml:space="preserve">Argentine judge freezes Chevron assets. </t>
  </si>
  <si>
    <t>ArgentinejudgefreezesChevronassets.</t>
  </si>
  <si>
    <t xml:space="preserve">Argentina: China rating agency welcome. </t>
  </si>
  <si>
    <t>Argentina:Chinaratingagencywelcome.</t>
  </si>
  <si>
    <t xml:space="preserve">Shale oil &amp; gas: Argentina’s Dead Cow could revive economy. </t>
  </si>
  <si>
    <t>Shaleoil&amp;gas:Argentina’sDeadCowcouldreviveeconomy.</t>
  </si>
  <si>
    <t xml:space="preserve">YPF: fundraising just got harder. </t>
  </si>
  <si>
    <t>YPF:fundraisingjustgotharder.</t>
  </si>
  <si>
    <t xml:space="preserve">Claimants to pursue Chevron’s LatAm assets. </t>
  </si>
  <si>
    <t>ClaimantstopursueChevron’sLatAmassets.</t>
  </si>
  <si>
    <t xml:space="preserve">Poor by default. </t>
  </si>
  <si>
    <t>Poorbydefault.</t>
  </si>
  <si>
    <t xml:space="preserve">Rising star raises Argentine hackles. </t>
  </si>
  <si>
    <t>RisingstarraisesArgentinehackles.</t>
  </si>
  <si>
    <t xml:space="preserve">Guest post: Argentina’s GDP is bigger than Colombia’s. </t>
  </si>
  <si>
    <t>Guestpost:Argentina’sGDPisbiggerthanColombia’s.</t>
  </si>
  <si>
    <t xml:space="preserve">Argentina targets insurers’ coffers. </t>
  </si>
  <si>
    <t>Argentinatargetsinsurers’coffers.</t>
  </si>
  <si>
    <t xml:space="preserve">Argentina on track to lower voting age. </t>
  </si>
  <si>
    <t>Argentinaontracktolowervotingage.</t>
  </si>
  <si>
    <t xml:space="preserve">Carlos Slim’s latest punt: cement. </t>
  </si>
  <si>
    <t>CarlosSlim’slatestpunt:cement.</t>
  </si>
  <si>
    <t xml:space="preserve">YPF: back to market for $600m. </t>
  </si>
  <si>
    <t>YPF:backtomarketfor$600m.</t>
  </si>
  <si>
    <t xml:space="preserve">Carlos Slim: bullish on gold. </t>
  </si>
  <si>
    <t>CarlosSlim:bullishongold.</t>
  </si>
  <si>
    <t xml:space="preserve">Argentine leader defies her critics. </t>
  </si>
  <si>
    <t>Argentineleaderdefieshercritics.</t>
  </si>
  <si>
    <t xml:space="preserve">Parallels between apartheid and Argentina. </t>
  </si>
  <si>
    <t>ParallelsbetweenapartheidandArgentina.</t>
  </si>
  <si>
    <t xml:space="preserve">Can a global business be idealistic?. </t>
  </si>
  <si>
    <t>Canaglobalbusinessbeidealistic?.</t>
  </si>
  <si>
    <t xml:space="preserve">Cry foul Argentina. </t>
  </si>
  <si>
    <t>CryfoulArgentina.</t>
  </si>
  <si>
    <t xml:space="preserve">8 things Argentina must do to win over energy investors. </t>
  </si>
  <si>
    <t>8thingsArgentinamustdotowinoverenergyinvestors.</t>
  </si>
  <si>
    <t xml:space="preserve">Argentina: double vision. </t>
  </si>
  <si>
    <t>Argentina:doublevision.</t>
  </si>
  <si>
    <t xml:space="preserve">Enel in Latam: the good, the bad &amp; the ugly. </t>
  </si>
  <si>
    <t>EnelinLatam:thegood,thebad&amp;theugly.</t>
  </si>
  <si>
    <t xml:space="preserve">IMF moves toward censuring Argentina. </t>
  </si>
  <si>
    <t>IMFmovestowardcensuringArgentina.</t>
  </si>
  <si>
    <t xml:space="preserve">YPF signs with Chevron for shale fields. </t>
  </si>
  <si>
    <t>YPFsignswithChevronforshalefields.</t>
  </si>
  <si>
    <t xml:space="preserve">YPF: fundraising time. </t>
  </si>
  <si>
    <t>YPF:fundraisingtime.</t>
  </si>
  <si>
    <t xml:space="preserve">President exploration punt to Paraguay. </t>
  </si>
  <si>
    <t>PresidentexplorationpunttoParaguay.</t>
  </si>
  <si>
    <t xml:space="preserve">YPF: of bonds and shale gas. </t>
  </si>
  <si>
    <t>YPF:ofbondsandshalegas.</t>
  </si>
  <si>
    <t xml:space="preserve">Latin America: Tide of resource nationalism ebbs. </t>
  </si>
  <si>
    <t>LatinAmerica:Tideofresourcenationalismebbs.</t>
  </si>
  <si>
    <t xml:space="preserve">Shale gas: Majors look outside US for further reserves. </t>
  </si>
  <si>
    <t>Shalegas:MajorslookoutsideUSforfurtherreserves.</t>
  </si>
  <si>
    <t xml:space="preserve">Sun rises on new era for industry. </t>
  </si>
  <si>
    <t>Sunrisesonneweraforindustry.</t>
  </si>
  <si>
    <t xml:space="preserve">YPF turns to Gazprom for gas [updated with YPF statement]. </t>
  </si>
  <si>
    <t>YPFturnstoGazpromforgas[updatedwithYPFstatement].</t>
  </si>
  <si>
    <t xml:space="preserve">YPF: $37.2bn investment? No problem. </t>
  </si>
  <si>
    <t>YPF:$37.2bninvestment?Noproblem.</t>
  </si>
  <si>
    <t xml:space="preserve">YPF seeks partner for shale oil reserves. </t>
  </si>
  <si>
    <t>YPFseekspartnerforshaleoilreserves.</t>
  </si>
  <si>
    <t xml:space="preserve">YPF moves towards tie-up with Chevron. </t>
  </si>
  <si>
    <t>YPFmovestowardstie-upwithChevron.</t>
  </si>
  <si>
    <t xml:space="preserve">Who’s afraid of doing business with YPF? Not Chevron. </t>
  </si>
  <si>
    <t>Who’safraidofdoingbusinesswithYPF?NotChevron.</t>
  </si>
  <si>
    <t xml:space="preserve">Argentina accused of breaking trade rules. </t>
  </si>
  <si>
    <t>Argentinaaccusedofbreakingtraderules.</t>
  </si>
  <si>
    <t xml:space="preserve">YPF to sell $760m in bonds. </t>
  </si>
  <si>
    <t>YPFtosell$760minbonds.</t>
  </si>
  <si>
    <t xml:space="preserve">Argentina: seizing the currency printer. </t>
  </si>
  <si>
    <t>Argentina:seizingthecurrencyprinter.</t>
  </si>
  <si>
    <t xml:space="preserve">YPF: who wants a “fuel for cash” bond?. </t>
  </si>
  <si>
    <t>YPF:whowantsa“fuelforcash”bond?.</t>
  </si>
  <si>
    <t xml:space="preserve">Falkland oil – drilling for profit. </t>
  </si>
  <si>
    <t>Falklandoil–drillingforprofit.</t>
  </si>
  <si>
    <t xml:space="preserve">Repsol in legal action against BNY Mellon. </t>
  </si>
  <si>
    <t>RepsolinlegalactionagainstBNYMellon.</t>
  </si>
  <si>
    <t xml:space="preserve">Argentina’s new oil rules “worse than nationalisation”. </t>
  </si>
  <si>
    <t>Argentina’snewoilrules“worsethannationalisation”.</t>
  </si>
  <si>
    <t xml:space="preserve">New York headines. </t>
  </si>
  <si>
    <t>NewYorkheadines.</t>
  </si>
  <si>
    <t xml:space="preserve">Repsol on YPF: “They’re destroying shareholder value.” [updated]. </t>
  </si>
  <si>
    <t>RepsolonYPF:“They’redestroyingshareholdervalue.”[updated].</t>
  </si>
  <si>
    <t xml:space="preserve">Repsol exploration eases YPF blow. </t>
  </si>
  <si>
    <t>RepsolexplorationeasesYPFblow.</t>
  </si>
  <si>
    <t xml:space="preserve">Chávez wades into YPF dispute. </t>
  </si>
  <si>
    <t>ChávezwadesintoYPFdispute.</t>
  </si>
  <si>
    <t xml:space="preserve">Elan suffers side-effects of drug trial. </t>
  </si>
  <si>
    <t>Elansuffersside-effectsofdrugtrial.</t>
  </si>
  <si>
    <t xml:space="preserve">YPF: investment up, dividends down, operational plans to be announced. </t>
  </si>
  <si>
    <t>YPF:investmentup,dividendsdown,operationalplanstobeannounced.</t>
  </si>
  <si>
    <t xml:space="preserve">From frustrating to surreal. </t>
  </si>
  <si>
    <t>Fromfrustratingtosurreal.</t>
  </si>
  <si>
    <t xml:space="preserve">Repsol demands payment of $125m YPF debt. </t>
  </si>
  <si>
    <t>Repsoldemandspaymentof$125mYPFdebt.</t>
  </si>
  <si>
    <t xml:space="preserve">Argentina: Slim calling (via Claro). </t>
  </si>
  <si>
    <t>Argentina:Slimcalling(viaClaro).</t>
  </si>
  <si>
    <t xml:space="preserve">EU in trade deal with Peru and Colombia. </t>
  </si>
  <si>
    <t>EUintradedealwithPeruandColombia.</t>
  </si>
  <si>
    <t xml:space="preserve">Glencore warns Bolivia over mining. </t>
  </si>
  <si>
    <t>GlencorewarnsBoliviaovermining.</t>
  </si>
  <si>
    <t xml:space="preserve">Keen to make a bigger marque. </t>
  </si>
  <si>
    <t>Keentomakeabiggermarque.</t>
  </si>
  <si>
    <t xml:space="preserve">Venezuela: Popularity helps keep Chavez at bay. </t>
  </si>
  <si>
    <t>Venezuela:PopularityhelpskeepChavezatbay.</t>
  </si>
  <si>
    <t xml:space="preserve">What’s on the G20 menu?. </t>
  </si>
  <si>
    <t>What’sontheG20menu?.</t>
  </si>
  <si>
    <t xml:space="preserve">Shale gas: an EM game for EM players?. </t>
  </si>
  <si>
    <t>Shalegas:anEMgameforEMplayers?.</t>
  </si>
  <si>
    <t xml:space="preserve">Slim’s YPF stake: more than meets the eye [updated]. </t>
  </si>
  <si>
    <t>Slim’sYPFstake:morethanmeetstheeye[updated].</t>
  </si>
  <si>
    <t xml:space="preserve">The weekender. </t>
  </si>
  <si>
    <t>Theweekender.</t>
  </si>
  <si>
    <t xml:space="preserve">Slim buys stake in nationalised YPF. </t>
  </si>
  <si>
    <t>SlimbuysstakeinnationalisedYPF.</t>
  </si>
  <si>
    <t xml:space="preserve">What is Carlos Slim up to?. </t>
  </si>
  <si>
    <t>WhatisCarlosSlimupto?.</t>
  </si>
  <si>
    <t xml:space="preserve">Slim wades into the YPF pool. </t>
  </si>
  <si>
    <t>SlimwadesintotheYPFpool.</t>
  </si>
  <si>
    <t xml:space="preserve">Energy investment: Repsol’s travails remind business of risks. </t>
  </si>
  <si>
    <t>Energyinvestment:Repsol’stravailsremindbusinessofrisks.</t>
  </si>
  <si>
    <t xml:space="preserve">Repsol’s revamped logo. </t>
  </si>
  <si>
    <t>Repsol’srevampedlogo.</t>
  </si>
  <si>
    <t xml:space="preserve">New YPF chief aims for production rise. </t>
  </si>
  <si>
    <t>NewYPFchiefaimsforproductionrise.</t>
  </si>
  <si>
    <t xml:space="preserve">Large rise in protectionist measures. </t>
  </si>
  <si>
    <t>Largeriseinprotectionistmeasures.</t>
  </si>
  <si>
    <t xml:space="preserve">YPF: so what’s the game plan?. </t>
  </si>
  <si>
    <t>YPF:sowhat’sthegameplan?.</t>
  </si>
  <si>
    <t xml:space="preserve">Repsol keeps seat on YPF board. </t>
  </si>
  <si>
    <t>RepsolkeepsseatonYPFboard.</t>
  </si>
  <si>
    <t xml:space="preserve">Letter from Lex: Left on the shelf. </t>
  </si>
  <si>
    <t>LetterfromLex:Leftontheshelf.</t>
  </si>
  <si>
    <t xml:space="preserve">Argentina: peso/dollar discontent. </t>
  </si>
  <si>
    <t>Argentina:peso/dollardiscontent.</t>
  </si>
  <si>
    <t xml:space="preserve">Weak eurozone data prompt sell-off. </t>
  </si>
  <si>
    <t>Weakeurozonedatapromptsell-off.</t>
  </si>
  <si>
    <t xml:space="preserve">Repsol declares YPF partner in default. </t>
  </si>
  <si>
    <t>RepsoldeclaresYPFpartnerindefault.</t>
  </si>
  <si>
    <t xml:space="preserve">Rockhopper banks on £2bn investment. </t>
  </si>
  <si>
    <t>Rockhopperbankson£2bninvestment.</t>
  </si>
  <si>
    <t xml:space="preserve">Spain’s Telefónica takes the pain. </t>
  </si>
  <si>
    <t>Spain’sTelefónicatakesthepain.</t>
  </si>
  <si>
    <t xml:space="preserve">Argentine leaders guilty of ‘stealing’ from shareholders. </t>
  </si>
  <si>
    <t>Argentineleadersguiltyof‘stealing’fromshareholders.</t>
  </si>
  <si>
    <t xml:space="preserve">Repsol invests in recovery package. </t>
  </si>
  <si>
    <t>Repsolinvestsinrecoverypackage.</t>
  </si>
  <si>
    <t xml:space="preserve">Repsol: fighting back. </t>
  </si>
  <si>
    <t>Repsol:fightingback.</t>
  </si>
  <si>
    <t xml:space="preserve">Argentina seized YPF to avoid an energy crisis. </t>
  </si>
  <si>
    <t>ArgentinaseizedYPFtoavoidanenergycrisis.</t>
  </si>
  <si>
    <t xml:space="preserve">EU escalates dispute with Argentina. </t>
  </si>
  <si>
    <t>EUescalatesdisputewithArgentina.</t>
  </si>
  <si>
    <t xml:space="preserve">Argentina and the G20: In, out or shake it all about?. </t>
  </si>
  <si>
    <t>ArgentinaandtheG20:In,outorshakeitallabout?.</t>
  </si>
  <si>
    <t xml:space="preserve">Weekend news catch-up. </t>
  </si>
  <si>
    <t>Weekendnewscatch-up.</t>
  </si>
  <si>
    <t xml:space="preserve">Banks poised to seize YPF stake. </t>
  </si>
  <si>
    <t>BankspoisedtoseizeYPFstake.</t>
  </si>
  <si>
    <t xml:space="preserve">Repsol cancels LNG shipments to Argentina. </t>
  </si>
  <si>
    <t>RepsolcancelsLNGshipmentstoArgentina.</t>
  </si>
  <si>
    <t xml:space="preserve">President Petroleum optimistic on Argentina. </t>
  </si>
  <si>
    <t>PresidentPetroleumoptimisticonArgentina.</t>
  </si>
  <si>
    <t xml:space="preserve">Argentine electricity groups fear collapse. </t>
  </si>
  <si>
    <t>Argentineelectricitygroupsfearcollapse.</t>
  </si>
  <si>
    <t xml:space="preserve">Repsol sues Argentina over YPF seizure. </t>
  </si>
  <si>
    <t>RepsolsuesArgentinaoverYPFseizure.</t>
  </si>
  <si>
    <t xml:space="preserve">Mercosur: dead in the water. </t>
  </si>
  <si>
    <t>Mercosur:deadinthewater.</t>
  </si>
  <si>
    <t xml:space="preserve">Telecom Italia chief tackles debt. </t>
  </si>
  <si>
    <t>TelecomItaliachieftacklesdebt.</t>
  </si>
  <si>
    <t xml:space="preserve">Repsol. </t>
  </si>
  <si>
    <t>Repsol.</t>
  </si>
  <si>
    <t xml:space="preserve">Repsol earnings reassure investors. </t>
  </si>
  <si>
    <t>Repsolearningsreassureinvestors.</t>
  </si>
  <si>
    <t xml:space="preserve">Argentina: lower growth ahead. </t>
  </si>
  <si>
    <t>Argentina:lowergrowthahead.</t>
  </si>
  <si>
    <t xml:space="preserve">What Bankia means for Spanish companies in LatAm. </t>
  </si>
  <si>
    <t>WhatBankiameansforSpanishcompaniesinLatAm.</t>
  </si>
  <si>
    <t xml:space="preserve">Argentina: nationalising electricity?. </t>
  </si>
  <si>
    <t>Argentina:nationalisingelectricity?.</t>
  </si>
  <si>
    <t xml:space="preserve">Argentina: cordially irritating. </t>
  </si>
  <si>
    <t>Argentina:cordiallyirritating.</t>
  </si>
  <si>
    <t xml:space="preserve">Repsol warns rivals over investing in YPF. </t>
  </si>
  <si>
    <t>RepsolwarnsrivalsoverinvestinginYPF.</t>
  </si>
  <si>
    <t xml:space="preserve">YPF: more like Norway’s Statoil. </t>
  </si>
  <si>
    <t>YPF:morelikeNorway’sStatoil.</t>
  </si>
  <si>
    <t xml:space="preserve">NY headlines. </t>
  </si>
  <si>
    <t>NYheadlines.</t>
  </si>
  <si>
    <t xml:space="preserve">EU warns of growing LatAm protectionism. </t>
  </si>
  <si>
    <t>EUwarnsofgrowingLatAmprotectionism.</t>
  </si>
  <si>
    <t xml:space="preserve">Nation shakes off ‘nearly failed’ status. </t>
  </si>
  <si>
    <t>Nationshakesoff‘nearlyfailed’status.</t>
  </si>
  <si>
    <t xml:space="preserve">Meet Miguel Galuccio: YPF’s new boss. </t>
  </si>
  <si>
    <t>MeetMiguelGaluccio:YPF’snewboss.</t>
  </si>
  <si>
    <t xml:space="preserve">FDI in LatAm: good news and bad news. </t>
  </si>
  <si>
    <t>FDIinLatAm:goodnewsandbadnews.</t>
  </si>
  <si>
    <t xml:space="preserve">Argentine province looks to IPO. </t>
  </si>
  <si>
    <t>ArgentineprovincelookstoIPO.</t>
  </si>
  <si>
    <t xml:space="preserve">Argentina tests patience of Brazil. </t>
  </si>
  <si>
    <t>ArgentinatestspatienceofBrazil.</t>
  </si>
  <si>
    <t xml:space="preserve">National seizure. </t>
  </si>
  <si>
    <t>Nationalseizure.</t>
  </si>
  <si>
    <t xml:space="preserve">Red Eléctrica: power outage. </t>
  </si>
  <si>
    <t>RedEléctrica:poweroutage.</t>
  </si>
  <si>
    <t xml:space="preserve">Latin American nationalisation dominoes. </t>
  </si>
  <si>
    <t>LatinAmericannationalisationdominoes.</t>
  </si>
  <si>
    <t xml:space="preserve">Bolivia’s leader makes a power point. </t>
  </si>
  <si>
    <t>Bolivia’sleadermakesapowerpoint.</t>
  </si>
  <si>
    <t xml:space="preserve">Spain in LatAm: not flying so high. </t>
  </si>
  <si>
    <t>SpaininLatAm:notflyingsohigh.</t>
  </si>
  <si>
    <t xml:space="preserve">Argentina: Repsol strikes back. </t>
  </si>
  <si>
    <t>Argentina:Repsolstrikesback.</t>
  </si>
  <si>
    <t xml:space="preserve">Bolivia seizes Spanish energy group. </t>
  </si>
  <si>
    <t>BoliviaseizesSpanishenergygroup.</t>
  </si>
  <si>
    <t xml:space="preserve">Bolivia: “Watch out for May 1st”. </t>
  </si>
  <si>
    <t>Bolivia:“WatchoutforMay1st”.</t>
  </si>
  <si>
    <t xml:space="preserve">Rurelec awaits compensation for Guaracachi. </t>
  </si>
  <si>
    <t>RurelecawaitscompensationforGuaracachi.</t>
  </si>
  <si>
    <t xml:space="preserve">Observing Repsol’s governance policies. </t>
  </si>
  <si>
    <t>ObservingRepsol’sgovernancepolicies.</t>
  </si>
  <si>
    <t xml:space="preserve">Argentina: raiding its own pension fund. </t>
  </si>
  <si>
    <t>Argentina:raidingitsownpensionfund.</t>
  </si>
  <si>
    <t xml:space="preserve">Vale “very concerned” about $6bn project in Argentina. </t>
  </si>
  <si>
    <t>Vale“veryconcerned”about$6bnprojectinArgentina.</t>
  </si>
  <si>
    <t xml:space="preserve">YPF head sold shares before expropriation. </t>
  </si>
  <si>
    <t>YPFheadsoldsharesbeforeexpropriation.</t>
  </si>
  <si>
    <t xml:space="preserve">LNG: Repsol’s ace in the hole?. </t>
  </si>
  <si>
    <t>LNG:Repsol’saceinthehole?.</t>
  </si>
  <si>
    <t xml:space="preserve">Guest post: Argentina and the rise of neocorporatism. </t>
  </si>
  <si>
    <t>Guestpost:Argentinaandtheriseofneocorporatism.</t>
  </si>
  <si>
    <t xml:space="preserve">Argentine rules hinder oil exploration. </t>
  </si>
  <si>
    <t>Argentineruleshinderoilexploration.</t>
  </si>
  <si>
    <t xml:space="preserve">Argentina and Big Oil: lots of noise but no money yet. </t>
  </si>
  <si>
    <t>ArgentinaandBigOil:lotsofnoisebutnomoneyyet.</t>
  </si>
  <si>
    <t xml:space="preserve">Miners’ projects no longer copper-bottomed. </t>
  </si>
  <si>
    <t>Miners’projectsnolongercopper-bottomed.</t>
  </si>
  <si>
    <t xml:space="preserve">Argentina: investors hungry for McBonds. </t>
  </si>
  <si>
    <t>Argentina:investorshungryforMcBonds.</t>
  </si>
  <si>
    <t xml:space="preserve">Gas find pours oil on Falklands dispute. </t>
  </si>
  <si>
    <t>GasfindpoursoilonFalklandsdispute.</t>
  </si>
  <si>
    <t xml:space="preserve">Further reading: nuclear choices. </t>
  </si>
  <si>
    <t>Furtherreading:nuclearchoices.</t>
  </si>
  <si>
    <t xml:space="preserve">The scale of shale. </t>
  </si>
  <si>
    <t>Thescaleofshale.</t>
  </si>
  <si>
    <t xml:space="preserve">Grim tidings from a veteran resource nationalist. </t>
  </si>
  <si>
    <t>Grimtidingsfromaveteranresourcenationalist.</t>
  </si>
  <si>
    <t xml:space="preserve">Repsol threatens action against YPF investors. </t>
  </si>
  <si>
    <t>RepsolthreatensactionagainstYPFinvestors.</t>
  </si>
  <si>
    <t xml:space="preserve">Finds that form a bedrock of hope. </t>
  </si>
  <si>
    <t>Findsthatformabedrockofhope.</t>
  </si>
  <si>
    <t xml:space="preserve">YPF, the view from Argentina, part I: Expropriation was right. </t>
  </si>
  <si>
    <t>YPF,theviewfromArgentina,partI:Expropriationwasright.</t>
  </si>
  <si>
    <t xml:space="preserve">YPF to Brazil: let’s do business. </t>
  </si>
  <si>
    <t>YPFtoBrazil:let’sdobusiness.</t>
  </si>
  <si>
    <t xml:space="preserve">EU to retaliate for Argentina’s YPF seizure. </t>
  </si>
  <si>
    <t>EUtoretaliateforArgentina’sYPFseizure.</t>
  </si>
  <si>
    <t xml:space="preserve">YPF, the view from Argentina, part II: Expropriation was wrong. </t>
  </si>
  <si>
    <t>YPF,theviewfromArgentina,partII:Expropriationwaswrong.</t>
  </si>
  <si>
    <t xml:space="preserve">Repsol in a balancing act after losing a limb. </t>
  </si>
  <si>
    <t>Repsolinabalancingactafterlosingalimb.</t>
  </si>
  <si>
    <t xml:space="preserve">Argentina woos Brazil over energy deal. </t>
  </si>
  <si>
    <t>ArgentinawoosBraziloverenergydeal.</t>
  </si>
  <si>
    <t xml:space="preserve">Hue and cry for Argentina. </t>
  </si>
  <si>
    <t>HueandcryforArgentina.</t>
  </si>
  <si>
    <t xml:space="preserve">Repsol / Argentina: messy indeed. </t>
  </si>
  <si>
    <t>Repsol/Argentina:messyindeed.</t>
  </si>
  <si>
    <t xml:space="preserve">Repsol tumbles after YPF nationalisation. </t>
  </si>
  <si>
    <t>RepsoltumblesafterYPFnationalisation.</t>
  </si>
  <si>
    <t xml:space="preserve">Further reading: war drums. </t>
  </si>
  <si>
    <t>Furtherreading:wardrums.</t>
  </si>
  <si>
    <t xml:space="preserve">YPF move puts Eskenazi clan in debt bind. </t>
  </si>
  <si>
    <t>YPFmoveputsEskenaziclanindebtbind.</t>
  </si>
  <si>
    <t xml:space="preserve">Asian recipe for Spain’s embattled businesses. </t>
  </si>
  <si>
    <t>AsianrecipeforSpain’sembattledbusinesses.</t>
  </si>
  <si>
    <t xml:space="preserve">Colombia: we are not Argentina. </t>
  </si>
  <si>
    <t>Colombia:wearenotArgentina.</t>
  </si>
  <si>
    <t xml:space="preserve">Caixabank slips after 84% drop in profits. </t>
  </si>
  <si>
    <t>Caixabankslipsafter84%dropinprofits.</t>
  </si>
  <si>
    <t xml:space="preserve">Argentina quick to make YPF changes. </t>
  </si>
  <si>
    <t>ArgentinaquicktomakeYPFchanges.</t>
  </si>
  <si>
    <t xml:space="preserve">EU condemns Argentinian seizure of YPF. </t>
  </si>
  <si>
    <t>EUcondemnsArgentinianseizureofYPF.</t>
  </si>
  <si>
    <t xml:space="preserve">UK backs Spain over Repsol-YPF seizure. </t>
  </si>
  <si>
    <t>UKbacksSpainoverRepsol-YPFseizure.</t>
  </si>
  <si>
    <t xml:space="preserve">Further reading: YPF special. </t>
  </si>
  <si>
    <t>Furtherreading:YPFspecial.</t>
  </si>
  <si>
    <t xml:space="preserve">Repsol/YPF – the Chinese connection. </t>
  </si>
  <si>
    <t>Repsol/YPF–theChineseconnection.</t>
  </si>
  <si>
    <t xml:space="preserve">The siren call of populism seduces again. </t>
  </si>
  <si>
    <t>Thesirencallofpopulismseducesagain.</t>
  </si>
  <si>
    <t xml:space="preserve">Spain eyes retaliation for YPF seizure. </t>
  </si>
  <si>
    <t>SpaineyesretaliationforYPFseizure.</t>
  </si>
  <si>
    <t xml:space="preserve">Argentina’s oil raid can only end badly. </t>
  </si>
  <si>
    <t>Argentina’soilraidcanonlyendbadly.</t>
  </si>
  <si>
    <t xml:space="preserve">Iberdrola slumps after ACS stake sale. </t>
  </si>
  <si>
    <t>IberdrolaslumpsafterACSstakesale.</t>
  </si>
  <si>
    <t xml:space="preserve">The Closer. </t>
  </si>
  <si>
    <t>TheCloser.</t>
  </si>
  <si>
    <t xml:space="preserve">[SNAP] Repsol looked to offload YPF stake to China. </t>
  </si>
  <si>
    <t>[SNAP]RepsollookedtooffloadYPFstaketoChina.</t>
  </si>
  <si>
    <t xml:space="preserve">A shabby act of economic piracy. </t>
  </si>
  <si>
    <t>Ashabbyactofeconomicpiracy.</t>
  </si>
  <si>
    <t xml:space="preserve">YPF move meets mixed reaction. </t>
  </si>
  <si>
    <t>YPFmovemeetsmixedreaction.</t>
  </si>
  <si>
    <t xml:space="preserve">YPF: as bad as it gets. </t>
  </si>
  <si>
    <t>YPF:asbadasitgets.</t>
  </si>
  <si>
    <t xml:space="preserve">Argentina seizes control of YPF. </t>
  </si>
  <si>
    <t>ArgentinaseizescontrolofYPF.</t>
  </si>
  <si>
    <t xml:space="preserve">Argentina to renationalise oil group YPF. </t>
  </si>
  <si>
    <t>ArgentinatorenationaliseoilgroupYPF.</t>
  </si>
  <si>
    <t xml:space="preserve">YPF / Repsol: everyone’s a loser. </t>
  </si>
  <si>
    <t>YPF/Repsol:everyone’saloser.</t>
  </si>
  <si>
    <t xml:space="preserve">Repsol cries foul Argentina. </t>
  </si>
  <si>
    <t>RepsolcriesfoulArgentina.</t>
  </si>
  <si>
    <t xml:space="preserve">Repsol seeks $10.5bn for YPF seizure. </t>
  </si>
  <si>
    <t>Repsolseeks$10.5bnforYPFseizure.</t>
  </si>
  <si>
    <t xml:space="preserve">Video: Argentina seizes control of YPF. </t>
  </si>
  <si>
    <t>Video:ArgentinaseizescontrolofYPF.</t>
  </si>
  <si>
    <t xml:space="preserve">YPF is back – rejoice!!. </t>
  </si>
  <si>
    <t>YPFisback–rejoice!!.</t>
  </si>
  <si>
    <t xml:space="preserve">Repsol reels from Argentinian body blow. </t>
  </si>
  <si>
    <t>RepsolreelsfromArgentinianbodyblow.</t>
  </si>
  <si>
    <t xml:space="preserve">Fernández takes her revenge. </t>
  </si>
  <si>
    <t>Fernándeztakesherrevenge.</t>
  </si>
  <si>
    <t xml:space="preserve">Argentina swoop scuppers China oil deal. </t>
  </si>
  <si>
    <t>ArgentinaswoopscuppersChinaoildeal.</t>
  </si>
  <si>
    <t xml:space="preserve">Move for YPF sets Argentina apart. </t>
  </si>
  <si>
    <t>MoveforYPFsetsArgentinaapart.</t>
  </si>
  <si>
    <t xml:space="preserve">Repsol slumps on YPF nationalisation plans. </t>
  </si>
  <si>
    <t>RepsolslumpsonYPFnationalisationplans.</t>
  </si>
  <si>
    <t xml:space="preserve">Argentinian deputy minister holds sway. </t>
  </si>
  <si>
    <t>Argentiniandeputyministerholdssway.</t>
  </si>
  <si>
    <t xml:space="preserve">What, me, nationalise?. </t>
  </si>
  <si>
    <t>What,me,nationalise?.</t>
  </si>
  <si>
    <t xml:space="preserve">In the picture: a short history of nationalisations. </t>
  </si>
  <si>
    <t>Inthepicture:ashorthistoryofnationalisations.</t>
  </si>
  <si>
    <t xml:space="preserve">Cristina: she is not alone. </t>
  </si>
  <si>
    <t>Cristina:sheisnotalone.</t>
  </si>
  <si>
    <t xml:space="preserve">Further reading: which way now?. </t>
  </si>
  <si>
    <t>Furtherreading:whichwaynow?.</t>
  </si>
  <si>
    <t xml:space="preserve">Argentina strikes at bad time for Rajoy. </t>
  </si>
  <si>
    <t>ArgentinastrikesatbadtimeforRajoy.</t>
  </si>
  <si>
    <t xml:space="preserve">SouthGobi plunges on threat to licence. </t>
  </si>
  <si>
    <t>SouthGobiplungesonthreattolicence.</t>
  </si>
  <si>
    <t xml:space="preserve">YPF move underlines radical bent of Fernández. </t>
  </si>
  <si>
    <t>YPFmoveunderlinesradicalbentofFernández.</t>
  </si>
  <si>
    <t xml:space="preserve">YPF: poor Repsol, poor Argentina. </t>
  </si>
  <si>
    <t>YPF:poorRepsol,poorArgentina.</t>
  </si>
  <si>
    <t xml:space="preserve">Madrid measures reply to Argentina on YPF seizure. </t>
  </si>
  <si>
    <t>MadridmeasuresreplytoArgentinaonYPFseizure.</t>
  </si>
  <si>
    <t xml:space="preserve">[snap] Argentina nationalises YPF [corrected - it gets worse]. </t>
  </si>
  <si>
    <t>[snap]ArgentinanationalisesYPF[corrected-itgetsworse].</t>
  </si>
  <si>
    <t xml:space="preserve">YPFFFFFFT. </t>
  </si>
  <si>
    <t>YPFFFFFFT.</t>
  </si>
  <si>
    <t xml:space="preserve">Old-fashioned expropriation. </t>
  </si>
  <si>
    <t>Old-fashionedexpropriation.</t>
  </si>
  <si>
    <t xml:space="preserve">Argentina’s shale potential at risk. </t>
  </si>
  <si>
    <t>Argentina’sshalepotentialatrisk.</t>
  </si>
  <si>
    <t xml:space="preserve">YPF: no news is, so far, no news. </t>
  </si>
  <si>
    <t>YPF:nonewsis,sofar,nonews.</t>
  </si>
  <si>
    <t xml:space="preserve">Argentina pulls back over YPF seizure. </t>
  </si>
  <si>
    <t>ArgentinapullsbackoverYPFseizure.</t>
  </si>
  <si>
    <t xml:space="preserve">Santander pushes Ibex 35 to three-year lows. </t>
  </si>
  <si>
    <t>SantanderpushesIbex35tothree-yearlows.</t>
  </si>
  <si>
    <t xml:space="preserve">YPF: expropriation bounce. </t>
  </si>
  <si>
    <t>YPF:expropriationbounce.</t>
  </si>
  <si>
    <t xml:space="preserve">YPF’s day of reckoning. </t>
  </si>
  <si>
    <t>YPF’sdayofreckoning.</t>
  </si>
  <si>
    <t xml:space="preserve">How the ‘blue’ dollar outpaces the stock market in Argentina. </t>
  </si>
  <si>
    <t>Howthe‘blue’dollaroutpacesthestockmarketinArgentina.</t>
  </si>
  <si>
    <t xml:space="preserve">Further reading: Latam Goldman?. </t>
  </si>
  <si>
    <t>Furtherreading:LatamGoldman?.</t>
  </si>
  <si>
    <t xml:space="preserve">First YPF, now Petrobras [updated with Petrobras comment]. </t>
  </si>
  <si>
    <t>FirstYPF,nowPetrobras[updatedwithPetrobrascomment].</t>
  </si>
  <si>
    <t xml:space="preserve">YPF and Argentina. </t>
  </si>
  <si>
    <t>YPFandArgentina.</t>
  </si>
  <si>
    <t xml:space="preserve">YPF: the end is near?. </t>
  </si>
  <si>
    <t>YPF:theendisnear?.</t>
  </si>
  <si>
    <t xml:space="preserve">Oil groups to explore off Uruguay. </t>
  </si>
  <si>
    <t>OilgroupstoexploreoffUruguay.</t>
  </si>
  <si>
    <t xml:space="preserve">Nokia advances on phone aimed at China. </t>
  </si>
  <si>
    <t>NokiaadvancesonphoneaimedatChina.</t>
  </si>
  <si>
    <t xml:space="preserve">Spanish shares slide on sovereign concerns. </t>
  </si>
  <si>
    <t>Spanishsharesslideonsovereignconcerns.</t>
  </si>
  <si>
    <t xml:space="preserve">Argentina to Falklands oil explorers: don’t even think about it. </t>
  </si>
  <si>
    <t>ArgentinatoFalklandsoilexplorers:don’teventhinkaboutit.</t>
  </si>
  <si>
    <t xml:space="preserve">YPF: an olive branch dividend plan. </t>
  </si>
  <si>
    <t>YPF:anolivebranchdividendplan.</t>
  </si>
  <si>
    <t xml:space="preserve">Argentina rejects YPF capital plan. </t>
  </si>
  <si>
    <t>ArgentinarejectsYPFcapitalplan.</t>
  </si>
  <si>
    <t xml:space="preserve">Repsol YPF: tango lessons. </t>
  </si>
  <si>
    <t>RepsolYPF:tangolessons.</t>
  </si>
  <si>
    <t xml:space="preserve">Argentina province pulls YPF concessions. </t>
  </si>
  <si>
    <t>ArgentinaprovincepullsYPFconcessions.</t>
  </si>
  <si>
    <t xml:space="preserve">YPF stripped of Argentine oil concessions. </t>
  </si>
  <si>
    <t>YPFstrippedofArgentineoilconcessions.</t>
  </si>
  <si>
    <t xml:space="preserve">Future of the Falklands: Remote prospects. </t>
  </si>
  <si>
    <t>FutureoftheFalklands:Remoteprospects.</t>
  </si>
  <si>
    <t xml:space="preserve">Learning to live without Argentina. </t>
  </si>
  <si>
    <t>LearningtolivewithoutArgentina.</t>
  </si>
  <si>
    <t xml:space="preserve">Brazil oil and gas attract foreign groups. </t>
  </si>
  <si>
    <t>Braziloilandgasattractforeigngroups.</t>
  </si>
  <si>
    <t xml:space="preserve">Argentina: pressure mounts on YPF. </t>
  </si>
  <si>
    <t>Argentina:pressuremountsonYPF.</t>
  </si>
  <si>
    <t xml:space="preserve">Argentine province puts pressure on YPF. </t>
  </si>
  <si>
    <t>ArgentineprovinceputspressureonYPF.</t>
  </si>
  <si>
    <t xml:space="preserve">Argentina to YPF: scrap dividends. </t>
  </si>
  <si>
    <t>ArgentinatoYPF:scrapdividends.</t>
  </si>
  <si>
    <t xml:space="preserve">YPF attacks Argentine government ‘persecution’. </t>
  </si>
  <si>
    <t>YPFattacksArgentinegovernment‘persecution’.</t>
  </si>
  <si>
    <t xml:space="preserve">Argentina: bartering its way out of an energy crisis. </t>
  </si>
  <si>
    <t>Argentina:barteringitswayoutofanenergycrisis.</t>
  </si>
  <si>
    <t xml:space="preserve">Statoil leading race for Anadarko assets. </t>
  </si>
  <si>
    <t>StatoilleadingraceforAnadarkoassets.</t>
  </si>
  <si>
    <t xml:space="preserve">Spain confident YPF dispute can be resolved. </t>
  </si>
  <si>
    <t>SpainconfidentYPFdisputecanberesolved.</t>
  </si>
  <si>
    <t xml:space="preserve">Spain to Argentina: Would you like an olive branch? Argentina to Spain: NO. </t>
  </si>
  <si>
    <t>SpaintoArgentina:Wouldyoulikeanolivebranch?ArgentinatoSpain:NO.</t>
  </si>
  <si>
    <t xml:space="preserve">YPF dodges the bullet…for now. </t>
  </si>
  <si>
    <t>YPFdodgesthebullet…fornow.</t>
  </si>
  <si>
    <t xml:space="preserve">YPF and Repsol shares hit the skids. </t>
  </si>
  <si>
    <t>YPFandRepsolshareshittheskids.</t>
  </si>
  <si>
    <t xml:space="preserve">Overseas turmoil hits Repsol’s earnings. </t>
  </si>
  <si>
    <t>OverseasturmoilhitsRepsol’searnings.</t>
  </si>
  <si>
    <t xml:space="preserve">Argentina: running on empty. </t>
  </si>
  <si>
    <t>Argentina:runningonempty.</t>
  </si>
  <si>
    <t xml:space="preserve">Argentina chides Repsol YPF investment. </t>
  </si>
  <si>
    <t>ArgentinachidesRepsolYPFinvestment.</t>
  </si>
  <si>
    <t xml:space="preserve">Iran struggles to find new oil customers. </t>
  </si>
  <si>
    <t>Iranstrugglestofindnewoilcustomers.</t>
  </si>
  <si>
    <t xml:space="preserve">Weak currency leads to eurozone ‘oil shock’. </t>
  </si>
  <si>
    <t>Weakcurrencyleadstoeurozone‘oilshock’.</t>
  </si>
  <si>
    <t xml:space="preserve">YPF: placating Argentina. </t>
  </si>
  <si>
    <t>YPF:placatingArgentina.</t>
  </si>
  <si>
    <t xml:space="preserve">Argentina clobbers ‘big oil’. </t>
  </si>
  <si>
    <t>Argentinaclobbers‘bigoil’.</t>
  </si>
  <si>
    <t xml:space="preserve">Saudis risk Iranian anger over crude flow. </t>
  </si>
  <si>
    <t>SaudisriskIranianangerovercrudeflow.</t>
  </si>
  <si>
    <t xml:space="preserve">Volatile banks push Europe higher. </t>
  </si>
  <si>
    <t>VolatilebankspushEuropehigher.</t>
  </si>
  <si>
    <t xml:space="preserve">Argentina: the heat turns to YPF. </t>
  </si>
  <si>
    <t>Argentina:theheatturnstoYPF.</t>
  </si>
  <si>
    <t xml:space="preserve">European shares end the month on a high. </t>
  </si>
  <si>
    <t>Europeansharesendthemonthonahigh.</t>
  </si>
  <si>
    <t xml:space="preserve">Saudi signals it could make up Turkish oil shortfall. </t>
  </si>
  <si>
    <t>SaudisignalsitcouldmakeupTurkishoilshortfall.</t>
  </si>
  <si>
    <t xml:space="preserve">Monti aims to restore Libya relations. </t>
  </si>
  <si>
    <t>MontiaimstorestoreLibyarelations.</t>
  </si>
  <si>
    <t xml:space="preserve">Oil refiners sever links to Iran. </t>
  </si>
  <si>
    <t>OilrefinersseverlinkstoIran.</t>
  </si>
  <si>
    <t xml:space="preserve">Argentina poised for shale oil and gas boom. </t>
  </si>
  <si>
    <t>Argentinapoisedforshaleoilandgasboom.</t>
  </si>
  <si>
    <t xml:space="preserve">Iran embargo talk buoys Russian crude. </t>
  </si>
  <si>
    <t>IranembargotalkbuoysRussiancrude.</t>
  </si>
  <si>
    <t xml:space="preserve">Trip report: The future of oil in Kurdistan. </t>
  </si>
  <si>
    <t>Tripreport:ThefutureofoilinKurdistan.</t>
  </si>
  <si>
    <t xml:space="preserve">Repsol: Argentina matters. </t>
  </si>
  <si>
    <t>Repsol:Argentinamatters.</t>
  </si>
  <si>
    <t xml:space="preserve">Brazil-China: too close for comfort?. </t>
  </si>
  <si>
    <t>Brazil-China:toocloseforcomfort?.</t>
  </si>
  <si>
    <t xml:space="preserve">Sinopec buys stake in Galp’s Brazil assets. </t>
  </si>
  <si>
    <t>SinopecbuysstakeinGalp’sBrazilassets.</t>
  </si>
  <si>
    <t xml:space="preserve">Repsol bolstered by Argentina subsidiary. </t>
  </si>
  <si>
    <t>RepsolbolsteredbyArgentinasubsidiary.</t>
  </si>
  <si>
    <t xml:space="preserve">Argentina and YPF: nationalise while the going is hot?. </t>
  </si>
  <si>
    <t>ArgentinaandYPF:nationalisewhilethegoingishot?.</t>
  </si>
  <si>
    <t xml:space="preserve">Repsol announces big shale oil find in Argentina. </t>
  </si>
  <si>
    <t>RepsolannouncesbigshaleoilfindinArgentina.</t>
  </si>
  <si>
    <t xml:space="preserve">Energy companies face stringent demands. </t>
  </si>
  <si>
    <t>Energycompaniesfacestringentdemands.</t>
  </si>
  <si>
    <t xml:space="preserve">Libya in power struggle over oil group. </t>
  </si>
  <si>
    <t>Libyainpowerstruggleoveroilgroup.</t>
  </si>
  <si>
    <t xml:space="preserve">Names to watch in Libyan oil industry. </t>
  </si>
  <si>
    <t>NamestowatchinLibyanoilindustry.</t>
  </si>
  <si>
    <t xml:space="preserve">War damage to hit return of Libya crude. </t>
  </si>
  <si>
    <t>WardamagetohitreturnofLibyacrude.</t>
  </si>
  <si>
    <t xml:space="preserve">ExxonMobil targets Argentina shale. </t>
  </si>
  <si>
    <t>ExxonMobiltargetsArgentinashale.</t>
  </si>
  <si>
    <t xml:space="preserve">The Gaddafi effect on oil. </t>
  </si>
  <si>
    <t>TheGaddafieffectonoil.</t>
  </si>
  <si>
    <t xml:space="preserve">Full Libyan oil output could be years away. </t>
  </si>
  <si>
    <t>FullLibyanoiloutputcouldbeyearsaway.</t>
  </si>
  <si>
    <t xml:space="preserve">Resource stocks take market’s full impact. </t>
  </si>
  <si>
    <t>Resourcestockstakemarket’sfullimpact.</t>
  </si>
  <si>
    <t xml:space="preserve">Falklands: oil for UK group, none for Argentina’s YPF. </t>
  </si>
  <si>
    <t>Falklands:oilforUKgroup,noneforArgentina’sYPF.</t>
  </si>
  <si>
    <t xml:space="preserve">Chinese investment surges in LatAm. </t>
  </si>
  <si>
    <t>ChineseinvestmentsurgesinLatAm.</t>
  </si>
  <si>
    <t xml:space="preserve">Argentines suffer from fuel shortages. </t>
  </si>
  <si>
    <t>Argentinessufferfromfuelshortages.</t>
  </si>
  <si>
    <t xml:space="preserve">LNG unit helps Repsol shrug off Libya losses. </t>
  </si>
  <si>
    <t>LNGunithelpsRepsolshrugoffLibyalosses.</t>
  </si>
  <si>
    <t xml:space="preserve">YPF makes second shale oil discovery. </t>
  </si>
  <si>
    <t>YPFmakessecondshaleoildiscovery.</t>
  </si>
  <si>
    <t xml:space="preserve">Pink picks. </t>
  </si>
  <si>
    <t>Pinkpicks.</t>
  </si>
  <si>
    <t xml:space="preserve">The politics of oil: Wells of anxiety. </t>
  </si>
  <si>
    <t>Thepoliticsofoil:Wellsofanxiety.</t>
  </si>
  <si>
    <t xml:space="preserve">Qatar boost for Libyan rebel council. </t>
  </si>
  <si>
    <t>QatarboostforLibyanrebelcouncil.</t>
  </si>
  <si>
    <t xml:space="preserve">Threat of drawn out Libya war stokes oil fears. </t>
  </si>
  <si>
    <t>ThreatofdrawnoutLibyawarstokesoilfears.</t>
  </si>
  <si>
    <t xml:space="preserve">SocGen: invest in EM via VW. </t>
  </si>
  <si>
    <t>SocGen:investinEMviaVW.</t>
  </si>
  <si>
    <t xml:space="preserve">Oil groups seek Libyan rebels’ assurances. </t>
  </si>
  <si>
    <t>OilgroupsseekLibyanrebels’assurances.</t>
  </si>
  <si>
    <t xml:space="preserve">Buying when blood is in the streets. </t>
  </si>
  <si>
    <t>Buyingwhenbloodisinthestreets.</t>
  </si>
  <si>
    <t xml:space="preserve">Chinese oil interests attacked in Libya. </t>
  </si>
  <si>
    <t>ChineseoilinterestsattackedinLibya.</t>
  </si>
  <si>
    <t xml:space="preserve">Libyan chaos threatens oil crisis. </t>
  </si>
  <si>
    <t>Libyanchaosthreatensoilcrisis.</t>
  </si>
  <si>
    <t xml:space="preserve">Libyan chaos threatens to spark oil crisis. </t>
  </si>
  <si>
    <t>Libyanchaosthreatenstosparkoilcrisis.</t>
  </si>
  <si>
    <t xml:space="preserve">Libya’s impact on oil. </t>
  </si>
  <si>
    <t>Libya’simpactonoil.</t>
  </si>
  <si>
    <t xml:space="preserve">Hunt for top-grade crude sources begins. </t>
  </si>
  <si>
    <t>Huntfortop-gradecrudesourcesbegins.</t>
  </si>
  <si>
    <t xml:space="preserve">Defiant Gaddafi vows fight to death. </t>
  </si>
  <si>
    <t>DefiantGaddafivowsfighttodeath.</t>
  </si>
  <si>
    <t xml:space="preserve">Oil groups draw up plans for swift Libya exit. </t>
  </si>
  <si>
    <t>OilgroupsdrawupplansforswiftLibyaexit.</t>
  </si>
  <si>
    <t xml:space="preserve">La Caixa / Criteria. </t>
  </si>
  <si>
    <t>LaCaixa/Criteria.</t>
  </si>
  <si>
    <t xml:space="preserve">Catalonian cajas / Repsol. </t>
  </si>
  <si>
    <t>Cataloniancajas/Repsol.</t>
  </si>
  <si>
    <t xml:space="preserve">Rзflзctions on BP’s Russian dзal. </t>
  </si>
  <si>
    <t>RзflзctionsonBP’sRussiandзal.</t>
  </si>
  <si>
    <t xml:space="preserve">On holiday, but my mind is elsewhere. </t>
  </si>
  <si>
    <t>Onholiday,butmymindiselsewhere.</t>
  </si>
  <si>
    <t xml:space="preserve">China taps into Argentina’s oil prospects. </t>
  </si>
  <si>
    <t>ChinatapsintoArgentina’soilprospects.</t>
  </si>
  <si>
    <t xml:space="preserve">Consortium to invest $1.3bn in Bolivian gasfields. </t>
  </si>
  <si>
    <t>Consortiumtoinvest$1.3bninBoliviangasfields.</t>
  </si>
  <si>
    <t xml:space="preserve">Argentina group unveils shale gas find. </t>
  </si>
  <si>
    <t>Argentinagroupunveilsshalegasfind.</t>
  </si>
  <si>
    <t xml:space="preserve">China group’s Cuba oil deal. </t>
  </si>
  <si>
    <t>Chinagroup’sCubaoildeal.</t>
  </si>
  <si>
    <t xml:space="preserve">Brazil: Jubilant mood as country taps fresh reserves. </t>
  </si>
  <si>
    <t>Brazil:Jubilantmoodascountrytapsfreshreserves.</t>
  </si>
  <si>
    <t xml:space="preserve">Argentina lacks the energy to draw investment. </t>
  </si>
  <si>
    <t>Argentinalackstheenergytodrawinvestment.</t>
  </si>
  <si>
    <t xml:space="preserve">Repsol and Sinopec join forces in Brazil. </t>
  </si>
  <si>
    <t>RepsolandSinopecjoinforcesinBrazil.</t>
  </si>
  <si>
    <t xml:space="preserve">Sinopec to put $7.1bn in Repsol Brasil. </t>
  </si>
  <si>
    <t>Sinopectoput$7.1bninRepsolBrasil.</t>
  </si>
  <si>
    <t xml:space="preserve">BP leak just a bump in road for oil industry. </t>
  </si>
  <si>
    <t>BPleakjustabumpinroadforoilindustry.</t>
  </si>
  <si>
    <t xml:space="preserve">Overseas forays boost Spanish companies. </t>
  </si>
  <si>
    <t>OverseasforaysboostSpanishcompanies.</t>
  </si>
  <si>
    <t xml:space="preserve">Repsol’s IPO of Brazilian unit on track. </t>
  </si>
  <si>
    <t>Repsol’sIPOofBrazilianunitontrack.</t>
  </si>
  <si>
    <t xml:space="preserve">Venezuela to nationalise US oil rigs. </t>
  </si>
  <si>
    <t>VenezuelatonationaliseUSoilrigs.</t>
  </si>
  <si>
    <t xml:space="preserve">Profile: IAE Business School innovates in Argentina. </t>
  </si>
  <si>
    <t>Profile:IAEBusinessSchoolinnovatesinArgentina.</t>
  </si>
  <si>
    <t xml:space="preserve">Tapping Africa’s well of ‘stability’. </t>
  </si>
  <si>
    <t>TappingAfrica’swellof‘stability’.</t>
  </si>
  <si>
    <t xml:space="preserve">Repsol and Eni to upgrade Venezuela gas find. </t>
  </si>
  <si>
    <t>RepsolandEnitoupgradeVenezuelagasfind.</t>
  </si>
  <si>
    <t xml:space="preserve">Quiet diplomat helps Repsol silence critics. </t>
  </si>
  <si>
    <t>QuietdiplomathelpsRepsolsilencecritics.</t>
  </si>
  <si>
    <t xml:space="preserve">Argentine groups may revisit international bonds. </t>
  </si>
  <si>
    <t>Argentinegroupsmayrevisitinternationalbonds.</t>
  </si>
  <si>
    <t xml:space="preserve">CNOOC to pay $3.1bn for Argentine stake. </t>
  </si>
  <si>
    <t>CNOOCtopay$3.1bnforArgentinestake.</t>
  </si>
  <si>
    <t xml:space="preserve">Repsol chief heads for showdown with critic. </t>
  </si>
  <si>
    <t>Repsolchiefheadsforshowdownwithcritic.</t>
  </si>
  <si>
    <t xml:space="preserve">Weak oil prices hit Repsol results. </t>
  </si>
  <si>
    <t>WeakoilpriceshitRepsolresults.</t>
  </si>
  <si>
    <t xml:space="preserve">CNPC boosts war chest with $30bn loan. </t>
  </si>
  <si>
    <t>CNPCboostswarchestwith$30bnloan.</t>
  </si>
  <si>
    <t xml:space="preserve">Commerzbank state aid vow lifts banks. </t>
  </si>
  <si>
    <t>Commerzbankstateaidvowliftsbanks.</t>
  </si>
  <si>
    <t xml:space="preserve">Oil groups face Libya ultimatum. </t>
  </si>
  <si>
    <t>OilgroupsfaceLibyaultimatum.</t>
  </si>
  <si>
    <t xml:space="preserve">PetroChina. </t>
  </si>
  <si>
    <t>PetroChina.</t>
  </si>
  <si>
    <t xml:space="preserve">India’s ONGC seeks YPF bid partner. </t>
  </si>
  <si>
    <t>India’sONGCseeksYPFbidpartner.</t>
  </si>
  <si>
    <t xml:space="preserve">ONGC in search for YPF bid partner. </t>
  </si>
  <si>
    <t>ONGCinsearchforYPFbidpartner.</t>
  </si>
  <si>
    <t xml:space="preserve">Repsol denies getting Chinese bid. </t>
  </si>
  <si>
    <t>RepsoldeniesgettingChinesebid.</t>
  </si>
  <si>
    <t xml:space="preserve">The mystery of China’s disappearing mega oil-bid. </t>
  </si>
  <si>
    <t>ThemysteryofChina’sdisappearingmegaoil-bid.</t>
  </si>
  <si>
    <t xml:space="preserve">China and Latin America. </t>
  </si>
  <si>
    <t>ChinaandLatinAmerica.</t>
  </si>
  <si>
    <t xml:space="preserve">Chinese approach Repsol YPF. </t>
  </si>
  <si>
    <t>ChineseapproachRepsolYPF.</t>
  </si>
  <si>
    <t xml:space="preserve">Chinese talk to Repsol about Argentine arm. </t>
  </si>
  <si>
    <t>ChinesetalktoRepsolaboutArgentinearm.</t>
  </si>
  <si>
    <t xml:space="preserve">China’s oil ambitions take it to new frontiers. </t>
  </si>
  <si>
    <t>China’soilambitionstakeittonewfrontiers.</t>
  </si>
  <si>
    <t xml:space="preserve">Chinese data energises Europe’s shares. </t>
  </si>
  <si>
    <t>ChinesedataenergisesEurope’sshares.</t>
  </si>
  <si>
    <t xml:space="preserve">Libya: Promising prospects remain unrealised. </t>
  </si>
  <si>
    <t>Libya:Promisingprospectsremainunrealised.</t>
  </si>
  <si>
    <t xml:space="preserve">Repsol profits more than halved. </t>
  </si>
  <si>
    <t>Repsolprofitsmorethanhalved.</t>
  </si>
  <si>
    <t xml:space="preserve">Gaddafi threat to nationalise energy assets. </t>
  </si>
  <si>
    <t>Gaddafithreattonationaliseenergyassets.</t>
  </si>
  <si>
    <t xml:space="preserve">Chill wind blows through energy sector. </t>
  </si>
  <si>
    <t>Chillwindblowsthroughenergysector.</t>
  </si>
  <si>
    <t xml:space="preserve">Lukoil/Repsol. </t>
  </si>
  <si>
    <t>Lukoil/Repsol.</t>
  </si>
  <si>
    <t xml:space="preserve">Buoyant oil helps fuel European recovery. </t>
  </si>
  <si>
    <t>BuoyantoilhelpsfuelEuropeanrecovery.</t>
  </si>
  <si>
    <t xml:space="preserve">Repsol postpones YPF float. </t>
  </si>
  <si>
    <t>RepsolpostponesYPFfloat.</t>
  </si>
  <si>
    <t xml:space="preserve">Spanish market. </t>
  </si>
  <si>
    <t>Spanishmarket.</t>
  </si>
  <si>
    <t xml:space="preserve">Argentine shares hit amid airline speculation. </t>
  </si>
  <si>
    <t>Argentineshareshitamidairlinespeculation.</t>
  </si>
  <si>
    <t xml:space="preserve">Repsol and Total reply to Libya case. </t>
  </si>
  <si>
    <t>RepsolandTotalreplytoLibyacase.</t>
  </si>
  <si>
    <t xml:space="preserve">Total and Shell eye Repsol stake. </t>
  </si>
  <si>
    <t>TotalandShelleyeRepsolstake.</t>
  </si>
  <si>
    <t xml:space="preserve">Uruguay finds gas deposit offshore. </t>
  </si>
  <si>
    <t>Uruguayfindsgasdepositoffshore.</t>
  </si>
  <si>
    <t xml:space="preserve">Total steps back from investing in Iran. </t>
  </si>
  <si>
    <t>TotalstepsbackfrominvestinginIran.</t>
  </si>
  <si>
    <t xml:space="preserve">Oil price prompts nuclear move. </t>
  </si>
  <si>
    <t>Oilpricepromptsnuclearmove.</t>
  </si>
  <si>
    <t xml:space="preserve">Ecuador’s oil chief quits as output dips. </t>
  </si>
  <si>
    <t>Ecuador’soilchiefquitsasoutputdips.</t>
  </si>
  <si>
    <t xml:space="preserve">Heavyweights tip Europe lower. </t>
  </si>
  <si>
    <t>HeavyweightstipEuropelower.</t>
  </si>
  <si>
    <t xml:space="preserve">Brazilian oil field claim lifts trio. </t>
  </si>
  <si>
    <t>Brazilianoilfieldclaimliftstrio.</t>
  </si>
  <si>
    <t xml:space="preserve">Adios Eiffage. </t>
  </si>
  <si>
    <t>AdiosEiffage.</t>
  </si>
  <si>
    <t xml:space="preserve">Stanford comes good for online start-up. </t>
  </si>
  <si>
    <t>Stanfordcomesgoodforonlinestart-up.</t>
  </si>
  <si>
    <t xml:space="preserve">Ecuador seeks private oil field developers. </t>
  </si>
  <si>
    <t>Ecuadorseeksprivateoilfielddevelopers.</t>
  </si>
  <si>
    <t xml:space="preserve">Latin American energy crisis. </t>
  </si>
  <si>
    <t>LatinAmericanenergycrisis.</t>
  </si>
  <si>
    <t xml:space="preserve">Algeria: A big test of confidence. </t>
  </si>
  <si>
    <t>Algeria:Abigtestofconfidence.</t>
  </si>
  <si>
    <t xml:space="preserve">Algeria to broaden oil assets. </t>
  </si>
  <si>
    <t>Algeriatobroadenoilassets.</t>
  </si>
  <si>
    <t xml:space="preserve">Repsol’s escape plan. </t>
  </si>
  <si>
    <t>Repsol’sescapeplan.</t>
  </si>
  <si>
    <t xml:space="preserve">Gazprom eyes $2bn gas deal in Bolivia. </t>
  </si>
  <si>
    <t>Gazpromeyes$2bngasdealinBolivia.</t>
  </si>
  <si>
    <t xml:space="preserve">Iran signs $2bn oil deal with China. </t>
  </si>
  <si>
    <t>Iransigns$2bnoildealwithChina.</t>
  </si>
  <si>
    <t xml:space="preserve">Juan Carlos’ words conquer the net. </t>
  </si>
  <si>
    <t>JuanCarlos’wordsconquerthenet.</t>
  </si>
  <si>
    <t xml:space="preserve">European stocks in weekly slide. </t>
  </si>
  <si>
    <t>Europeanstocksinweeklyslide.</t>
  </si>
  <si>
    <t xml:space="preserve">European shares slide. </t>
  </si>
  <si>
    <t>Europeansharesslide.</t>
  </si>
  <si>
    <t xml:space="preserve">Saint-Gobain ends day on a downturn. </t>
  </si>
  <si>
    <t>Saint-Gobainendsdayonadownturn.</t>
  </si>
  <si>
    <t xml:space="preserve">October 8 - The plunging Bolivar. </t>
  </si>
  <si>
    <t>October8-TheplungingBolivar.</t>
  </si>
  <si>
    <t xml:space="preserve">Shortage of skilled staff hits oil projects. </t>
  </si>
  <si>
    <t>Shortageofskilledstaffhitsoilprojects.</t>
  </si>
  <si>
    <t xml:space="preserve">European shares surge after Wall St rally. </t>
  </si>
  <si>
    <t>EuropeansharessurgeafterWallStrally.</t>
  </si>
  <si>
    <t xml:space="preserve">Libya’s wealth of opportunities may come at a high price. </t>
  </si>
  <si>
    <t>Libya’swealthofopportunitiesmaycomeatahighprice.</t>
  </si>
  <si>
    <t xml:space="preserve">Repsol loses Algeria gas project. </t>
  </si>
  <si>
    <t>RepsollosesAlgeriagasproject.</t>
  </si>
  <si>
    <t xml:space="preserve">Western oil group eyes assets in Iraq. </t>
  </si>
  <si>
    <t>WesternoilgroupeyesassetsinIraq.</t>
  </si>
  <si>
    <t xml:space="preserve">Corporate sites can be worthy and fun. </t>
  </si>
  <si>
    <t>Corporatesitescanbeworthyandfun.</t>
  </si>
  <si>
    <t xml:space="preserve">Corporate debt: Deals build to defy economic rationale. </t>
  </si>
  <si>
    <t>Corporatedebt:Dealsbuildtodefyeconomicrationale.</t>
  </si>
  <si>
    <t xml:space="preserve">Signs of Spanish housing bubble. </t>
  </si>
  <si>
    <t>SignsofSpanishhousingbubble.</t>
  </si>
  <si>
    <t xml:space="preserve">March 26: Brazil’s green offensive. </t>
  </si>
  <si>
    <t>March26:Brazil’sgreenoffensive.</t>
  </si>
  <si>
    <t xml:space="preserve">Opec ignores calls to increase output. </t>
  </si>
  <si>
    <t>Opecignorescallstoincreaseoutput.</t>
  </si>
  <si>
    <t xml:space="preserve">Violence flares in Ecuador’s Congress. </t>
  </si>
  <si>
    <t>ViolenceflaresinEcuador’sCongress.</t>
  </si>
  <si>
    <t xml:space="preserve">Falling financials weigh in Europe. </t>
  </si>
  <si>
    <t>FallingfinancialsweighinEurope.</t>
  </si>
  <si>
    <t xml:space="preserve">Signatories: ERT letter to the editor of the Financial Times. </t>
  </si>
  <si>
    <t>Signatories:ERTlettertotheeditoroftheFinancialTimes.</t>
  </si>
  <si>
    <t xml:space="preserve">European stocks slump in global sell-off. </t>
  </si>
  <si>
    <t>Europeanstocksslumpinglobalsell-off.</t>
  </si>
  <si>
    <t xml:space="preserve">Buy-out firms bid for Dominion assets. </t>
  </si>
  <si>
    <t>Buy-outfirmsbidforDominionassets.</t>
  </si>
  <si>
    <t xml:space="preserve">SAP and Carrefour weigh on Europe. </t>
  </si>
  <si>
    <t>SAPandCarrefourweighonEurope.</t>
  </si>
  <si>
    <t xml:space="preserve">Bourses inch higher despite weak oil stocks. </t>
  </si>
  <si>
    <t>Boursesinchhigherdespiteweakoilstocks.</t>
  </si>
  <si>
    <t xml:space="preserve">Soaring temperatures put heat on Argentina’s powergrid. </t>
  </si>
  <si>
    <t>SoaringtemperaturesputheatonArgentina’spowergrid.</t>
  </si>
  <si>
    <t xml:space="preserve">Carmakers lead Europe’s rebound. </t>
  </si>
  <si>
    <t>CarmakersleadEurope’srebound.</t>
  </si>
  <si>
    <t xml:space="preserve">Deutsche Telekom drives Europe higher. </t>
  </si>
  <si>
    <t>DeutscheTelekomdrivesEuropehigher.</t>
  </si>
  <si>
    <t xml:space="preserve">Argentina secures big Bolivia gas deal. </t>
  </si>
  <si>
    <t>ArgentinasecuresbigBoliviagasdeal.</t>
  </si>
  <si>
    <t xml:space="preserve">Bourses snap nine-day run of gains. </t>
  </si>
  <si>
    <t>Boursessnapnine-dayrunofgains.</t>
  </si>
  <si>
    <t xml:space="preserve">European stocks rise for ninth session. </t>
  </si>
  <si>
    <t>Europeanstocksriseforninthsession.</t>
  </si>
  <si>
    <t xml:space="preserve">Bourses pulled lower by oil sector declines. </t>
  </si>
  <si>
    <t>Boursespulledlowerbyoilsectordeclines.</t>
  </si>
  <si>
    <t xml:space="preserve">Soya poised for Argentine energy breakthrough. </t>
  </si>
  <si>
    <t>SoyapoisedforArgentineenergybreakthrough.</t>
  </si>
  <si>
    <t xml:space="preserve">Repsol buys BP stake in Gulf of Mexico. </t>
  </si>
  <si>
    <t>RepsolbuysBPstakeinGulfofMexico.</t>
  </si>
  <si>
    <t xml:space="preserve">European stocks buoyed by energy sector. </t>
  </si>
  <si>
    <t>Europeanstocksbuoyedbyenergysector.</t>
  </si>
  <si>
    <t xml:space="preserve">Bolivia’s gas plan may hit Chile’s supply. </t>
  </si>
  <si>
    <t>Bolivia’sgasplanmayhitChile’ssupply.</t>
  </si>
  <si>
    <t xml:space="preserve">Europe hit by high oil prices and falling dollar. </t>
  </si>
  <si>
    <t>Europehitbyhighoilpricesandfallingdollar.</t>
  </si>
  <si>
    <t xml:space="preserve">Lex: Repsol. </t>
  </si>
  <si>
    <t>Lex:Repsol.</t>
  </si>
  <si>
    <t xml:space="preserve">Kirchner’s image thrives on his rough approach. </t>
  </si>
  <si>
    <t>Kirchner’simagethrivesonhisroughapproach.</t>
  </si>
  <si>
    <t xml:space="preserve">Nationalist politics muscle back into world energy. </t>
  </si>
  <si>
    <t>Nationalistpoliticsmusclebackintoworldenergy.</t>
  </si>
  <si>
    <t xml:space="preserve">Watchdog warns of ‘dangerous’ trend on energy. </t>
  </si>
  <si>
    <t>Watchdogwarnsof‘dangerous’trendonenergy.</t>
  </si>
  <si>
    <t xml:space="preserve">Presidents to meet over gas crisis in Bolivia. </t>
  </si>
  <si>
    <t>PresidentstomeetovergascrisisinBolivia.</t>
  </si>
  <si>
    <t xml:space="preserve">Oil groups may escape brunt of Bolivia decree. </t>
  </si>
  <si>
    <t>OilgroupsmayescapebruntofBoliviadecree.</t>
  </si>
  <si>
    <t xml:space="preserve">Caracas warns oil companies of more tax increases. </t>
  </si>
  <si>
    <t>Caracaswarnsoilcompaniesofmoretaxincreases.</t>
  </si>
  <si>
    <t xml:space="preserve">Venezuela takes back oilfields from Eni, Total. </t>
  </si>
  <si>
    <t>VenezuelatakesbackoilfieldsfromEni,Total.</t>
  </si>
  <si>
    <t xml:space="preserve">Stakes may be raised in game for Endesa. </t>
  </si>
  <si>
    <t>StakesmayberaisedingameforEndesa.</t>
  </si>
  <si>
    <t xml:space="preserve">European stocks rise to 53-month high. </t>
  </si>
  <si>
    <t>Europeanstocksriseto53-monthhigh.</t>
  </si>
  <si>
    <t xml:space="preserve">Lex: Repsol YPF. </t>
  </si>
  <si>
    <t>Lex:RepsolYPF.</t>
  </si>
  <si>
    <t xml:space="preserve">Siemens powers Europe higher. </t>
  </si>
  <si>
    <t>SiemenspowersEuropehigher.</t>
  </si>
  <si>
    <t xml:space="preserve">January 15 2006: Working with Evo. </t>
  </si>
  <si>
    <t>January152006:WorkingwithEvo.</t>
  </si>
  <si>
    <t xml:space="preserve">David Bowen: Corporate investors deserve better. </t>
  </si>
  <si>
    <t>DavidBowen:Corporateinvestorsdeservebetter.</t>
  </si>
  <si>
    <t xml:space="preserve">Trinidad energy minister quits over bribe charges. </t>
  </si>
  <si>
    <t>Trinidadenergyministerquitsoverbribecharges.</t>
  </si>
  <si>
    <t xml:space="preserve">Venezuela takes control of private oilfields. </t>
  </si>
  <si>
    <t>Venezuelatakescontrolofprivateoilfields.</t>
  </si>
  <si>
    <t xml:space="preserve">Eurofirst 300 hits 45-month high. </t>
  </si>
  <si>
    <t>Eurofirst300hits45-monthhigh.</t>
  </si>
  <si>
    <t xml:space="preserve">Attention to detail is what counts. </t>
  </si>
  <si>
    <t>Attentiontodetailiswhatcounts.</t>
  </si>
  <si>
    <t xml:space="preserve">Gas Natural in €22bn hostile bid for Endesa. </t>
  </si>
  <si>
    <t>GasNaturalin€22bnhostilebidforEndesa.</t>
  </si>
  <si>
    <t xml:space="preserve">European stocks higher as oil sector shines. </t>
  </si>
  <si>
    <t>Europeanstockshigherasoilsectorshines.</t>
  </si>
  <si>
    <t xml:space="preserve">European insurers hopeful over Katrina damage. </t>
  </si>
  <si>
    <t>EuropeaninsurershopefuloverKatrinadamage.</t>
  </si>
  <si>
    <t xml:space="preserve">Bourses in retreat on oil-price concerns. </t>
  </si>
  <si>
    <t>Boursesinretreatonoil-priceconcerns.</t>
  </si>
  <si>
    <t xml:space="preserve">Energy-related stocks lead bourses downward. </t>
  </si>
  <si>
    <t>Energy-relatedstocksleadboursesdownward.</t>
  </si>
  <si>
    <t xml:space="preserve">Oil and drugs stocks drag on Europe. </t>
  </si>
  <si>
    <t>OilanddrugsstocksdragonEurope.</t>
  </si>
  <si>
    <t xml:space="preserve">Oil energises Europe to fresh three-year highs. </t>
  </si>
  <si>
    <t>OilenergisesEuropetofreshthree-yearhighs.</t>
  </si>
  <si>
    <t xml:space="preserve">Oil stocks help European bourses higher. </t>
  </si>
  <si>
    <t>OilstockshelpEuropeanbourseshigher.</t>
  </si>
  <si>
    <t xml:space="preserve">Telecoms ring up gains in Europe. </t>
  </si>
  <si>
    <t>TelecomsringupgainsinEurope.</t>
  </si>
  <si>
    <t xml:space="preserve">European bourses slip from three-year highs. </t>
  </si>
  <si>
    <t>Europeanboursesslipfromthree-yearhighs.</t>
  </si>
  <si>
    <t xml:space="preserve">Repsol to take action over Bolivian law. </t>
  </si>
  <si>
    <t>RepsoltotakeactionoverBolivianlaw.</t>
  </si>
  <si>
    <t xml:space="preserve">Repsol to invest €21bn to lift flagging reserves. </t>
  </si>
  <si>
    <t>Repsoltoinvest€21bntoliftflaggingreserves.</t>
  </si>
  <si>
    <t xml:space="preserve">European bourses hit by falling crude price. </t>
  </si>
  <si>
    <t>Europeanbourseshitbyfallingcrudeprice.</t>
  </si>
  <si>
    <t xml:space="preserve">Chipmakers’ rally boosts Europe. </t>
  </si>
  <si>
    <t>Chipmakers’rallyboostsEurope.</t>
  </si>
  <si>
    <t xml:space="preserve">High oil prices force cut in Asia fuel subsidies. </t>
  </si>
  <si>
    <t>HighoilpricesforcecutinAsiafuelsubsidies.</t>
  </si>
  <si>
    <t xml:space="preserve">On Europe: Rain in Spain after long drought. </t>
  </si>
  <si>
    <t>OnEurope:RaininSpainafterlongdrought.</t>
  </si>
  <si>
    <t xml:space="preserve">Bourses switch back into positive territory. </t>
  </si>
  <si>
    <t>Boursesswitchbackintopositiveterritory.</t>
  </si>
  <si>
    <t xml:space="preserve">Bourses lower as autos and techs weigh. </t>
  </si>
  <si>
    <t>Bourseslowerasautosandtechsweigh.</t>
  </si>
  <si>
    <t xml:space="preserve">Repsol YPF profits hit by surprise write-downs. </t>
  </si>
  <si>
    <t>RepsolYPFprofitshitbysurprisewrite-downs.</t>
  </si>
  <si>
    <t xml:space="preserve">Exclusive and profitable club is open to all. </t>
  </si>
  <si>
    <t>Exclusiveandprofitableclubisopentoall.</t>
  </si>
  <si>
    <t xml:space="preserve">European Comment: Solbes damages his reputation. </t>
  </si>
  <si>
    <t>EuropeanComment:Solbesdamageshisreputation.</t>
  </si>
  <si>
    <t xml:space="preserve">David Bowen: Best and worst of web. </t>
  </si>
  <si>
    <t>DavidBowen:Bestandworstofweb.</t>
  </si>
  <si>
    <t xml:space="preserve">Auna chiefs eye bumper payout. </t>
  </si>
  <si>
    <t>Aunachiefseyebumperpayout.</t>
  </si>
  <si>
    <t xml:space="preserve">Corporate bonds enjoy best quarter of year. </t>
  </si>
  <si>
    <t>Corporatebondsenjoybestquarterofyear.</t>
  </si>
  <si>
    <t xml:space="preserve">Gains for oil stocks help bourses advance. </t>
  </si>
  <si>
    <t>Gainsforoilstockshelpboursesadvance.</t>
  </si>
  <si>
    <t xml:space="preserve">Market Insight: Ibex’s distant cousins make their presence felt. </t>
  </si>
  <si>
    <t>MarketInsight:Ibex’sdistantcousinsmaketheirpresencefelt.</t>
  </si>
  <si>
    <t>Etiquetas de fila</t>
  </si>
  <si>
    <t>Total general</t>
  </si>
  <si>
    <t>NEUTRO</t>
  </si>
  <si>
    <t>COMPRA</t>
  </si>
  <si>
    <t>Date</t>
  </si>
  <si>
    <t>Adj Close</t>
  </si>
  <si>
    <t>Adj Close-1</t>
  </si>
  <si>
    <t>Log Ratio</t>
  </si>
  <si>
    <t>Action</t>
  </si>
  <si>
    <t>Compra</t>
  </si>
  <si>
    <t>Neutro</t>
  </si>
  <si>
    <t>NOTICIAS</t>
  </si>
  <si>
    <t>FECHA</t>
  </si>
  <si>
    <t>YPF COTIZACION</t>
  </si>
  <si>
    <t>MISMO DIA</t>
  </si>
  <si>
    <t>DIA SIGUIENTE</t>
  </si>
  <si>
    <t>2 DIAS SIGUIENTE</t>
  </si>
  <si>
    <t>Etiquetas de columna</t>
  </si>
  <si>
    <t>Cuenta de Titulo</t>
  </si>
  <si>
    <t>Train</t>
  </si>
  <si>
    <t>Test</t>
  </si>
  <si>
    <t>Train/Test</t>
  </si>
  <si>
    <t>Category</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</si>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</sst>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b/>
      <sz val="11"/>
      <name val="Calibri"/>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15">
    <xf numFmtId="0" fontId="0" fillId="0" borderId="0" xfId="0"/>
    <xf numFmtId="14" fontId="0" fillId="0" borderId="0" xfId="0" applyNumberFormat="1"/>
    <xf numFmtId="0" fontId="1" fillId="0" borderId="0" xfId="0" applyFont="1"/>
    <xf numFmtId="0" fontId="0" fillId="0" borderId="0" xfId="0" applyAlignment="1">
      <alignment vertical="center" wrapText="1"/>
    </xf>
    <xf numFmtId="0" fontId="2" fillId="0" borderId="0" xfId="0" applyFont="1"/>
    <xf numFmtId="0" fontId="3" fillId="0" borderId="0" xfId="0" applyFont="1"/>
    <xf numFmtId="0" fontId="0" fillId="0" borderId="0" xfId="0" applyAlignment="1">
      <alignment wrapText="1"/>
    </xf>
    <xf numFmtId="14" fontId="0" fillId="0" borderId="0" xfId="0" applyNumberFormat="1" applyAlignment="1">
      <alignment wrapText="1"/>
    </xf>
    <xf numFmtId="0" fontId="4" fillId="0" borderId="1" xfId="0" applyFont="1" applyBorder="1" applyAlignment="1">
      <alignment horizontal="center" vertical="top"/>
    </xf>
    <xf numFmtId="14" fontId="4" fillId="0" borderId="1" xfId="0" applyNumberFormat="1" applyFont="1" applyBorder="1" applyAlignment="1">
      <alignment horizontal="center" vertical="top"/>
    </xf>
    <xf numFmtId="10" fontId="4" fillId="0" borderId="1" xfId="1" applyNumberFormat="1" applyFont="1" applyBorder="1" applyAlignment="1">
      <alignment horizontal="center" vertical="top"/>
    </xf>
    <xf numFmtId="10" fontId="0" fillId="0" borderId="0" xfId="1" applyNumberFormat="1" applyFont="1"/>
    <xf numFmtId="0" fontId="0" fillId="0" borderId="0" xfId="0" pivotButton="1"/>
    <xf numFmtId="14" fontId="0" fillId="0" borderId="0" xfId="0" applyNumberFormat="1" applyAlignment="1">
      <alignment horizontal="left"/>
    </xf>
    <xf numFmtId="0" fontId="0" fillId="2"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a Noval" refreshedDate="45402.738155324078" createdVersion="8" refreshedVersion="8" minRefreshableVersion="3" recordCount="411" xr:uid="{ACCDF751-E57B-4DD3-91B4-D2B5D7A9866E}">
  <cacheSource type="worksheet">
    <worksheetSource ref="A1:C412" sheet="NOTICIAS"/>
  </cacheSource>
  <cacheFields count="7">
    <cacheField name="Pagina" numFmtId="0">
      <sharedItems/>
    </cacheField>
    <cacheField name="Titulo" numFmtId="0">
      <sharedItems longText="1"/>
    </cacheField>
    <cacheField name="Fecha" numFmtId="14">
      <sharedItems containsSemiMixedTypes="0" containsNonDate="0" containsDate="1" containsString="0" minDate="2021-01-06T00:00:00" maxDate="2024-04-11T00:00:00" count="275">
        <d v="2024-04-10T00:00:00"/>
        <d v="2024-04-03T00:00:00"/>
        <d v="2024-04-01T00:00:00"/>
        <d v="2024-03-22T00:00:00"/>
        <d v="2024-03-21T00:00:00"/>
        <d v="2024-03-20T00:00:00"/>
        <d v="2024-03-19T00:00:00"/>
        <d v="2024-03-15T00:00:00"/>
        <d v="2024-03-14T00:00:00"/>
        <d v="2024-03-07T00:00:00"/>
        <d v="2024-03-04T00:00:00"/>
        <d v="2024-02-28T00:00:00"/>
        <d v="2024-02-26T00:00:00"/>
        <d v="2024-02-23T00:00:00"/>
        <d v="2024-02-21T00:00:00"/>
        <d v="2024-02-20T00:00:00"/>
        <d v="2024-02-15T00:00:00"/>
        <d v="2024-02-12T00:00:00"/>
        <d v="2024-02-08T00:00:00"/>
        <d v="2024-02-06T00:00:00"/>
        <d v="2024-02-02T00:00:00"/>
        <d v="2024-01-31T00:00:00"/>
        <d v="2024-01-30T00:00:00"/>
        <d v="2024-01-29T00:00:00"/>
        <d v="2024-01-26T00:00:00"/>
        <d v="2024-01-25T00:00:00"/>
        <d v="2024-01-24T00:00:00"/>
        <d v="2024-01-23T00:00:00"/>
        <d v="2024-01-22T00:00:00"/>
        <d v="2024-01-17T00:00:00"/>
        <d v="2024-01-16T00:00:00"/>
        <d v="2024-01-13T00:00:00"/>
        <d v="2024-01-11T00:00:00"/>
        <d v="2024-01-10T00:00:00"/>
        <d v="2024-01-09T00:00:00"/>
        <d v="2024-01-08T00:00:00"/>
        <d v="2024-01-05T00:00:00"/>
        <d v="2024-01-01T00:00:00"/>
        <d v="2023-12-30T00:00:00"/>
        <d v="2023-12-28T00:00:00"/>
        <d v="2023-12-27T00:00:00"/>
        <d v="2023-12-21T00:00:00"/>
        <d v="2023-12-19T00:00:00"/>
        <d v="2023-12-13T00:00:00"/>
        <d v="2023-12-12T00:00:00"/>
        <d v="2023-12-11T00:00:00"/>
        <d v="2023-12-10T00:00:00"/>
        <d v="2023-12-08T00:00:00"/>
        <d v="2023-11-27T00:00:00"/>
        <d v="2023-11-24T00:00:00"/>
        <d v="2023-11-22T00:00:00"/>
        <d v="2023-11-21T00:00:00"/>
        <d v="2023-11-20T00:00:00"/>
        <d v="2023-11-19T00:00:00"/>
        <d v="2023-11-18T00:00:00"/>
        <d v="2023-11-17T00:00:00"/>
        <d v="2023-11-15T00:00:00"/>
        <d v="2023-11-09T00:00:00"/>
        <d v="2023-11-08T00:00:00"/>
        <d v="2023-11-03T00:00:00"/>
        <d v="2023-11-01T00:00:00"/>
        <d v="2023-10-31T00:00:00"/>
        <d v="2023-10-28T00:00:00"/>
        <d v="2023-10-27T00:00:00"/>
        <d v="2023-10-26T00:00:00"/>
        <d v="2023-10-25T00:00:00"/>
        <d v="2023-10-24T00:00:00"/>
        <d v="2023-10-23T00:00:00"/>
        <d v="2023-10-20T00:00:00"/>
        <d v="2023-10-13T00:00:00"/>
        <d v="2023-10-11T00:00:00"/>
        <d v="2023-10-10T00:00:00"/>
        <d v="2023-10-04T00:00:00"/>
        <d v="2023-09-28T00:00:00"/>
        <d v="2023-09-26T00:00:00"/>
        <d v="2023-09-25T00:00:00"/>
        <d v="2023-09-22T00:00:00"/>
        <d v="2023-09-21T00:00:00"/>
        <d v="2023-09-19T00:00:00"/>
        <d v="2023-09-15T00:00:00"/>
        <d v="2023-09-14T00:00:00"/>
        <d v="2023-09-12T00:00:00"/>
        <d v="2023-09-11T00:00:00"/>
        <d v="2023-09-08T00:00:00"/>
        <d v="2023-08-30T00:00:00"/>
        <d v="2023-08-24T00:00:00"/>
        <d v="2023-08-23T00:00:00"/>
        <d v="2023-08-18T00:00:00"/>
        <d v="2023-08-17T00:00:00"/>
        <d v="2023-08-16T00:00:00"/>
        <d v="2023-08-14T00:00:00"/>
        <d v="2023-08-11T00:00:00"/>
        <d v="2023-08-10T00:00:00"/>
        <d v="2023-08-06T00:00:00"/>
        <d v="2023-07-26T00:00:00"/>
        <d v="2023-07-23T00:00:00"/>
        <d v="2023-07-21T00:00:00"/>
        <d v="2023-07-20T00:00:00"/>
        <d v="2023-07-11T00:00:00"/>
        <d v="2023-07-10T00:00:00"/>
        <d v="2023-07-07T00:00:00"/>
        <d v="2023-07-05T00:00:00"/>
        <d v="2023-06-29T00:00:00"/>
        <d v="2023-06-28T00:00:00"/>
        <d v="2023-06-27T00:00:00"/>
        <d v="2023-06-26T00:00:00"/>
        <d v="2023-06-23T00:00:00"/>
        <d v="2023-06-22T00:00:00"/>
        <d v="2023-06-21T00:00:00"/>
        <d v="2023-06-20T00:00:00"/>
        <d v="2023-06-19T00:00:00"/>
        <d v="2023-06-16T00:00:00"/>
        <d v="2023-06-09T00:00:00"/>
        <d v="2023-06-06T00:00:00"/>
        <d v="2023-06-02T00:00:00"/>
        <d v="2023-05-31T00:00:00"/>
        <d v="2023-05-25T00:00:00"/>
        <d v="2023-05-23T00:00:00"/>
        <d v="2023-05-22T00:00:00"/>
        <d v="2023-05-19T00:00:00"/>
        <d v="2023-05-16T00:00:00"/>
        <d v="2023-05-12T00:00:00"/>
        <d v="2023-05-08T00:00:00"/>
        <d v="2023-05-03T00:00:00"/>
        <d v="2023-05-02T00:00:00"/>
        <d v="2023-04-27T00:00:00"/>
        <d v="2023-04-24T00:00:00"/>
        <d v="2023-04-21T00:00:00"/>
        <d v="2023-04-19T00:00:00"/>
        <d v="2023-04-18T00:00:00"/>
        <d v="2023-04-17T00:00:00"/>
        <d v="2023-04-14T00:00:00"/>
        <d v="2023-04-12T00:00:00"/>
        <d v="2023-04-11T00:00:00"/>
        <d v="2023-04-10T00:00:00"/>
        <d v="2023-04-07T00:00:00"/>
        <d v="2023-04-06T00:00:00"/>
        <d v="2023-04-05T00:00:00"/>
        <d v="2023-04-03T00:00:00"/>
        <d v="2023-03-31T00:00:00"/>
        <d v="2023-03-30T00:00:00"/>
        <d v="2023-03-22T00:00:00"/>
        <d v="2023-03-20T00:00:00"/>
        <d v="2023-03-14T00:00:00"/>
        <d v="2023-03-10T00:00:00"/>
        <d v="2023-03-09T00:00:00"/>
        <d v="2023-03-08T00:00:00"/>
        <d v="2023-03-07T00:00:00"/>
        <d v="2023-03-06T00:00:00"/>
        <d v="2023-03-03T00:00:00"/>
        <d v="2023-02-27T00:00:00"/>
        <d v="2023-02-24T00:00:00"/>
        <d v="2023-02-22T00:00:00"/>
        <d v="2023-02-21T00:00:00"/>
        <d v="2023-02-16T00:00:00"/>
        <d v="2023-02-14T00:00:00"/>
        <d v="2023-02-07T00:00:00"/>
        <d v="2023-02-03T00:00:00"/>
        <d v="2023-02-01T00:00:00"/>
        <d v="2023-01-23T00:00:00"/>
        <d v="2023-01-16T00:00:00"/>
        <d v="2023-01-06T00:00:00"/>
        <d v="2022-12-27T00:00:00"/>
        <d v="2022-12-23T00:00:00"/>
        <d v="2022-12-22T00:00:00"/>
        <d v="2022-12-21T00:00:00"/>
        <d v="2022-12-20T00:00:00"/>
        <d v="2022-12-16T00:00:00"/>
        <d v="2022-12-09T00:00:00"/>
        <d v="2022-12-07T00:00:00"/>
        <d v="2022-12-06T00:00:00"/>
        <d v="2022-12-05T00:00:00"/>
        <d v="2022-12-02T00:00:00"/>
        <d v="2022-11-30T00:00:00"/>
        <d v="2022-11-28T00:00:00"/>
        <d v="2022-11-24T00:00:00"/>
        <d v="2022-11-15T00:00:00"/>
        <d v="2022-11-14T00:00:00"/>
        <d v="2022-11-10T00:00:00"/>
        <d v="2022-11-09T00:00:00"/>
        <d v="2022-11-08T00:00:00"/>
        <d v="2022-11-04T00:00:00"/>
        <d v="2022-11-03T00:00:00"/>
        <d v="2022-11-02T00:00:00"/>
        <d v="2022-11-01T00:00:00"/>
        <d v="2022-10-28T00:00:00"/>
        <d v="2022-10-25T00:00:00"/>
        <d v="2022-10-21T00:00:00"/>
        <d v="2022-10-18T00:00:00"/>
        <d v="2022-10-17T00:00:00"/>
        <d v="2022-10-12T00:00:00"/>
        <d v="2022-10-11T00:00:00"/>
        <d v="2022-10-06T00:00:00"/>
        <d v="2022-10-04T00:00:00"/>
        <d v="2022-09-30T00:00:00"/>
        <d v="2022-09-29T00:00:00"/>
        <d v="2022-09-27T00:00:00"/>
        <d v="2022-09-26T00:00:00"/>
        <d v="2022-09-22T00:00:00"/>
        <d v="2022-09-21T00:00:00"/>
        <d v="2022-09-20T00:00:00"/>
        <d v="2022-09-16T00:00:00"/>
        <d v="2022-09-15T00:00:00"/>
        <d v="2022-09-13T00:00:00"/>
        <d v="2022-09-09T00:00:00"/>
        <d v="2022-09-08T00:00:00"/>
        <d v="2022-09-01T00:00:00"/>
        <d v="2022-08-31T00:00:00"/>
        <d v="2022-08-30T00:00:00"/>
        <d v="2022-08-24T00:00:00"/>
        <d v="2022-08-22T00:00:00"/>
        <d v="2022-08-15T00:00:00"/>
        <d v="2022-08-10T00:00:00"/>
        <d v="2022-07-26T00:00:00"/>
        <d v="2022-07-22T00:00:00"/>
        <d v="2022-07-20T00:00:00"/>
        <d v="2022-07-18T00:00:00"/>
        <d v="2022-07-15T00:00:00"/>
        <d v="2022-07-07T00:00:00"/>
        <d v="2022-06-28T00:00:00"/>
        <d v="2022-06-22T00:00:00"/>
        <d v="2022-06-15T00:00:00"/>
        <d v="2022-06-06T00:00:00"/>
        <d v="2022-06-03T00:00:00"/>
        <d v="2022-05-24T00:00:00"/>
        <d v="2022-05-16T00:00:00"/>
        <d v="2022-05-12T00:00:00"/>
        <d v="2022-05-11T00:00:00"/>
        <d v="2022-04-19T00:00:00"/>
        <d v="2022-04-18T00:00:00"/>
        <d v="2022-04-14T00:00:00"/>
        <d v="2022-04-13T00:00:00"/>
        <d v="2022-04-12T00:00:00"/>
        <d v="2022-04-06T00:00:00"/>
        <d v="2022-04-05T00:00:00"/>
        <d v="2022-03-31T00:00:00"/>
        <d v="2022-03-21T00:00:00"/>
        <d v="2022-03-14T00:00:00"/>
        <d v="2022-03-09T00:00:00"/>
        <d v="2022-03-04T00:00:00"/>
        <d v="2022-03-03T00:00:00"/>
        <d v="2022-01-11T00:00:00"/>
        <d v="2021-12-21T00:00:00"/>
        <d v="2021-12-09T00:00:00"/>
        <d v="2021-12-02T00:00:00"/>
        <d v="2021-12-01T00:00:00"/>
        <d v="2021-11-30T00:00:00"/>
        <d v="2021-11-25T00:00:00"/>
        <d v="2021-09-14T00:00:00"/>
        <d v="2021-08-26T00:00:00"/>
        <d v="2021-08-06T00:00:00"/>
        <d v="2021-07-23T00:00:00"/>
        <d v="2021-06-30T00:00:00"/>
        <d v="2021-06-29T00:00:00"/>
        <d v="2021-06-24T00:00:00"/>
        <d v="2021-04-27T00:00:00"/>
        <d v="2021-04-19T00:00:00"/>
        <d v="2021-04-12T00:00:00"/>
        <d v="2021-04-09T00:00:00"/>
        <d v="2021-03-29T00:00:00"/>
        <d v="2021-03-15T00:00:00"/>
        <d v="2021-03-10T00:00:00"/>
        <d v="2021-02-18T00:00:00"/>
        <d v="2021-02-11T00:00:00"/>
        <d v="2021-02-09T00:00:00"/>
        <d v="2021-02-08T00:00:00"/>
        <d v="2021-02-07T00:00:00"/>
        <d v="2021-02-02T00:00:00"/>
        <d v="2021-01-26T00:00:00"/>
        <d v="2021-01-22T00:00:00"/>
        <d v="2021-01-20T00:00:00"/>
        <d v="2021-01-19T00:00:00"/>
        <d v="2021-01-18T00:00:00"/>
        <d v="2021-01-14T00:00:00"/>
        <d v="2021-01-06T00:00:00"/>
      </sharedItems>
      <fieldGroup par="6"/>
    </cacheField>
    <cacheField name="Class" numFmtId="0">
      <sharedItems count="3">
        <s v="Neutral"/>
        <s v="Positive"/>
        <s v="Negative"/>
      </sharedItems>
    </cacheField>
    <cacheField name="Meses (Fecha)" numFmtId="0" databaseField="0">
      <fieldGroup base="2">
        <rangePr groupBy="months" startDate="2021-01-06T00:00:00" endDate="2024-04-11T00:00:00"/>
        <groupItems count="14">
          <s v="&lt;6/1/2021"/>
          <s v="ene"/>
          <s v="feb"/>
          <s v="mar"/>
          <s v="abr"/>
          <s v="may"/>
          <s v="jun"/>
          <s v="jul"/>
          <s v="ago"/>
          <s v="sep"/>
          <s v="oct"/>
          <s v="nov"/>
          <s v="dic"/>
          <s v="&gt;11/4/2024"/>
        </groupItems>
      </fieldGroup>
    </cacheField>
    <cacheField name="Trimestres (Fecha)" numFmtId="0" databaseField="0">
      <fieldGroup base="2">
        <rangePr groupBy="quarters" startDate="2021-01-06T00:00:00" endDate="2024-04-11T00:00:00"/>
        <groupItems count="6">
          <s v="&lt;6/1/2021"/>
          <s v="Trim.1"/>
          <s v="Trim.2"/>
          <s v="Trim.3"/>
          <s v="Trim.4"/>
          <s v="&gt;11/4/2024"/>
        </groupItems>
      </fieldGroup>
    </cacheField>
    <cacheField name="Años (Fecha)" numFmtId="0" databaseField="0">
      <fieldGroup base="2">
        <rangePr groupBy="years" startDate="2021-01-06T00:00:00" endDate="2024-04-11T00:00:00"/>
        <groupItems count="6">
          <s v="&lt;6/1/2021"/>
          <s v="2021"/>
          <s v="2022"/>
          <s v="2023"/>
          <s v="2024"/>
          <s v="&gt;11/4/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
  <r>
    <s v="BLOOMBERG"/>
    <s v="Milei Seeks Second Chance From Congress With Scaled-Back Reform. President Javier Milei circulated a new, scaled-back version of his sweeping reform bill to Argentine lawmakers, in his clearest tilt toward political pragmatism since taking power."/>
    <x v="0"/>
    <x v="0"/>
  </r>
  <r>
    <s v="BLOOMBERG"/>
    <s v="Javier Milei Races to Ease Argentina Inflation, Keep Voter Support. Javier Milei finds himself up against the clock just four months into his term as Argentina’s president."/>
    <x v="1"/>
    <x v="0"/>
  </r>
  <r>
    <s v="REUTERS"/>
    <s v="Argentina builds case for exporting natgas to Brazil through Bolivia. "/>
    <x v="2"/>
    <x v="1"/>
  </r>
  <r>
    <s v="ZACKS"/>
    <s v="YPF Sociedad Anonima (YPF) Gains As Market Dips: What You Should Know YPF Sociedad Anonima (YPF) closed at $20.26 in the latest trading session, marking a +0.35% move from the prior day.. "/>
    <x v="3"/>
    <x v="1"/>
  </r>
  <r>
    <s v="FT"/>
    <s v="Milei takes a chainsaw to Argentina’s state companies. "/>
    <x v="4"/>
    <x v="1"/>
  </r>
  <r>
    <s v="BLOOMBERG"/>
    <s v="Argentina’s Oilfield Billionaire Tells CERAWeek He Has ‘Lot of Hope’ for Milei. Paolo Rocca, billionaire chief of oil-pipe maker Tenaris SA, said expectations are high that Argentina’s President Javier Milei can turbo-charge development of the country’s shale deposits."/>
    <x v="5"/>
    <x v="1"/>
  </r>
  <r>
    <s v="ZACKS"/>
    <s v="YPF Sociedad Anonima (YPF) Surges 6.6%: Is This an Indication of Further Gains? YPF Sociedad Anonima (YPF) was a big mover last session on higher-than-average trading volume. The latest trend in earnings estimate revisions might not help the stock continue moving higher in the near term.. "/>
    <x v="6"/>
    <x v="1"/>
  </r>
  <r>
    <s v="BLOOMBERG"/>
    <s v="Milei’s Decree Suffers Major Setback After Repeal in Senate. President Javier Milei’s initial dose of shock therapy is teetering on the edge of collapse after Argentina’s senate defeated his sweeping executive decree in a 42-to-25 vote Thursday."/>
    <x v="7"/>
    <x v="2"/>
  </r>
  <r>
    <s v="ZACKS"/>
    <s v="YPF Sociedad Anonima (YPF) Gains As Market Dips: What You Should Know In the most recent trading session, YPF Sociedad Anonima (YPF) closed at $18.06, indicating a +0.33% shift from the previous trading day.. "/>
    <x v="7"/>
    <x v="1"/>
  </r>
  <r>
    <s v="BLOOMBERG"/>
    <s v="Milei Sends Scaled-Back Reform Bill to Argentina’s Governors. Argentine President Javier Milei circulated a new, trimmed version of his reform package to the country’s governors in a bid to win their support before he resubmits it to congress."/>
    <x v="8"/>
    <x v="0"/>
  </r>
  <r>
    <s v="BLOOMBERG"/>
    <s v="YPF Says Fire Sale to Free Up $800 Million for Shale Oil Push. Argentina’s biggest oil and gas producer, state-run YPF SA, said its sweeping plan to divest aging oil fields will free up hundreds of millions of dollars to invest in its shale push in the heralded Vaca Muerta formation."/>
    <x v="9"/>
    <x v="1"/>
  </r>
  <r>
    <s v="REUTERS"/>
    <s v="Argentina state oil firm YPF to invest $3 bln in shale in 2024. "/>
    <x v="9"/>
    <x v="1"/>
  </r>
  <r>
    <s v="ZACKS"/>
    <s v="YPF Sociedad Anonima (YPF) Stock Falls Amid Market Uptick: What Investors Need to Know In the most recent trading session, YPF Sociedad Anonima (YPF) closed at $18.32, indicating a -1.87% shift from the previous trading day.. "/>
    <x v="9"/>
    <x v="0"/>
  </r>
  <r>
    <s v="BLOOMBERG"/>
    <s v="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
    <x v="10"/>
    <x v="1"/>
  </r>
  <r>
    <s v="FT"/>
    <s v="Argentina’s neighbours come to its defence in fight over $16bn US judgment. "/>
    <x v="10"/>
    <x v="1"/>
  </r>
  <r>
    <s v="BLOOMBERG"/>
    <s v="Argentina’s $18 Billion Chinese FX Line Eyed for US Judgment. Burford Capital, which is trying to collect on a $16 billion US court judgment against Argentina, is exploring whether a currency swap line provided to the South American country by China could be used to satisfy the debt."/>
    <x v="11"/>
    <x v="1"/>
  </r>
  <r>
    <s v="ZACKS"/>
    <s v="YPF Sociedad Anonima (YPF) Suffers a Larger Drop Than the General Market: Key Insights YPF Sociedad Anonima (YPF) closed the most recent trading day at $17.91, moving -0.72% from the previous trading session.. "/>
    <x v="12"/>
    <x v="2"/>
  </r>
  <r>
    <s v="BLOOMBERG"/>
    <s v="Exxon Is Said to Weigh $1 Billion Sale of Argentina Shale Assets. Exxon Mobil Corp. is mulling bids for its Argentine shale assets as the US energy giant looks to unwind its bet on the South American nation’s oil and gas riches."/>
    <x v="13"/>
    <x v="2"/>
  </r>
  <r>
    <s v="REUTERS"/>
    <s v="ExxonMobil weighs offers for Argentina shale assets, source says. "/>
    <x v="13"/>
    <x v="2"/>
  </r>
  <r>
    <s v="ZACKS"/>
    <s v="YPF Sociedad Anonima (YPF) Soars 6.4%: Is Further Upside Left in the Stock? YPF Sociedad Anonima (YPF) witnessed a jump in share price last session on above-average trading volume. The latest trend in earnings estimate revisions for the stock doesn't suggest further strength down the road.. "/>
    <x v="13"/>
    <x v="1"/>
  </r>
  <r>
    <s v="BLOOMBERG"/>
    <s v="Argentina Shale Driller Vista Eyes Exxon Assets in Growth Push. Vista Energy, a top-three shale-oil producer in Argentina, is eyeing assets put up for sale by Exxon Mobil Corp. as it looks to accelerate growth in the country’s heralded Vaca Muerta formation."/>
    <x v="14"/>
    <x v="0"/>
  </r>
  <r>
    <s v="ZACKS"/>
    <s v="Here's Why YPF Sociedad Anonima (YPF) Fell More Than Broader Market In the latest trading session, YPF Sociedad Anonima (YPF) closed at $16.71, marking a -0.83% move from the previous day.. "/>
    <x v="15"/>
    <x v="0"/>
  </r>
  <r>
    <s v="REUTERS"/>
    <s v="Vista reports boost to production, reserves at Argentina's Vaca Muerta. "/>
    <x v="16"/>
    <x v="0"/>
  </r>
  <r>
    <s v="ZACKS"/>
    <s v="YPF Sociedad Anonima (YPF) Increases Despite Market Slip: Here's What You Need to Know In the closing of the recent trading day, YPF Sociedad Anonima (YPF) stood at $16.74, denoting a +0.6% change from the preceding trading day.. "/>
    <x v="17"/>
    <x v="1"/>
  </r>
  <r>
    <s v="BLOOMBERG"/>
    <s v="Javier Milei’s ‘Shock Therapy’ Is Suffering a Stinging Rejection. Two months into Javier Milei’s presidency, his quest to overhaul Argentina’s economy and tame triple-digit inflation has swerved off track."/>
    <x v="18"/>
    <x v="2"/>
  </r>
  <r>
    <s v="BLOOMBERG"/>
    <s v="YPF Plans Sweeping Asset Sale to Focus on Argentina Shale. Argentina’s biggest oil company, state-run YPF SA, is planning a sweeping asset sale under President Javier Milei to sharpen its focus on shale production and boost its share price."/>
    <x v="19"/>
    <x v="1"/>
  </r>
  <r>
    <s v="ZACKS"/>
    <s v="YPF Sociedad Anonima (YPF) Rises Higher Than Market: Key Facts In the most recent trading session, YPF Sociedad Anonima (YPF) closed at $16.53, indicating a +0.73% shift from the previous trading day.. "/>
    <x v="19"/>
    <x v="1"/>
  </r>
  <r>
    <s v="BLOOMBERG"/>
    <s v="Argentina Lower House of Congress Approves Milei’s Omnibus Bill. Argentina’s lower house of congress approved President Javier Milei’s omnibus reform package Friday afternoon, passing the first test of his ability to govern with an opposition-controlled legislature."/>
    <x v="20"/>
    <x v="1"/>
  </r>
  <r>
    <s v="BLOOMBERG"/>
    <s v="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
    <x v="20"/>
    <x v="0"/>
  </r>
  <r>
    <s v="ZACKS"/>
    <s v="New Strong Buy Stocks for January 31st ADMA, IKT, YPF, AVXL and EKSO have been added to the Zacks Rank #1 (Strong Buy) List on January 31, 2024.. "/>
    <x v="21"/>
    <x v="1"/>
  </r>
  <r>
    <s v="ZACKS"/>
    <s v="Best Value Stocks to Buy for January 31st YPF, AMWD and SCS made it to the Zacks Rank #1 (Strong Buy) value stocks list on January 31, 2024.. "/>
    <x v="21"/>
    <x v="1"/>
  </r>
  <r>
    <s v="BLOOMBERG"/>
    <s v="Argentina Court Rules Milei’s Labor Reform Unconstitutional. An Argentine court ruled that the labor reform President Javier Milei tried to implement through decree is unconstitutional, the latest blow to his plans to overhaul South America’s second-largest economy."/>
    <x v="22"/>
    <x v="2"/>
  </r>
  <r>
    <s v="BLOOMBERG"/>
    <s v="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
    <x v="22"/>
    <x v="0"/>
  </r>
  <r>
    <s v="BLOOMBERG"/>
    <s v="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
    <x v="22"/>
    <x v="2"/>
  </r>
  <r>
    <s v="BLOOMBERG"/>
    <s v="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
    <x v="23"/>
    <x v="2"/>
  </r>
  <r>
    <s v="BLOOMBERG"/>
    <s v="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
    <x v="24"/>
    <x v="0"/>
  </r>
  <r>
    <s v="BLOOMBERG"/>
    <s v="Milei’s Plan to Free Argentina’s Oil Market Slows in Congress. Javier Milei’s plans to free Argentina’s oil markets are getting pared back as the new president negotiates sweeping reforms to deregulate the country’s economy with an opposition-controlled congress."/>
    <x v="24"/>
    <x v="2"/>
  </r>
  <r>
    <s v="FT"/>
    <s v="The global business elite is infatuated with Javier Milei. "/>
    <x v="24"/>
    <x v="0"/>
  </r>
  <r>
    <s v="REUTERS"/>
    <s v="Argentina pension, tax reforms scrapped from legislation to ease passage. "/>
    <x v="24"/>
    <x v="0"/>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4"/>
    <x v="1"/>
  </r>
  <r>
    <s v="REUTERS"/>
    <s v="Milei's Argentina 'omnibus' bill faces gauntlet after clearing first hurdle. "/>
    <x v="25"/>
    <x v="0"/>
  </r>
  <r>
    <s v="BLOOMBERG"/>
    <s v="Argentina Strike: Javier Milei to Confront Unions in Test of Austerity Plan. Argentina’s labor movement is testing popular support for President Javier Milei’s austerity blitz in a national strike less than two months into his presidency."/>
    <x v="26"/>
    <x v="0"/>
  </r>
  <r>
    <s v="ZACKS"/>
    <s v="New Strong Buy Stocks for January 24th ADMA, PBPB, YPF, CM and AVXL have been added to the Zacks Rank #1 (Strong Buy) List on January 24, 2023.. "/>
    <x v="26"/>
    <x v="1"/>
  </r>
  <r>
    <s v="ZACKS"/>
    <s v="Best Value Stocks to Buy for January 24th YPF, OC and FRBA made it to the Zacks Rank #1 (Strong Buy) value stocks list on January 24, 2023.. "/>
    <x v="26"/>
    <x v="1"/>
  </r>
  <r>
    <s v="BLOOMBERG"/>
    <s v="Adler's $6 Billion Restructuring Deal Unravels in London Court. A London judge overturned last year’s Adler ruling, raising questions over the future of the firm"/>
    <x v="27"/>
    <x v="0"/>
  </r>
  <r>
    <s v="BLOOMBERG"/>
    <s v="Israelis Undergo Profound Shift to Embrace War Against ‘Existential Threat’. Welcome to Balance of Power, bringing you the latest in global politics. If you haven’t yet, sign up here."/>
    <x v="27"/>
    <x v="0"/>
  </r>
  <r>
    <s v="BLOOMBERG"/>
    <s v="Milei Gets Pragmatic as Hostile Congress Forces Him to Negotiate. For a leader who rose to Argentina’s top job by touting radical proposals and showing little willingness to negotiate with the country’s “political elite,” Javier Milei is turning into quite the pragmatist."/>
    <x v="28"/>
    <x v="0"/>
  </r>
  <r>
    <s v="BLOOMBERG"/>
    <s v="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
    <x v="28"/>
    <x v="2"/>
  </r>
  <r>
    <s v="FT"/>
    <s v="FTAV’s further reading. "/>
    <x v="29"/>
    <x v="0"/>
  </r>
  <r>
    <s v="ZACKS"/>
    <s v="Best Value Stocks to Buy for January 17th PAGS, SAN and YPF made it to the Zacks Rank #1 (Strong Buy) value stocks list on January 17, 2024.. "/>
    <x v="29"/>
    <x v="1"/>
  </r>
  <r>
    <s v="ZACKS"/>
    <s v="Zacks.com featured highlights General Electric, Deckers Outdoor, Ferrari and YPF Sociedad General Electric, Deckers Outdoor, Ferrari and YPF Sociedad have been highlighted in this Screen of The Week article.. "/>
    <x v="29"/>
    <x v="1"/>
  </r>
  <r>
    <s v="ZACKS"/>
    <s v="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
    <x v="30"/>
    <x v="0"/>
  </r>
  <r>
    <s v="ZACKS"/>
    <s v="4 Must-Buy Efficient Stocks to Strengthen Your Portfolio Invest in companies like General Electric (GE), Deckers Outdoor (DECK), Ferrari (RACE) and YPF Sociedad Anonima (YPF) that are powered by higher efficiency levels.. "/>
    <x v="30"/>
    <x v="1"/>
  </r>
  <r>
    <s v="BLOOMBERG"/>
    <s v="Taeyoung's Debt Repayment Woes Prompt Rapid Response From Korean Authorities. Policymakers embark on fresh efforts to avert crisis spreading"/>
    <x v="31"/>
    <x v="0"/>
  </r>
  <r>
    <s v="BLOOMBERG"/>
    <s v="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
    <x v="32"/>
    <x v="2"/>
  </r>
  <r>
    <s v="FT"/>
    <s v="Judge rules creditors owed $16bn from YPF can begin seizing Argentinian assets. "/>
    <x v="32"/>
    <x v="2"/>
  </r>
  <r>
    <s v="FT"/>
    <s v="Argentina’s annual inflation tops 200% as Milei confronts crisis. "/>
    <x v="32"/>
    <x v="2"/>
  </r>
  <r>
    <s v="REUTERS"/>
    <s v="Argentina's markets give Milei a reality check as early romance fades. "/>
    <x v="32"/>
    <x v="0"/>
  </r>
  <r>
    <s v="REUTERS"/>
    <s v="Argentina loses US court ruling over securing $16.1 bln judgment. "/>
    <x v="32"/>
    <x v="2"/>
  </r>
  <r>
    <s v="BLOOMBERG"/>
    <s v="Argentina’s YPF Sells $800 Million Bond to Fund Debt Buyback. Argentina’s state-owned oil driller YPF SA tapped international investors with a new dollar bond to help finance a buyback of existing debt, according to people familiar with the matter."/>
    <x v="33"/>
    <x v="1"/>
  </r>
  <r>
    <s v="ZACKS"/>
    <s v="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
    <x v="33"/>
    <x v="0"/>
  </r>
  <r>
    <s v="BLOOMBERG"/>
    <s v="Financiers Get Huge Returns on ‘Catastrophic’ ESG Breakdowns. In a corner of finance that rarely generates headlines, investors are busy mapping out paths to huge returns as they contemplate the fallout of new laws in Europe."/>
    <x v="34"/>
    <x v="0"/>
  </r>
  <r>
    <s v="BLOOMBERG"/>
    <s v="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
    <x v="35"/>
    <x v="2"/>
  </r>
  <r>
    <s v="FT"/>
    <s v="Argentina’s new government faces test over $16bn US judgment. "/>
    <x v="35"/>
    <x v="2"/>
  </r>
  <r>
    <s v="FT"/>
    <s v="US banks in spotlight over bad loans. "/>
    <x v="35"/>
    <x v="0"/>
  </r>
  <r>
    <s v="REUTERS"/>
    <s v="Argentina seeks to block asset seizure to help satisfy $16.1 billion judgment. "/>
    <x v="35"/>
    <x v="2"/>
  </r>
  <r>
    <s v="BLOOMBERG"/>
    <s v="Argentina’s YPF Eyes Return to Bond Markets Amid Buyback Offer. YPF SA, Argentina’s largest oil producer, is considering a return to global bond markets as it carries out a debt buyback, according to people familiar with the transaction."/>
    <x v="36"/>
    <x v="1"/>
  </r>
  <r>
    <s v="BLOOMBERG"/>
    <s v="T. Rowe Ditches Risky Sovereign Debt to Snap Up Corporate Bonds. T. Rowe Price is embracing corporate debt from the Philippines to Brazil and Mexico as the new year kicks off, while ditching the risky frontier-market bonds that outperformed in 2023."/>
    <x v="36"/>
    <x v="0"/>
  </r>
  <r>
    <s v="ZACKS"/>
    <s v="YPF Sociedad Anonima (YPF) Just Flashed Golden Cross Signal: Do You Buy? Should investors be excited or worried when a stock crosses above the 20-day simple moving average?. "/>
    <x v="37"/>
    <x v="1"/>
  </r>
  <r>
    <s v="BLOOMBERG"/>
    <s v="Lofty Valuations and High Debt Come Back to Bite Software Companies. Nearly $17 billion of software-related debt was in trouble as of mid-December"/>
    <x v="38"/>
    <x v="0"/>
  </r>
  <r>
    <s v="BLOOMBERG"/>
    <s v="Milei Seeks Free Oil Markets by Law in Shale-Rich Argentina. Argentine President Javier Milei is seeking to extinguish decades of government intervention in the nation’s oil industry by unshackling crude exports and leaving local fuel prices at the whim of market forces."/>
    <x v="39"/>
    <x v="1"/>
  </r>
  <r>
    <s v="BLOOMBERG"/>
    <s v="Milei Blitzes Argentina’s Congress With Far-Ranging Reform Bill. Argentine President Javier Milei sent a wide-ranging omnibus reform package to congress Wednesday, expanding his shock therapy approach beyond economic policy into myriad aspects of government."/>
    <x v="40"/>
    <x v="0"/>
  </r>
  <r>
    <s v="BLOOMBERG"/>
    <s v="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
    <x v="40"/>
    <x v="2"/>
  </r>
  <r>
    <s v="BLOOMBERG"/>
    <s v="Argentina May Sell Bond to Pay $16 Billion YPF Lawsuit Award. Argentina’s President Javier Milei is considering issuing a perpetual bond to pay a $16 billion lawsuit award stemming from the nationalization of state-run energy company YPF."/>
    <x v="40"/>
    <x v="2"/>
  </r>
  <r>
    <s v="BLOOMBERG"/>
    <s v="Milei Sets Up Argentina Privatizations for Airline, YPF. President Javier Milei took the first step to privatize state-run Argentine companies with a sweeping decree that opens the door for private business to take control of key sectors."/>
    <x v="41"/>
    <x v="1"/>
  </r>
  <r>
    <s v="BLOOMBERG"/>
    <s v="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
    <x v="41"/>
    <x v="1"/>
  </r>
  <r>
    <s v="FT"/>
    <s v="Argentina’s Milei unveils sweeping decree to deregulate economy. "/>
    <x v="41"/>
    <x v="1"/>
  </r>
  <r>
    <s v="REUTERS"/>
    <s v="Argentina's Milei signs decree to boost exports, deregulation. "/>
    <x v="41"/>
    <x v="1"/>
  </r>
  <r>
    <s v="BLOOMBERG"/>
    <s v="MercadoLibre (MELI) Jobs to Grow in 2024, CEO Galperin Says. MercadoLibre turned itself into Latin America's second-largest company by connecting its retail customers with access to credit"/>
    <x v="42"/>
    <x v="0"/>
  </r>
  <r>
    <s v="FT"/>
    <s v="Dog catches Argentine car. "/>
    <x v="42"/>
    <x v="0"/>
  </r>
  <r>
    <s v="REUTERS"/>
    <s v="Argentina peso devalued over 50% as markets welcome Milei's 'tough pill'. "/>
    <x v="43"/>
    <x v="1"/>
  </r>
  <r>
    <s v="FT"/>
    <s v="Letter: Changes have been tried before in Argentina. "/>
    <x v="44"/>
    <x v="0"/>
  </r>
  <r>
    <s v="BLOOMBERG"/>
    <s v="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
    <x v="45"/>
    <x v="0"/>
  </r>
  <r>
    <s v="ZACKS"/>
    <s v="Should You Buy YPF Sociedad Anonima (YPF) After Golden Cross? Good things could be on the horizon when a stock experiences a golden cross event. How should investors react?. "/>
    <x v="45"/>
    <x v="0"/>
  </r>
  <r>
    <s v="REUTERS"/>
    <s v="Argentine President Milei warns economic shock unavoidable in maiden speech. "/>
    <x v="46"/>
    <x v="0"/>
  </r>
  <r>
    <s v="BLOOMBERG"/>
    <s v="Javier Milei Turns Pragmatist to Tackle Argentina’s Inflation as President. The libertarian assumes the presidency with a single-minded focus on taming inflation—even if that means breaking with those who got him there."/>
    <x v="47"/>
    <x v="0"/>
  </r>
  <r>
    <s v="REUTERS"/>
    <s v="Argentine oil company YPF ups fuel prices by average of 25% -company source. "/>
    <x v="47"/>
    <x v="1"/>
  </r>
  <r>
    <s v="BLOOMBERG"/>
    <s v="Milei to Send ‘Shock’ Package to Argentina’s Congress on Day One. President-elect Javier Milei plans to call congress into an extraordinary session and send a large package of reforms to stabilize Argentina’s economy on Dec. 11, the day after his inauguration."/>
    <x v="48"/>
    <x v="0"/>
  </r>
  <r>
    <s v="ZACKS"/>
    <s v="Argentine Election Fallout: 3 Assets to Benefit If Argentine president-elect Javier Milei can turn around the struggling Argentine economy, crisis will lead to opportunity in these 3 assets.. "/>
    <x v="48"/>
    <x v="0"/>
  </r>
  <r>
    <s v="REUTERS"/>
    <s v="Argentina's Milei says shutting central bank 'non-negotiable'. "/>
    <x v="49"/>
    <x v="0"/>
  </r>
  <r>
    <s v="BLOOMBERG"/>
    <s v="Argentina’s Milei Says Caputo Has Expertise To Be Economy Chief. Argentine President-elect Javier Milei lauded former central bank president Luis Caputo Wednesday, acknowledging he has the expertise to be the next government’s economy minister."/>
    <x v="50"/>
    <x v="0"/>
  </r>
  <r>
    <s v="BLOOMBERG"/>
    <s v="Argentina President-Elect Taps Oil Vet to Run State Energy Firm. Argentina president-elect Javier Milei is turning to a longtime oil-industry executive to lead the nation’s state-run energy company that he’s pushing to privatize."/>
    <x v="50"/>
    <x v="1"/>
  </r>
  <r>
    <s v="FT"/>
    <s v="Argentina’s Javier Milei faces airline privatisation backlash. "/>
    <x v="50"/>
    <x v="0"/>
  </r>
  <r>
    <s v="REUTERS"/>
    <s v="Argentina's Milei taps new YPF chief in one of first major decisions. "/>
    <x v="50"/>
    <x v="1"/>
  </r>
  <r>
    <s v="BLOOMBERG"/>
    <s v="Argentina Gets Delay on Payment of $16.1 Billion in YPF Case. A US judge agreed to temporarily delay enforcement of a $16.1 billion court judgment against Argentina over its 2012 expropriation of oil company YPF SA while the South American nation pursues a court appeal."/>
    <x v="51"/>
    <x v="2"/>
  </r>
  <r>
    <s v="BLOOMBERG"/>
    <s v="Emerging Market Debt: Zambia's $3 Billion Impasse Is Bad Omen. Zambia’s restructuring suffered a setback, showing new debt relief framework could make things worse for EM nations"/>
    <x v="51"/>
    <x v="0"/>
  </r>
  <r>
    <s v="FT"/>
    <s v="Argentine stocks surge as markets open after presidential election. "/>
    <x v="51"/>
    <x v="1"/>
  </r>
  <r>
    <s v="FT"/>
    <s v="FirstFT: OpenAI’s future hangs in the balance. "/>
    <x v="51"/>
    <x v="0"/>
  </r>
  <r>
    <s v="FT"/>
    <s v="Transcript: Argentina is in its Milei era. "/>
    <x v="51"/>
    <x v="0"/>
  </r>
  <r>
    <s v="REUTERS"/>
    <s v="Argentina will not face $16.1 billion YPF judgment in US while it appeals. "/>
    <x v="51"/>
    <x v="2"/>
  </r>
  <r>
    <s v="REUTERS"/>
    <s v="Argentina's black market peso slides with eyes on Milei, local equities soar. "/>
    <x v="51"/>
    <x v="0"/>
  </r>
  <r>
    <s v="ZACKS"/>
    <s v="Zacks Investment Ideas feature highlights: YPF, ARGT, BITO, Coinbase and MicroStrategy YPF, ARGT, BITO, Coinbase and MicroStrategy are part of the Zacks Investment Ideas article.. "/>
    <x v="51"/>
    <x v="0"/>
  </r>
  <r>
    <s v="BLOOMBERG"/>
    <s v="Argentine Stocks Soar, Bonds Climb as Investors Cheer Milei Win. Argentina investors cheered libertarian economist Javier Milei’s bigger-than-expected win in Sunday’s presidential vote, encouraged by his pledges to usher in a radical remake of South America’s second-largest economy."/>
    <x v="52"/>
    <x v="1"/>
  </r>
  <r>
    <s v="BLOOMBERG"/>
    <s v="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
    <x v="52"/>
    <x v="1"/>
  </r>
  <r>
    <s v="BLOOMBERG"/>
    <s v="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
    <x v="52"/>
    <x v="2"/>
  </r>
  <r>
    <s v="FT"/>
    <s v="Argentina/election: dollarising disrupter brings instability. "/>
    <x v="52"/>
    <x v="2"/>
  </r>
  <r>
    <s v="FT"/>
    <s v="Argentine stocks and bonds boosted by election of Milei. "/>
    <x v="52"/>
    <x v="1"/>
  </r>
  <r>
    <s v="FT"/>
    <s v="Milei’s victory in Argentina cheered by investors. "/>
    <x v="52"/>
    <x v="1"/>
  </r>
  <r>
    <s v="FT"/>
    <s v="Argentina elects radical libertarian Milei as president. "/>
    <x v="52"/>
    <x v="1"/>
  </r>
  <r>
    <s v="FT"/>
    <s v="Milei prepares shock therapy to cure Argentina’s sickly economy. "/>
    <x v="52"/>
    <x v="1"/>
  </r>
  <r>
    <s v="FT"/>
    <s v="Milei promises shock therapy for Argentina. "/>
    <x v="52"/>
    <x v="1"/>
  </r>
  <r>
    <s v="REUTERS"/>
    <s v="Stocks, bonds rally over Argentina's President elect 'chainsaw' change pledges. "/>
    <x v="52"/>
    <x v="1"/>
  </r>
  <r>
    <s v="REUTERS"/>
    <s v="Argentine ETF surges after election, led by small investors. "/>
    <x v="52"/>
    <x v="1"/>
  </r>
  <r>
    <s v="REUTERS"/>
    <s v="Argentina's Milei must learn political game to make the changes he seeks. "/>
    <x v="52"/>
    <x v="0"/>
  </r>
  <r>
    <s v="REUTERS"/>
    <s v="Shares in Argentina's YPF soar as Milei hints at privatization. "/>
    <x v="52"/>
    <x v="1"/>
  </r>
  <r>
    <s v="ZACKS"/>
    <s v="3 Reasons Bitcoin's Momentum is just Beginning Bitcoin is up 125% year-to-date versus the US Dollar. However, Stock Strategist Andrew Rocco explains why the momentum is just starting.. "/>
    <x v="52"/>
    <x v="0"/>
  </r>
  <r>
    <s v="BLOOMBERG"/>
    <s v="Argentina Runoff Election 2023: Live Results &amp; News on Presidency, Market Impact. "/>
    <x v="53"/>
    <x v="0"/>
  </r>
  <r>
    <s v="FT"/>
    <s v="Chinese-funded lawsuits fuel backlash against litigation financiers. "/>
    <x v="54"/>
    <x v="0"/>
  </r>
  <r>
    <s v="BLOOMBERG"/>
    <s v="Here Are the Assets to Watch for Argentina’s Sunday Election. Investors in Argentina’s beleaguered financial markets are taking a stoic approach as the nation chooses its next president, bracing for more losses no matter the outcome."/>
    <x v="55"/>
    <x v="2"/>
  </r>
  <r>
    <s v="REUTERS"/>
    <s v="Argentina's presidential candidates face $12 billion energy subsidy conundrum. "/>
    <x v="56"/>
    <x v="2"/>
  </r>
  <r>
    <s v="BLOOMBERG"/>
    <s v="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
    <x v="57"/>
    <x v="0"/>
  </r>
  <r>
    <s v="REUTERS"/>
    <s v="Argentine oil company YPF swings to loss amid dampened fuel prices. "/>
    <x v="58"/>
    <x v="2"/>
  </r>
  <r>
    <s v="BLOOMBERG"/>
    <s v="Argentine Soy Firm at Risk If $1.3 Billion Rescue Deal Rejected. The firm that was once the crown jewel of Argentine soy processing risks going out of business altogether if a $1.3 billion rescue deal is rejected."/>
    <x v="59"/>
    <x v="0"/>
  </r>
  <r>
    <s v="REUTERS"/>
    <s v="Argentina fuel firms aim to normalize supply after disruptions. "/>
    <x v="60"/>
    <x v="2"/>
  </r>
  <r>
    <s v="ZACKS"/>
    <s v="Are Oils-Energy Stocks Lagging  Weatherford International (WFRD) This Year? Here is how Weatherford (WFRD) and YPF Sociedad Anonima (YPF) have performed compared to their sector so far this year.. "/>
    <x v="61"/>
    <x v="0"/>
  </r>
  <r>
    <s v="REUTERS"/>
    <s v="Argentina says fuel shortages should ease soon, imports arriving. "/>
    <x v="62"/>
    <x v="2"/>
  </r>
  <r>
    <s v="REUTERS"/>
    <s v="Argentina plans new fuel shipments to reverse petrol, diesel shortages. "/>
    <x v="63"/>
    <x v="2"/>
  </r>
  <r>
    <s v="REUTERS"/>
    <s v="Argentina urges US judge to put $16.1 billion YPF judgment on hold. "/>
    <x v="63"/>
    <x v="2"/>
  </r>
  <r>
    <s v="BLOOMBERG"/>
    <s v="Argentines Queue for Fuel as FX Shortage Strands Tankers at Sea. Drivers in Argentina are dealing with long lines at the pump and completely closed gas stations as the government’s dollar shortage strands ships at sea that are waiting to import fuel."/>
    <x v="64"/>
    <x v="2"/>
  </r>
  <r>
    <s v="ZACKS"/>
    <s v="YPF Sociedad Anonima (YPF) Advances While Market Declines: Some Information for Investors YPF Sociedad Anonima (YPF) reachead $11.27 at the closing of the latest trading day, reflecting a +0.27% change compared to its last close.. "/>
    <x v="65"/>
    <x v="1"/>
  </r>
  <r>
    <s v="FT"/>
    <s v="RICO for all!. "/>
    <x v="66"/>
    <x v="0"/>
  </r>
  <r>
    <s v="BLOOMBERG"/>
    <s v="Markets React to Argentina’s Election Surprise: TOPLive. Economy Minister Sergio Massa took 37% of the vote Sunday in Argentina’s presidential election, forcing a runoff against outsider libertarian Javier Milei, who had been the frontrunner. Here are the key takeaways:"/>
    <x v="67"/>
    <x v="2"/>
  </r>
  <r>
    <s v="REUTERS"/>
    <s v="Argentina's bonds slip, stocks plunge after presidential vote. "/>
    <x v="67"/>
    <x v="0"/>
  </r>
  <r>
    <s v="BLOOMBERG"/>
    <s v="Here Are Argentina’s Assets to Watch Before the Presidential Elections. Investors in Argentine assets are bracing for losses ahead of Sunday’s presidential election, with uncertainty high as voters grapple with triple-digit inflation and economic gloom."/>
    <x v="68"/>
    <x v="2"/>
  </r>
  <r>
    <s v="BLOOMBERG"/>
    <s v="Energy Mogul Boosts Shale Bet as Argentina Renewable Push Stalls. To get to Marcelo Mindlin’s desk in his downtown Buenos Aires office, guests must walk past a big steel ring — a cross-section of natural gas pipeline."/>
    <x v="69"/>
    <x v="0"/>
  </r>
  <r>
    <s v="ZACKS"/>
    <s v="YPF Sociedad Anonima (YPF) Declines More Than Market: Some Information for Investors In the latest trading session, YPF Sociedad Anonima (YPF) closed at $12.74, marking a -0.93% move from the previous day.. "/>
    <x v="69"/>
    <x v="0"/>
  </r>
  <r>
    <s v="BLOOMBERG"/>
    <s v="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
    <x v="70"/>
    <x v="0"/>
  </r>
  <r>
    <s v="FT"/>
    <s v="How UBS’s $3.3bn Credit Suisse deal spawned $9bn of legal claims. "/>
    <x v="71"/>
    <x v="0"/>
  </r>
  <r>
    <s v="FT"/>
    <s v="Argentina’s $16bn saga with a US court. "/>
    <x v="72"/>
    <x v="2"/>
  </r>
  <r>
    <s v="ZACKS"/>
    <s v="YPF Sociedad Anonima (YPF) Stock Sinks As Market Gains: Here's Why YPF Sociedad Anonima (YPF) concluded the recent trading session at $11.46, signifying a -1.55% move from its prior day's close.. "/>
    <x v="72"/>
    <x v="0"/>
  </r>
  <r>
    <s v="BLOOMBERG"/>
    <s v="Argentina Says $16 Billion US Judgment is 20% of Its Budget. Argentina said it wants to delay paying a $16 billion court judgment over its 2012 expropriation of oil company YPF SA."/>
    <x v="73"/>
    <x v="2"/>
  </r>
  <r>
    <s v="ZACKS"/>
    <s v="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
    <x v="73"/>
    <x v="0"/>
  </r>
  <r>
    <s v="REUTERS"/>
    <s v="Argentina allows oil sector to tap better exchange rate as election looms. "/>
    <x v="74"/>
    <x v="1"/>
  </r>
  <r>
    <s v="REUTERS"/>
    <s v="Vista hikes Vaca Muerta investment, production outlook. "/>
    <x v="74"/>
    <x v="0"/>
  </r>
  <r>
    <s v="ZACKS"/>
    <s v="Zacks Industry Outlook Highlights Exxon Mobil, Chevron, Shell and YPF Sociedad Anonima Exxon Mobil, Chevron, Shell and YPF Sociedad Anonima are part of the Zacks Industry Outlook article.. "/>
    <x v="74"/>
    <x v="1"/>
  </r>
  <r>
    <s v="BLOOMBERG"/>
    <s v="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
    <x v="75"/>
    <x v="2"/>
  </r>
  <r>
    <s v="ZACKS"/>
    <s v="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
    <x v="75"/>
    <x v="1"/>
  </r>
  <r>
    <s v="BLOOMBERG"/>
    <s v="How Javier Milei Would Cut Argentina Spending by 14% of GDP. Argentine presidential candidate Javier Milei often says he plans to make steep government spending cuts as part of an ambitious austerity program to balance the budget in a country infamous for chronic deficits."/>
    <x v="76"/>
    <x v="1"/>
  </r>
  <r>
    <s v="ZACKS"/>
    <s v="YPF Sociedad Anonima (YPF) Dips More Than Broader Markets: What You Should Know YPF Sociedad Anonima (YPF) closed at $12.87 in the latest trading session, marking a -1.91% move from the prior day.. "/>
    <x v="76"/>
    <x v="0"/>
  </r>
  <r>
    <s v="BLOOMBERG"/>
    <s v="Argentina Investors See Rally in YPF Bonds Running Out of Steam. A months-long rally in bonds from Argentina’s state-run oil driller YPF SA has run its course, with investors saying it’s time to sell ahead of presidential elections in October."/>
    <x v="77"/>
    <x v="1"/>
  </r>
  <r>
    <s v="REUTERS"/>
    <s v="Energy giants place tentative bets on oil finds in 'wildcat' Uruguay. "/>
    <x v="78"/>
    <x v="0"/>
  </r>
  <r>
    <s v="FT"/>
    <s v="The Hollywood power brokers in line for a $200mn windfall. "/>
    <x v="79"/>
    <x v="0"/>
  </r>
  <r>
    <s v="FT"/>
    <s v="After $16bn judgment, Burford’s next battle will be making Argentina pay. "/>
    <x v="80"/>
    <x v="2"/>
  </r>
  <r>
    <s v="REUTERS"/>
    <s v="Argentina inflation hits 124% as cost-of-living crisis sharpens. "/>
    <x v="80"/>
    <x v="2"/>
  </r>
  <r>
    <s v="ZACKS"/>
    <s v="YPF Sociedad Anonima (YPF) Gains But Lags Market: What You Should Know In the latest trading session, YPF Sociedad Anonima (YPF) closed at $12.93, marking a +0.7% move from the previous day.. "/>
    <x v="80"/>
    <x v="1"/>
  </r>
  <r>
    <s v="ZACKS"/>
    <s v="Shell (SHEL) to Boost Production Despite Macroeconomic Challenges Shell (SHEL) aims to boost oil production in Argentina's Vaca Muerta shale by 5,000 barrels per day (bpd) to reach 50,000 bpd by the end of 2023 despite macroeconomic challenges.. "/>
    <x v="80"/>
    <x v="0"/>
  </r>
  <r>
    <s v="BLOOMBERG"/>
    <s v="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
    <x v="81"/>
    <x v="0"/>
  </r>
  <r>
    <s v="REUTERS"/>
    <s v="Shell plans to boost oil production in Argentina despite price restrictions. "/>
    <x v="81"/>
    <x v="0"/>
  </r>
  <r>
    <s v="BLOOMBERG"/>
    <s v="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
    <x v="82"/>
    <x v="2"/>
  </r>
  <r>
    <s v="BLOOMBERG"/>
    <s v="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quot;Bloomberg Markets: The Close.&quot; (Source: Bloomberg)"/>
    <x v="82"/>
    <x v="2"/>
  </r>
  <r>
    <s v="BLOOMBERG"/>
    <s v="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
    <x v="83"/>
    <x v="2"/>
  </r>
  <r>
    <s v="FT"/>
    <s v="Argentina found liable for $16bn in damages over oil group nationalisation. "/>
    <x v="83"/>
    <x v="2"/>
  </r>
  <r>
    <s v="REUTERS"/>
    <s v="US judge says Argentina owes about $16 billion after YPF payout trial. "/>
    <x v="83"/>
    <x v="2"/>
  </r>
  <r>
    <s v="BLOOMBERG"/>
    <s v="Where Defaults Loom, Bond Traders Scour for Safety and Win. In countries where the threat of default never goes away, there’s a trading strategy that’s delivering big returns."/>
    <x v="84"/>
    <x v="0"/>
  </r>
  <r>
    <s v="ZACKS"/>
    <s v="2 Stocks With Bullish &quot;Shakeout&quot; Patterns During a shakeout, weaker and more speculative investors tend to panic and sell their holdings. However, Strategist Andrew Rocco explains why this process can clear out the market of these unstable participants, leaving behind a more resilient investor base.. "/>
    <x v="85"/>
    <x v="0"/>
  </r>
  <r>
    <s v="REUTERS"/>
    <s v="Mexico's Pemex the biggest liquidity worry among peers - Fitch. "/>
    <x v="86"/>
    <x v="0"/>
  </r>
  <r>
    <s v="BLOOMBERG"/>
    <s v="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
    <x v="87"/>
    <x v="2"/>
  </r>
  <r>
    <s v="REUTERS"/>
    <s v="Argentina to freeze crude price at $56/bbl to curb inflation - sources. "/>
    <x v="87"/>
    <x v="2"/>
  </r>
  <r>
    <s v="BLOOMBERG"/>
    <s v="Presidential Front-Runner Would Unshackle Argentine Farming, Oil. The shock front-runner in Argentina’s presidential election, libertarian Javier Milei, would strip out state intervention from the country’s giant farming industry to unleash an export boom."/>
    <x v="88"/>
    <x v="0"/>
  </r>
  <r>
    <s v="REUTERS"/>
    <s v="Argentina to freeze fuel prices until Oct 31 to curb inflation. "/>
    <x v="88"/>
    <x v="2"/>
  </r>
  <r>
    <s v="FT"/>
    <s v="Argentina’s Milei aims to balance budget within months, adviser says. "/>
    <x v="89"/>
    <x v="1"/>
  </r>
  <r>
    <s v="BLOOMBERG"/>
    <s v="Free Marketeer Leading Election Would Rock Argentine Commodities. Javier Milei, a libertarian outsider who’s taken a surprise lead in the race for Argentina’s presidency, would shake up the country’s powerhouse commodity industries like none of his rivals."/>
    <x v="90"/>
    <x v="1"/>
  </r>
  <r>
    <s v="BLOOMBERG"/>
    <s v="Argentine Election Won’t Derail Shale Growth, Oil Executives Say. Argentina’s burgeoning shale oil and gas industry will be shielded from any violent swings in politics and policymaking after upcoming elections, according to executives at the nation’s biggest energy companies."/>
    <x v="91"/>
    <x v="1"/>
  </r>
  <r>
    <s v="REUTERS"/>
    <s v="YPF expects Argentina to maintain support for energy sector after elections. "/>
    <x v="91"/>
    <x v="1"/>
  </r>
  <r>
    <s v="BLOOMBERG"/>
    <s v="Here Are Argentina’s Assets to Watch Before Key Primary Election. Argentines will head to the polls in a nationwide primary election on Sunday, with traders watching closely for signs of regime change in the debt-ridden nation mired in yet another economic crisis."/>
    <x v="92"/>
    <x v="0"/>
  </r>
  <r>
    <s v="FT"/>
    <s v="Argentina’s far-right libertarian wants tougher austerity to rebuild economy. "/>
    <x v="93"/>
    <x v="1"/>
  </r>
  <r>
    <s v="REUTERS"/>
    <s v="Key pipeline needs investment to deliver Argentina's gas dreams, experts say. "/>
    <x v="94"/>
    <x v="1"/>
  </r>
  <r>
    <s v="FT"/>
    <s v="Argentina hits milestone on path to gas export bonanza. "/>
    <x v="95"/>
    <x v="1"/>
  </r>
  <r>
    <s v="ZACKS"/>
    <s v="YPF Sociedad Anonima (YPF) Outpaces Stock Market Gains: What You Should Know YPF Sociedad Anonima (YPF) closed at $15.46 in the latest trading session, marking a +1.38% move from the prior day.. "/>
    <x v="96"/>
    <x v="1"/>
  </r>
  <r>
    <s v="BLOOMBERG"/>
    <s v="Argentina’s Dollar Fever Sparks $1.4 Billion Issuance Spree. Companies in Argentina are jumping at the chance to refinance their debt at rock-bottom rates as investors brace for more financial volatility before key primary elections next month."/>
    <x v="97"/>
    <x v="2"/>
  </r>
  <r>
    <s v="BLOOMBERG"/>
    <s v="An Oil Boom Could Deliver Argentina from Economic Crisis. To seize a remarkable opportunity before hydrocarbon demand peaks, it must somehow keep its trademark political volatility and mismanagement in check."/>
    <x v="98"/>
    <x v="1"/>
  </r>
  <r>
    <s v="BLOOMBERG"/>
    <s v="China’s Zijin Is in Talks With Argentina to Turn Lithium Into Battery Cathode. China’s Zijin Mining Group Co. is in advanced talks to build a plant in Argentina that will turn some of the nation’s huge lithium reserves into cathodes used to make electric-vehicle batteries."/>
    <x v="99"/>
    <x v="0"/>
  </r>
  <r>
    <s v="BLOOMBERG"/>
    <s v="Argentina’s Pan American Energy Joins Oil Industry’s Foray Into Lithium. A top Argentine crude exporter plans to start exploring for lithium in the latest case of oil and gas producers joining the rush for the battery metal in a pivot away from fossil fuels."/>
    <x v="100"/>
    <x v="0"/>
  </r>
  <r>
    <s v="ZACKS"/>
    <s v="YPF Sociedad Anonima (YPF) Gains As Market Dips: What You Should Know YPF Sociedad Anonima (YPF) closed at $15.15 in the latest trading session, marking a +1.75% move from the prior day.. "/>
    <x v="101"/>
    <x v="1"/>
  </r>
  <r>
    <s v="ZACKS"/>
    <s v="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
    <x v="102"/>
    <x v="0"/>
  </r>
  <r>
    <s v="ZACKS"/>
    <s v="YPF Sociedad Anonima (YPF) Dips More Than Broader Markets: What You Should Know In the latest trading session, YPF Sociedad Anonima (YPF) closed at $14.77, marking a -1.47% move from the previous day.. "/>
    <x v="103"/>
    <x v="0"/>
  </r>
  <r>
    <s v="ZACKS"/>
    <s v="YPF Sociedad Anonima (YPF) Upgraded to Buy: Here's What You Should Know YPF Sociedad Anonima (YPF) has been upgraded to a Zacks Rank #2 (Buy), reflecting growing optimism about the company's earnings prospects. This might drive the stock higher in the near term.. "/>
    <x v="103"/>
    <x v="0"/>
  </r>
  <r>
    <s v="ZACKS"/>
    <s v="Zacks Investment Ideas feature highlights: Occidental Petroleum, EQT, YPF Sociedad Anonima, MSCI Argentina ETF and Ecopetrol Occidental Petroleum, EQT, YPF Sociedad Anonima, MSCI Argentina ETF and Ecopetrol have been highlighted in this Investment Ideas article.. "/>
    <x v="104"/>
    <x v="0"/>
  </r>
  <r>
    <s v="ZACKS"/>
    <s v="The Bull Case for Oil Prices (5 Catalysts) Oil has oscillated back and forth in recent months. However, 5 long-term catalysts suggest that it's too early to give up on the sector.. "/>
    <x v="105"/>
    <x v="1"/>
  </r>
  <r>
    <s v="ZACKS"/>
    <s v="Nabors (NBR) Announces SPAC Registration With $300M IPO Plan Nabors (NBR) announces the filing of the registration of a special purpose acquisition company with the Securities and Exchange Commission, and intends to raise $300 million from initial public offering.. "/>
    <x v="105"/>
    <x v="0"/>
  </r>
  <r>
    <s v="ZACKS"/>
    <s v="Is Civitas Resources (CIVI) Stock Outpacing Its Oils-Energy Peers This Year? Here is how Civitas Resources (CIVI) and YPF Sociedad Anonima (YPF) have performed compared to their sector so far this year.. "/>
    <x v="106"/>
    <x v="1"/>
  </r>
  <r>
    <s v="ZACKS"/>
    <s v="Cheniere (LNG) Inks LNG Sale-Purchase Agreement With Equinor Cheniere's (LNG) subsidiary and Equinor ASA sign a 15-year liquefied natural gas sale and purchase agreement.. "/>
    <x v="106"/>
    <x v="0"/>
  </r>
  <r>
    <s v="ZACKS"/>
    <s v="Hess (HES) Projects 25% Rise in Cash Flow in Next 5 Years Hess (HES) intends to distribute 75% of its free cash flow to shareholders via dividends and share repurchases, owing to an expected increase in cash flow over the next five years.. "/>
    <x v="106"/>
    <x v="0"/>
  </r>
  <r>
    <s v="ZACKS"/>
    <s v="Eni (E) Steps Up Plentitude's Minority Stake Sale Discussions Eni (E) and Switzerland's Energy Infrastructure Partners are advancing negotiations to sell a minority stake in Plentitude renewables.. "/>
    <x v="107"/>
    <x v="0"/>
  </r>
  <r>
    <s v="ZACKS"/>
    <s v="Shell's (SHEL) Dutch Wind Farm Generates its First Green Energy Shell (SHEL) and Mitsubishi subsidiary-led consortium, Holland Kust Noord wind farm, delivers its first green energy to the Dutch mainland.. "/>
    <x v="108"/>
    <x v="0"/>
  </r>
  <r>
    <s v="ZACKS"/>
    <s v="YPF Sociedad Anonima (YPF) Stock Moves -0.07%: What You Should Know In the latest trading session, YPF Sociedad Anonima (YPF) closed at $14.54, marking a -0.07% move from the previous day.. "/>
    <x v="109"/>
    <x v="0"/>
  </r>
  <r>
    <s v="ZACKS"/>
    <s v="New Strong Buy Stocks for June 20th RYI, BCC, YPF, NXST and GSL have been added to the Zacks Rank #1 (Strong Buy) List on June 20, 2023.. "/>
    <x v="109"/>
    <x v="1"/>
  </r>
  <r>
    <s v="ZACKS"/>
    <s v="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
    <x v="110"/>
    <x v="1"/>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11"/>
    <x v="0"/>
  </r>
  <r>
    <s v="REUTERS"/>
    <s v="Exclusive: Russia's Novatek offered Argentina know-how to liquefy gas from Vaca Muerta. "/>
    <x v="112"/>
    <x v="1"/>
  </r>
  <r>
    <s v="ZACKS"/>
    <s v="Is NGL Energy Partners (NGL) Outperforming Other Oils-Energy Stocks This Year? Here is how NGL Energy Partners LP (NGL) and YPF Sociedad Anonima (YPF) have performed compared to their sector so far this year.. "/>
    <x v="113"/>
    <x v="0"/>
  </r>
  <r>
    <s v="ZACKS"/>
    <s v="YPF Sociedad Anonima (YPF) Just Flashed Golden Cross Signal: Do You Buy? Is it a good or bad thing when a stock surpasses resistance at the 20-day simple moving average?. "/>
    <x v="114"/>
    <x v="1"/>
  </r>
  <r>
    <s v="REUTERS"/>
    <s v="Argentina's Vaca Muerta could pump 1 million barrels per day of crude by 2030, Rystad says. "/>
    <x v="115"/>
    <x v="1"/>
  </r>
  <r>
    <s v="ZACKS"/>
    <s v="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
    <x v="115"/>
    <x v="0"/>
  </r>
  <r>
    <s v="BLOOMBERG"/>
    <s v="Oil Industry’s Longest-Serving Chairman Seeks Another Four Years. Antonio Brufau, the oil industry’s longest serving chairman, is poised to keep going despite an earlier pledge to step down from his position at Repsol SA."/>
    <x v="116"/>
    <x v="0"/>
  </r>
  <r>
    <s v="ZACKS"/>
    <s v="YPF Sociedad Anonima (YPF) Upgraded to Strong Buy: Here's Why YPF Sociedad Anonima (YPF) might move higher on growing optimism about its earnings prospects, which is reflected by its upgrade to a Zacks Rank #1 (Strong Buy).. "/>
    <x v="116"/>
    <x v="1"/>
  </r>
  <r>
    <s v="BLOOMBERG"/>
    <s v="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
    <x v="117"/>
    <x v="2"/>
  </r>
  <r>
    <s v="BLOOMBERG"/>
    <s v="World’s Worst Bonds Get Riskier Amid Ecuador’s Volatile Politics. Even in Ecuador’s rich history as a repeat defaulter, the Rafael Correa years stand out as particularly painful for bond investors."/>
    <x v="118"/>
    <x v="0"/>
  </r>
  <r>
    <s v="REUTERS"/>
    <s v="Argentina's YPF inks deal with CGC to drill well in shale deposit. "/>
    <x v="118"/>
    <x v="1"/>
  </r>
  <r>
    <s v="REUTERS"/>
    <s v="Argentine oil workers launch strike after accidents, affects Vaca Muerta. "/>
    <x v="118"/>
    <x v="2"/>
  </r>
  <r>
    <s v="ZACKS"/>
    <s v="Is JinkoSolar (JKS) Stock Outpacing Its Oils-Energy Peers This Year? Here is how JinkoSolar (JKS) and YPF Sociedad Anonima (YPF) have performed compared to their sector so far this year.. "/>
    <x v="11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20"/>
    <x v="0"/>
  </r>
  <r>
    <s v="REUTERS"/>
    <s v="Argentina's YPF signals 'high' imports in Q3 as it ramps up pipelines. "/>
    <x v="121"/>
    <x v="1"/>
  </r>
  <r>
    <s v="REUTERS"/>
    <s v="Chile signs oil import deal with Argentina's YPF . "/>
    <x v="122"/>
    <x v="1"/>
  </r>
  <r>
    <s v="ZACKS"/>
    <s v="YPF Sociedad Anonima (YPF) Dips More Than Broader Markets: What You Should Know YPF Sociedad Anonima (YPF) closed the most recent trading day at $10.62, moving -1.76% from the previous trading session.. "/>
    <x v="123"/>
    <x v="0"/>
  </r>
  <r>
    <s v="ZACKS"/>
    <s v="Is Weatherford International (WFRD) Stock Outpacing Its Oils-Energy Peers This Year? Here is how Weatherford (WFRD) and YPF Sociedad Anonima (YPF) have performed compared to their sector so far this year.. "/>
    <x v="124"/>
    <x v="0"/>
  </r>
  <r>
    <s v="ZACKS"/>
    <s v="YPF Sociedad Anonima (YPF) Gains But Lags Market: What You Should Know In the latest trading session, YPF Sociedad Anonima (YPF) closed at $11.08, marking a +0.54% move from the previous day.. "/>
    <x v="125"/>
    <x v="1"/>
  </r>
  <r>
    <s v="REUTERS"/>
    <s v="Focus: Argentina's lithium pipeline promises 'white gold' boom as Chile tightens control. "/>
    <x v="126"/>
    <x v="1"/>
  </r>
  <r>
    <s v="ZACKS"/>
    <s v="YPF Sociedad Anonima (YPF) Outpaces Stock Market Gains: What You Should Know YPF Sociedad Anonima (YPF) closed the most recent trading day at $11.43, moving +1.15% from the previous trading session.. "/>
    <x v="126"/>
    <x v="1"/>
  </r>
  <r>
    <s v="ZACKS"/>
    <s v="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
    <x v="126"/>
    <x v="0"/>
  </r>
  <r>
    <s v="REUTERS"/>
    <s v="Chile bid to boost state control over lithium spooks investors. "/>
    <x v="127"/>
    <x v="0"/>
  </r>
  <r>
    <s v="ZACKS"/>
    <s v="Zacks Industry Outlook Highlights Exxon Mobil, Chevron, BP and YPF Sociedad Anonima Exxon Mobil, Chevron, BP and YPF Sociedad Anonima are part of the Zacks Industry Outlook article.. "/>
    <x v="128"/>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129"/>
    <x v="1"/>
  </r>
  <r>
    <s v="ZACKS"/>
    <s v="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
    <x v="129"/>
    <x v="1"/>
  </r>
  <r>
    <s v="ZACKS"/>
    <s v="YPF Sociedad Anonima (YPF) Stock Sinks As Market Gains: What You Should Know YPF Sociedad Anonima (YPF) closed at $12.28 in the latest trading session, marking a -1.37% move from the prior day.. "/>
    <x v="130"/>
    <x v="0"/>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30"/>
    <x v="0"/>
  </r>
  <r>
    <s v="ZACKS"/>
    <s v="Beat the Market the Zacks Way: Hershey's, Telesis Bio, General Mills in Focus Last week, our time-tested methodologies served investors well in navigating the market. Check out some of our achievements from the past three months.. "/>
    <x v="130"/>
    <x v="0"/>
  </r>
  <r>
    <s v="FT"/>
    <s v="The Lex Newsletter: a Spac clapback. "/>
    <x v="131"/>
    <x v="0"/>
  </r>
  <r>
    <s v="REUTERS"/>
    <s v="Malaysia's Petronas to restart gas pipeline operations by Q1 2024. "/>
    <x v="132"/>
    <x v="0"/>
  </r>
  <r>
    <s v="ZACKS"/>
    <s v="YPF Sociedad Anonima (YPF) Stock Moves 0.89%: What You Should Know YPF Sociedad Anonima (YPF) closed at $12.41 in the latest trading session, marking a +0.89% move from the prior day.. "/>
    <x v="133"/>
    <x v="1"/>
  </r>
  <r>
    <s v="ZACKS"/>
    <s v="YPF Sociedad Anonima (YPF) Just Overtook the 50-Day Moving Average Good things could be on the horizon when a stock surpasses the 50-Day simple moving average. How should investors react?. "/>
    <x v="133"/>
    <x v="1"/>
  </r>
  <r>
    <s v="FT"/>
    <s v="Burford: Argentina win helps vindicate valuation practices. "/>
    <x v="134"/>
    <x v="0"/>
  </r>
  <r>
    <s v="REUTERS"/>
    <s v="Argentina's YPF reaches $300 mln deal related to U.S. environmental case. "/>
    <x v="135"/>
    <x v="1"/>
  </r>
  <r>
    <s v="BLOOMBERG"/>
    <s v="French Grocer Casino Makes Big M&amp;A Gamble With Teract Deal. Grocery group is seeking to manage debt that transformed it into a global player"/>
    <x v="136"/>
    <x v="0"/>
  </r>
  <r>
    <s v="BLOOMBERG"/>
    <s v="Billions in Legal Losses to Investors Set to Push Argentina Closer to Brink. A pair of back-to-back court losses stand to push Argentina’s already precarious finances to the brink."/>
    <x v="137"/>
    <x v="2"/>
  </r>
  <r>
    <s v="FT"/>
    <s v="Argentina faces €1.3bn bill after losing case over GDP-linked debt. "/>
    <x v="137"/>
    <x v="0"/>
  </r>
  <r>
    <s v="ZACKS"/>
    <s v="YPF Sociedad Anonima (YPF) Gains As Market Dips: What You Should Know In the latest trading session, YPF Sociedad Anonima (YPF) closed at $11.47, marking a +0.61% move from the previous day.. "/>
    <x v="137"/>
    <x v="1"/>
  </r>
  <r>
    <s v="REUTERS"/>
    <s v="This billion-dollar case against Argentina's YPF wouldn’t exist without litigation funding. Is that a good thing?. "/>
    <x v="138"/>
    <x v="2"/>
  </r>
  <r>
    <s v="ZACKS"/>
    <s v="Are Oils-Energy Stocks Lagging  Sunoco (SUN) This Year? Here is how Sunoco LP (SUN) and YPF Sociedad Anonima (YPF) have performed compared to their sector so far this year.. "/>
    <x v="138"/>
    <x v="0"/>
  </r>
  <r>
    <s v="BLOOMBERG"/>
    <s v="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
    <x v="139"/>
    <x v="2"/>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39"/>
    <x v="0"/>
  </r>
  <r>
    <s v="ZACKS"/>
    <s v="YPF Sociedad Anonima (YPF) Outpaces Stock Market Gains: What You Should Know In the latest trading session, YPF Sociedad Anonima (YPF) closed at $11.43, marking a +1.78% move from the previous day.. "/>
    <x v="140"/>
    <x v="1"/>
  </r>
  <r>
    <s v="ZACKS"/>
    <s v="Exxon (XOM) Surges 4.5%: Is This an Indication of Further Gains? Exxon (XOM) was a big mover last session on higher-than-average trading volume. The latest trend in earnings estimate revisions might not help the stock continue moving higher in the near term.. "/>
    <x v="141"/>
    <x v="0"/>
  </r>
  <r>
    <s v="BLOOMBERG"/>
    <s v="Argentina Inflation: Pampa, TGS, YPF, Arcor Struggle to Keep Up. Inflation of more than 100% in Argentina is erasing the advantage the country’s top companies used to have by booking revenue in US dollars."/>
    <x v="142"/>
    <x v="2"/>
  </r>
  <r>
    <s v="ZACKS"/>
    <s v="YPF Sociedad Anonima (YPF) Gains But Lags Market: What You Should Know In the latest trading session, YPF Sociedad Anonima (YPF) closed at $9.13, marking a +0.88% move from the previous day.. "/>
    <x v="142"/>
    <x v="1"/>
  </r>
  <r>
    <s v="ZACKS"/>
    <s v="Has Par Pacific (PARR) Outpaced Other Oils-Energy Stocks This Year? Here is how Par Petroleum (PARR) and YPF Sociedad Anonima (YPF) have performed compared to their sector so far this year.. "/>
    <x v="143"/>
    <x v="0"/>
  </r>
  <r>
    <s v="ZACKS"/>
    <s v="Is a Surprise Coming for YPF Sociedad Anonima (YPF) This Earnings Season? YPF Sociedad Anonima (YPF) is seeing favorable earnings estimate revision activity and has a positive Zacks Earnings ESP heading into earnings season.. "/>
    <x v="143"/>
    <x v="0"/>
  </r>
  <r>
    <s v="BLOOMBERG"/>
    <s v="Argentina Wants to Take Shale Expertise to New Oil Frontier. The lead producer in Argentina’s heralded Vaca Muerta shale patch, state-run YPF SA, is eyeing a new rock formation packed full of even more unconventional oil and gas."/>
    <x v="144"/>
    <x v="1"/>
  </r>
  <r>
    <s v="REUTERS"/>
    <s v="Argentina's YPF plans to double oil production in five years. "/>
    <x v="144"/>
    <x v="1"/>
  </r>
  <r>
    <s v="REUTERS"/>
    <s v="CERAWEEK-Argentina sees 'last big purchase of LNG' this year. "/>
    <x v="145"/>
    <x v="1"/>
  </r>
  <r>
    <s v="ZACKS"/>
    <s v="Zacks Investment Ideas feature highlights: Halliburton, Chevron, Exxon Mobil, YPF Sociedad Anonima and Occidental Petroleum Halliburton, Chevron, Exxon Mobil, YPF Sociedad Anonima and Occidental Petroleum have been highlighted in this Investment Ideas article.. "/>
    <x v="145"/>
    <x v="0"/>
  </r>
  <r>
    <s v="REUTERS"/>
    <s v="CERAWEEK-Green light for Argentina's gas project with Petronas to come in 2024 -YPF CEO. "/>
    <x v="146"/>
    <x v="1"/>
  </r>
  <r>
    <s v="ZACKS"/>
    <s v="Can Oil Stocks Continue to Trend Higher? (Buffett Buys More) Supply &amp; demand imbalances, geopolitical tensions, and environmental policy has led to higher oil prices. Can the trend continue?. "/>
    <x v="146"/>
    <x v="0"/>
  </r>
  <r>
    <s v="ZACKS"/>
    <s v="Zacks Investment Ideas feature highlights: Global MSCI Argentina ETF, Sociedad Anonima, Mercadolibre and Macro Bank Global MSCI Argentina ETF, Sociedad Anonima, Mercadolibre and Macro Bank have been highlighted in this Investment Ideas article.. "/>
    <x v="146"/>
    <x v="0"/>
  </r>
  <r>
    <s v="BLOOMBERG"/>
    <s v="Shale Oil Exports to Spur Argentina Trade Surplus, Official Says. Booming oil production out of shale patch Vaca Muerta will create surpluses in energy trade for Argentina to the tune of $8 billion within a few years, Energy Undersecretary Flavia Royon said in an interview."/>
    <x v="147"/>
    <x v="1"/>
  </r>
  <r>
    <s v="ZACKS"/>
    <s v="Is Argentina Set to be the Biggest Contrarian Trade of 2023? 3 Stocks to Watch Argentina's stock market has been one of the top performers internationally despite the country's rampant inflation. Andrew Rocco unveils 3 stocks that should outperform if the strength is to continue.. "/>
    <x v="147"/>
    <x v="0"/>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48"/>
    <x v="0"/>
  </r>
  <r>
    <s v="ZACKS"/>
    <s v="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
    <x v="149"/>
    <x v="0"/>
  </r>
  <r>
    <s v="BLOOMBERG"/>
    <s v="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
    <x v="150"/>
    <x v="1"/>
  </r>
  <r>
    <s v="BLOOMBERG"/>
    <s v="Argentina's Vaca Muerta Oil, Gas Production Set to Rise With Pipeline Projects. Oil and gas from the Vaca Muerta formation has been limited by bottlenecks"/>
    <x v="150"/>
    <x v="1"/>
  </r>
  <r>
    <s v="ZACKS"/>
    <s v="Is Targa Resources (TRGP) Stock Outpacing Its Oils-Energy Peers This Year? Here is how Targa Resources, Inc. (TRGP) and YPF Sociedad Anonima (YPF) have performed compared to their sector so far this year.. "/>
    <x v="151"/>
    <x v="0"/>
  </r>
  <r>
    <s v="ZACKS"/>
    <s v="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52"/>
    <x v="0"/>
  </r>
  <r>
    <s v="ZACKS"/>
    <s v="YPF Sociedad Anonima (YPF) Stock Moves -0.09%: What You Should Know In the latest trading session, YPF Sociedad Anonima (YPF) closed at $11.40, marking a -0.09% move from the previous day.. "/>
    <x v="153"/>
    <x v="0"/>
  </r>
  <r>
    <s v="ZACKS"/>
    <s v="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54"/>
    <x v="0"/>
  </r>
  <r>
    <s v="REUTERS"/>
    <s v="Argentine Congress to take up LNG law in March after delay -source. "/>
    <x v="155"/>
    <x v="1"/>
  </r>
  <r>
    <s v="ZACKS"/>
    <s v="YPF Sociedad Anonima (YPF) Gains As Market Dips: What You Should Know YPF Sociedad Anonima (YPF) closed the most recent trading day at $12.09, moving +0.5% from the previous trading session.. "/>
    <x v="155"/>
    <x v="1"/>
  </r>
  <r>
    <s v="REUTERS"/>
    <s v="India's ONGC to explore investing in Argentina gas assets. "/>
    <x v="156"/>
    <x v="0"/>
  </r>
  <r>
    <s v="ZACKS"/>
    <s v="YPF Sociedad Anonima (YPF) Gains But Lags Market: What You Should Know YPF Sociedad Anonima (YPF) closed the most recent trading day at $11.54, moving +0.52% from the previous trading session.. "/>
    <x v="156"/>
    <x v="1"/>
  </r>
  <r>
    <s v="ZACKS"/>
    <s v="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
    <x v="157"/>
    <x v="0"/>
  </r>
  <r>
    <s v="ZACKS"/>
    <s v="Best Value Stocks to Buy for February 3rd YPF and JD made it to the Zacks Rank #1 (Strong Buy) value stocks list on February 3, 2023.. "/>
    <x v="157"/>
    <x v="1"/>
  </r>
  <r>
    <s v="ZACKS"/>
    <s v="YPF Sociedad Anonima (YPF) Stock Sinks As Market Gains: What You Should Know YPF Sociedad Anonima (YPF) closed at $11.75 in the latest trading session, marking a -1.67% move from the prior day.. "/>
    <x v="158"/>
    <x v="2"/>
  </r>
  <r>
    <s v="ZACKS"/>
    <s v="YPF Sociedad Anonima (YPF) Gains But Lags Market: What You Should Know In the latest trading session, YPF Sociedad Anonima (YPF) closed at $11.98, marking a +0.5% move from the previous day.. "/>
    <x v="159"/>
    <x v="1"/>
  </r>
  <r>
    <s v="ZACKS"/>
    <s v="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
    <x v="160"/>
    <x v="1"/>
  </r>
  <r>
    <s v="ZACKS"/>
    <s v="YPF Sociedad Anonima (YPF) Gains But Lags Market: What You Should Know YPF Sociedad Anonima (YPF) closed at $9.45 in the latest trading session, marking a +1.07% move from the prior day.. "/>
    <x v="161"/>
    <x v="1"/>
  </r>
  <r>
    <s v="REUTERS"/>
    <s v="Argentina's Vaca Muerta shale boom is running out of road. "/>
    <x v="162"/>
    <x v="1"/>
  </r>
  <r>
    <s v="ZACKS"/>
    <s v="YPF Sociedad Anonima (YPF) Hits Fresh High: Is There Still Room to Run? YPF Sociedad Anonima (YPF) is at a 52-week high, but can investors hope for more gains in the future? We take a look at the company's fundamentals for clues.. "/>
    <x v="163"/>
    <x v="0"/>
  </r>
  <r>
    <s v="ZACKS"/>
    <s v="Is Texas Pacific Land (TPL) Stock Outpacing Its Oils-Energy Peers This Year? Here is how Texas Pacific (TPL) and YPF Sociedad Anonima (YPF) have performed compared to their sector so far this year.. "/>
    <x v="164"/>
    <x v="0"/>
  </r>
  <r>
    <s v="ZACKS"/>
    <s v="3 Best Breakout Stocks to Invest In Ahead of 2023 KORU Medical Systems (KRMD), Asure Software (ASUR) and YPF Sociedad Anonima (YPF) have been selected as the breakout stocks for today.. "/>
    <x v="165"/>
    <x v="1"/>
  </r>
  <r>
    <s v="ZACKS"/>
    <s v="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
    <x v="166"/>
    <x v="0"/>
  </r>
  <r>
    <s v="ZACKS"/>
    <s v="YPF Sociedad Anonima (YPF) Just Overtook the 20-Day Moving Average When a stock breaks out above the 20-day simple moving average, good things could be on the horizon. How should investors react?. "/>
    <x v="166"/>
    <x v="1"/>
  </r>
  <r>
    <s v="ZACKS"/>
    <s v="YPF Sociedad Anonima (YPF) Recently Broke Out Above the 50-Day Moving Average Good things could be on the horizon when a stock surpasses the 50-Day simple moving average. How should investors react?. "/>
    <x v="166"/>
    <x v="1"/>
  </r>
  <r>
    <s v="BLOOMBERG"/>
    <s v="First Quantum Clings to Hope of Last-Minute Panama Copper Deal. First Quantum Minerals Ltd. hasn’t given up all hope of brokering an eleventh-hour deal with Panama to continue running a giant copper mine even after authorities ordered the suspension of operations."/>
    <x v="167"/>
    <x v="0"/>
  </r>
  <r>
    <s v="ZACKS"/>
    <s v="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
    <x v="168"/>
    <x v="1"/>
  </r>
  <r>
    <s v="ZACKS"/>
    <s v="4 Oil &amp; Gas Stocks That Gained More Than 100% This Year With high oil and gas prices, the energy market witnessed ramped-up drilling activities in prolific basins across the globe this year. Frontrunners in the industry include PDS, NEX, NINE &amp; YPF.. "/>
    <x v="169"/>
    <x v="1"/>
  </r>
  <r>
    <s v="ZACKS"/>
    <s v="Is Texas Pacific Land (TPL) Outperforming Other Oils-Energy Stocks This Year? Here is how Texas Pacific (TPL) and YPF Sociedad Anonima (YPF) have performed compared to their sector so far this year.. "/>
    <x v="170"/>
    <x v="0"/>
  </r>
  <r>
    <s v="ZACKS"/>
    <s v="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
    <x v="170"/>
    <x v="1"/>
  </r>
  <r>
    <s v="ZACKS"/>
    <s v="Tap 5 Bargain Stocks With Incredibly Low EV/EBITDA Ratios We have screened bargain stocks TA, CLS, CVLG, YPF and UNFI based on the EV-to-EBITDA ratio, which offers a clearer picture of valuation and earnings potential.. "/>
    <x v="171"/>
    <x v="1"/>
  </r>
  <r>
    <s v="REUTERS"/>
    <s v="Argentina's YPF could raise debt in 2023 to back Vaca Muerta push, source says. "/>
    <x v="172"/>
    <x v="1"/>
  </r>
  <r>
    <s v="BLOOMBERG"/>
    <s v="Argentine Oil Driller YPF Poised to Rein In Capex Ambitions Amid Fuel Controls. Argentina’s state-run oil company YPF probably will set next year’s spending plan at the lower end of a range that executives are discussing internally, according to a person familiar with the matter."/>
    <x v="173"/>
    <x v="2"/>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73"/>
    <x v="0"/>
  </r>
  <r>
    <s v="ZACKS"/>
    <s v="YPF Sociedad Anonima (YPF) Hit a 52 Week High, Can the Run Continue? YPF Sociedad Anonima (YPF) is at a 52-week high, but can investors hope for more gains in the future? We take a look at the company's fundamentals for clues.. "/>
    <x v="173"/>
    <x v="0"/>
  </r>
  <r>
    <s v="REUTERS"/>
    <s v="Argentina agrees fuel price rise caps with firms, pledges FX access. "/>
    <x v="174"/>
    <x v="1"/>
  </r>
  <r>
    <s v="REUTERS"/>
    <s v="Argentina government to send LNG bill to Congress in coming months. "/>
    <x v="175"/>
    <x v="1"/>
  </r>
  <r>
    <s v="ZACKS"/>
    <s v="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
    <x v="176"/>
    <x v="0"/>
  </r>
  <r>
    <s v="ZACKS"/>
    <s v="YPF Sociedad Anonima (YPF) Just Reclaimed the 20-Day Moving Average Good things could be on the horizon when a stock surpasses the 20-day simple moving average. How should investors react?. "/>
    <x v="177"/>
    <x v="1"/>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177"/>
    <x v="1"/>
  </r>
  <r>
    <s v="REUTERS"/>
    <s v="Argentina's YPF eyes ambitious capex plan driven by Vaca Muerta operations. "/>
    <x v="178"/>
    <x v="1"/>
  </r>
  <r>
    <s v="REUTERS"/>
    <s v="Argentina oil firm YPF almost triples Q3 profit on upped production, prices. "/>
    <x v="179"/>
    <x v="1"/>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79"/>
    <x v="0"/>
  </r>
  <r>
    <s v="ZACKS"/>
    <s v="BP p.l.c. (BP) Hit a 52 Week High, Can the Run Continue? BP (BP) is at a 52-week high, but can investors hope for more gains in the future? We take a look at the company's fundamentals for clues.. "/>
    <x v="180"/>
    <x v="0"/>
  </r>
  <r>
    <s v="ZACKS"/>
    <s v="YPF Sociedad Anonima (YPF) Stock Sinks As Market Gains: What You Should Know YPF Sociedad Anonima (YPF) closed the most recent trading day at $8.04, moving -0.99% from the previous trading session.. "/>
    <x v="181"/>
    <x v="0"/>
  </r>
  <r>
    <s v="ZACKS"/>
    <s v="Zacks.com featured highlights include Covenant Logistics, TravelCenters of America, Celestica, YPF Sociedad Anonima and Peoples Bancorp Zacks.com featured highlights include Covenant Logistics, TravelCenters of America, Celestica, YPF Sociedad Anonima and Peoples Bancorp.. "/>
    <x v="182"/>
    <x v="1"/>
  </r>
  <r>
    <s v="ZACKS"/>
    <s v="Pick These 5 Bargain Stocks With Alluring EV-to-EBITDA Ratios We have screened bargain stocks CVLG, TA, CLS, YPF and PEBO based on the EV-to-EBITDA ratio, which offers a clearer picture of valuation and earnings potential.. "/>
    <x v="183"/>
    <x v="1"/>
  </r>
  <r>
    <s v="ZACKS"/>
    <s v="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
    <x v="184"/>
    <x v="0"/>
  </r>
  <r>
    <s v="ZACKS"/>
    <s v="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
    <x v="185"/>
    <x v="1"/>
  </r>
  <r>
    <s v="ZACKS"/>
    <s v="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
    <x v="186"/>
    <x v="0"/>
  </r>
  <r>
    <s v="ZACKS"/>
    <s v="YPF Sociedad Anonima (YPF) Hits Fresh High: Is There Still Room to Run? YPF Sociedad Anonima (YPF) is at a 52-week high, but can investors hope for more gains in the future? We take a look at the company's fundamentals for clues.. "/>
    <x v="186"/>
    <x v="0"/>
  </r>
  <r>
    <s v="ZACKS"/>
    <s v="YPF Sociedad Anonima (YPF) Gains But Lags Market: What You Should Know YPF Sociedad Anonima (YPF) closed the most recent trading day at $7.17, moving +1.7% from the previous trading session.. "/>
    <x v="187"/>
    <x v="1"/>
  </r>
  <r>
    <s v="ZACKS"/>
    <s v="YPF Sociedad Anonima (YPF) Stock Sinks As Market Gains: What You Should Know YPF Sociedad Anonima (YPF) closed at $6.94 in the latest trading session, marking a -1.84% move from the prior day.. "/>
    <x v="188"/>
    <x v="0"/>
  </r>
  <r>
    <s v="ZACKS"/>
    <s v="Are Oils-Energy Stocks Lagging  Exxon Mobil (XOM) This Year? Here is how Exxon Mobil (XOM) and YPF Sociedad Anonima (YPF) have performed compared to their sector so far this year.. "/>
    <x v="188"/>
    <x v="0"/>
  </r>
  <r>
    <s v="REUTERS"/>
    <s v="Sidley Austin reveals work for Chinese surveillance firm under foreign agents law. "/>
    <x v="18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89"/>
    <x v="0"/>
  </r>
  <r>
    <s v="REUTERS"/>
    <s v="Argentina's YPF shares, bonds surge on hopes for Vaca Muerta shale boom. "/>
    <x v="190"/>
    <x v="1"/>
  </r>
  <r>
    <s v="ZACKS"/>
    <s v="YPF Sociedad Anonima (YPF) Dips More Than Broader Markets: What You Should Know YPF Sociedad Anonima (YPF) closed at $6.60 in the latest trading session, marking a -1.93% move from the prior day.. "/>
    <x v="190"/>
    <x v="0"/>
  </r>
  <r>
    <s v="ZACKS"/>
    <s v="Best Value Stocks to Buy for October 11th PBF, YPF and REI made it to the Zacks Rank #1 (Strong Buy) value stocks list on October 11, 2022.. "/>
    <x v="191"/>
    <x v="1"/>
  </r>
  <r>
    <s v="ZACKS"/>
    <s v="New Strong Buy Stocks for October 11th YPF, GFS, PBF, VIPS and MPC have been added to the Zacks Rank #1 (Strong Buy) List on October 11, 2022.. "/>
    <x v="191"/>
    <x v="1"/>
  </r>
  <r>
    <s v="ZACKS"/>
    <s v="Here is What to Know Beyond Why YPF Sociedad Anonima (YPF) is a Trending Stock Recently, Zacks.com users have been paying close attention to YPF Sociedad Anonima (YPF). This makes it worthwhile to examine what the stock has in store.. "/>
    <x v="192"/>
    <x v="0"/>
  </r>
  <r>
    <s v="ZACKS"/>
    <s v="YPF Sociedad Anonima (YPF) Gains But Lags Market: What You Should Know In the latest trading session, YPF Sociedad Anonima (YPF) closed at $6.93, marking a +1.61% move from the previous day.. "/>
    <x v="193"/>
    <x v="1"/>
  </r>
  <r>
    <s v="REUTERS"/>
    <s v="Argentina knocks on gas producers' doors for pipeline financing -minister. "/>
    <x v="194"/>
    <x v="0"/>
  </r>
  <r>
    <s v="REUTERS"/>
    <s v="Argentina's shale output to stall amid bottlenecks, analyst warns. "/>
    <x v="195"/>
    <x v="2"/>
  </r>
  <r>
    <s v="BLOOMBERG"/>
    <s v="Investors Dodge Argentina Bond Pain by Buying Up YPF, Provinces. Investors are scoring some of the best returns in emerging markets by dumping battered Argentine sovereign bonds to buy the nation’s corporate and provincial notes."/>
    <x v="196"/>
    <x v="1"/>
  </r>
  <r>
    <s v="REUTERS"/>
    <s v="Argentine state-run miners launch first-time lithium project. "/>
    <x v="197"/>
    <x v="0"/>
  </r>
  <r>
    <s v="ZACKS"/>
    <s v="YPF Sociedad Anonima (YPF) Gains As Market Dips: What You Should Know In the latest trading session, YPF Sociedad Anonima (YPF) closed at $6.25, marking a +0.32% move from the previous day.. "/>
    <x v="197"/>
    <x v="1"/>
  </r>
  <r>
    <s v="ZACKS"/>
    <s v="Is Trending Stock YPF Sociedad Anonima (YPF) a Buy Now? YPF Sociedad Anonima (YPF) has been one of the stocks most watched by Zacks.com users lately. So, it is worth exploring what lies ahead for the stock.. "/>
    <x v="198"/>
    <x v="0"/>
  </r>
  <r>
    <s v="ZACKS"/>
    <s v="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99"/>
    <x v="0"/>
  </r>
  <r>
    <s v="ZACKS"/>
    <s v="YPF Sociedad Anonima (YPF) Stock Moves -0.69%: What You Should Know In the latest trading session, YPF Sociedad Anonima (YPF) closed at $7.16, marking a -0.69% move from the previous day.. "/>
    <x v="200"/>
    <x v="0"/>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201"/>
    <x v="1"/>
  </r>
  <r>
    <s v="ZACKS"/>
    <s v="YPF Sociedad Anonima (YPF) Hit a 52 Week High, Can the Run Continue? YPF Sociedad Anonima (YPF) is at a 52-week high, but can investors hope for more gains in the future? We take a look at the company's fundamentals for clues.. "/>
    <x v="202"/>
    <x v="1"/>
  </r>
  <r>
    <s v="ZACKS"/>
    <s v="What Makes YPF Sociedad Anonima (YPF) a Strong Momentum Stock: Buy Now? Does YPF Sociedad Anonima (YPF) have what it takes to be a top stock pick for momentum investors? Let's find out.. "/>
    <x v="203"/>
    <x v="0"/>
  </r>
  <r>
    <s v="ZACKS"/>
    <s v="After Golden Cross, YPF Sociedad Anonima (YPF)'s Technical Outlook is Bright Should investors be excited or worried when a stock's 50 -day simple moving average crosses above the 200-day simple moving average?. "/>
    <x v="203"/>
    <x v="1"/>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03"/>
    <x v="0"/>
  </r>
  <r>
    <s v="REUTERS"/>
    <s v="White &amp; Case beats disqualification bid over lawyer's defection, relationship. "/>
    <x v="204"/>
    <x v="0"/>
  </r>
  <r>
    <s v="ZACKS"/>
    <s v="Is Most-Watched Stock YPF Sociedad Anonima (YPF) Worth Betting on Now? YPF Sociedad Anonima (YPF) has received quite a bit of attention from Zacks.com users lately. Therefore, it is wise to be aware of the facts that can impact the stock's prospects.. "/>
    <x v="205"/>
    <x v="0"/>
  </r>
  <r>
    <s v="BLOOMBERG"/>
    <s v="Argentina Signs LNG Export Feasibility Study With Petronas. Argentina is taking preliminary steps to tap its potential for exporting liquefied natural gas, President Alberto Fernandez announced Thursday."/>
    <x v="206"/>
    <x v="1"/>
  </r>
  <r>
    <s v="REUTERS"/>
    <s v="Argentina, Petronas ink deal for major LNG plant, gas pipeline. "/>
    <x v="206"/>
    <x v="1"/>
  </r>
  <r>
    <s v="ZACKS"/>
    <s v="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
    <x v="207"/>
    <x v="1"/>
  </r>
  <r>
    <s v="ZACKS"/>
    <s v="YPF Sociedad Anonima (YPF) Soars to 52-Week High, Time to Cash Out? YPF Sociedad Anonima (YPF) is at a 52-week high, but can investors hope for more gains in the future? We take a look at the company's fundamentals for clues.. "/>
    <x v="208"/>
    <x v="0"/>
  </r>
  <r>
    <s v="ZACKS"/>
    <s v="Here's Why YPF Sociedad Anonima (YPF) is a Great Momentum Stock to Buy Does YPF Sociedad Anonima (YPF) have what it takes to be a top stock pick for momentum investors? Let's find out.. "/>
    <x v="209"/>
    <x v="1"/>
  </r>
  <r>
    <s v="ZACKS"/>
    <s v="Beat the Market the Zacks Way: Dillard's (DDS), Sotherly Hotels (SOHO), Casey's (CASY) in Focus Our time-tested methodologies were at work to help investors navigate the market well last week. Here are some of our accomplishments from last week.. "/>
    <x v="210"/>
    <x v="0"/>
  </r>
  <r>
    <s v="ZACKS"/>
    <s v="Best Value Stocks to Buy for August 15th PBR, YPF, and WCC made it to the Zacks Rank #1 (Strong Buy) value stocks list on August 15, 2022.. "/>
    <x v="211"/>
    <x v="1"/>
  </r>
  <r>
    <s v="ZACKS"/>
    <s v="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
    <x v="211"/>
    <x v="1"/>
  </r>
  <r>
    <s v="ZACKS"/>
    <s v="New Strong Buy Stocks for August 15th YPF, DDS, PBR, BSMX, and HRB have been added to the Zacks Rank #1 (Strong Buy) List on August 15, 2022.. "/>
    <x v="211"/>
    <x v="1"/>
  </r>
  <r>
    <s v="REUTERS"/>
    <s v="Argentina's YPF reverses losses in Q2, revenue up nearly 45%. "/>
    <x v="212"/>
    <x v="1"/>
  </r>
  <r>
    <s v="ZACKS"/>
    <s v="YPF Sociedad Anonima (YPF) Gains As Market Dips: What You Should Know In the latest trading session, YPF Sociedad Anonima (YPF) closed at $3.20, marking a +1.91% move from the previous day.. "/>
    <x v="213"/>
    <x v="1"/>
  </r>
  <r>
    <s v="ZACKS"/>
    <s v="YPF Sociedad Anonima (YPF) Flat As Market Sinks: What You Should Know YPF Sociedad Anonima (YPF) closed at $2.91 in the latest trading session, marking no change from the prior day.. "/>
    <x v="214"/>
    <x v="0"/>
  </r>
  <r>
    <s v="REUTERS"/>
    <s v="Law firm Vinson &amp; Elkins represents Iraq oil ministry in State Dept. briefing. "/>
    <x v="215"/>
    <x v="0"/>
  </r>
  <r>
    <s v="BLOOMBERG"/>
    <s v="A $4.6 Billion Brazil Fund Bets on Inflation Drop, Petrobras. Kapitalo Investimentos Ltda, one of Brazil’s largest hedge fund managers, is on the lookout for mispriced risk at home ahead of general elections."/>
    <x v="216"/>
    <x v="0"/>
  </r>
  <r>
    <s v="REUTERS"/>
    <s v="Argentine oil firm YPF replaces CEO. "/>
    <x v="217"/>
    <x v="0"/>
  </r>
  <r>
    <s v="ZACKS"/>
    <s v="YPF Sociedad Anonima (YPF) Gains But Lags Market: What You Should Know YPF Sociedad Anonima (YPF) closed the most recent trading day at $2.97, moving +1.37% from the previous trading session.. "/>
    <x v="217"/>
    <x v="1"/>
  </r>
  <r>
    <s v="ZACKS"/>
    <s v="YPF Sociedad Anonima (YPF) Gains But Lags Market: What You Should Know YPF Sociedad Anonima (YPF) closed at $3.12 in the latest trading session, marking a +0.97% move from the prior day.. "/>
    <x v="218"/>
    <x v="1"/>
  </r>
  <r>
    <s v="ZACKS"/>
    <s v="YPF Sociedad Anonima (YPF) Gains As Market Dips: What You Should Know In the latest trading session, YPF Sociedad Anonima (YPF) closed at $3.43, marking a +1.48% move from the previous day.. "/>
    <x v="219"/>
    <x v="1"/>
  </r>
  <r>
    <s v="ZACKS"/>
    <s v="YPF Sociedad Anonima (YPF) Dips More Than Broader Markets: What You Should Know YPF Sociedad Anonima (YPF) closed at $3.47 in the latest trading session, marking a -1.98% move from the prior day.. "/>
    <x v="220"/>
    <x v="0"/>
  </r>
  <r>
    <s v="ZACKS"/>
    <s v="YPF Sociedad Anonima (YPF) Gains But Lags Market: What You Should Know YPF Sociedad Anonima (YPF) closed the most recent trading day at $3.75, moving +0.81% from the previous trading session.. "/>
    <x v="221"/>
    <x v="1"/>
  </r>
  <r>
    <s v="BLOOMBERG"/>
    <s v="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
    <x v="222"/>
    <x v="2"/>
  </r>
  <r>
    <s v="FT"/>
    <s v="Global energy upheaval offers Argentina’s ‘Dead Cow’ a new lease of life. "/>
    <x v="223"/>
    <x v="1"/>
  </r>
  <r>
    <s v="BLOOMBERG"/>
    <s v="Lithium Demand For EV Batteries Pushes Argentina Mining. Looming shortage of lithium, key for electric vehicles, gives Argentina a chance to become a mining mecca."/>
    <x v="224"/>
    <x v="1"/>
  </r>
  <r>
    <s v="REUTERS"/>
    <s v="Law firm Sidley reveals $3.4 million in fees from Argentina's YPF oil company. "/>
    <x v="225"/>
    <x v="0"/>
  </r>
  <r>
    <s v="ZACKS"/>
    <s v="What Chevron (CVX) Estimates Say About Its Recent Performance Drilling down into Chevron???s estimates for the last quarter tells us where the real issues are.. "/>
    <x v="226"/>
    <x v="0"/>
  </r>
  <r>
    <s v="REUTERS"/>
    <s v="Argentina's YPF reverses year-ago quarterly loss as output jumps. "/>
    <x v="227"/>
    <x v="1"/>
  </r>
  <r>
    <s v="ZACKS"/>
    <s v="What Exxon Mobil (XOM) Estimates Say About Its Recent Performance Drilling down into Exxon Mobil's estimates for the last quarter tells us where the real issues are.. "/>
    <x v="227"/>
    <x v="0"/>
  </r>
  <r>
    <s v="ZACKS"/>
    <s v="Zacks.com featured highlights ProPhase Labs, Hudson Technologies and YPF Sociedad Anonima ProPhase Labs, Hudson Technologies and YPF Sociedad Anonima have been highlighted in this Screen of the Week article.. "/>
    <x v="228"/>
    <x v="1"/>
  </r>
  <r>
    <s v="ZACKS"/>
    <s v="3 Top Breakout Stocks to Buy for Remarkable Returns ProPhase Labs (PRPH), Hudson Technologies (HDSN) and YPF Sociedad Anonima (YPF) have been selected as the breakout stocks for today.. "/>
    <x v="229"/>
    <x v="1"/>
  </r>
  <r>
    <s v="ZACKS"/>
    <s v="New Strong Buy Stocks for April 14th SEAS, CF, FULT, YPF, and PLAB have been added to the Zacks Rank #1 (Strong Buy) List on April 14, 2022.. "/>
    <x v="230"/>
    <x v="1"/>
  </r>
  <r>
    <s v="ZACKS"/>
    <s v="Best Value Stocks to Buy for April 14th YPF, SUN, and PLAB made it to the Zacks Rank #1 (Strong Buy) value stocks list on April 14, 2022.. "/>
    <x v="230"/>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231"/>
    <x v="1"/>
  </r>
  <r>
    <s v="ZACKS"/>
    <s v="Best Value Stocks to Buy for April 12th YPF, FNF, and SM made it to the Zacks Rank #1 (Strong Buy) value stocks list on April 12, 2022.. "/>
    <x v="232"/>
    <x v="1"/>
  </r>
  <r>
    <s v="BLOOMBERG"/>
    <s v="Diesel Shortages Wreak Havoc as Top Soy Exporter Starts Harvest. Argentina is grappling with shortages of diesel fuel that powers tractors and trucks just as the soybean and corn harvests pick up in the powerhouse crop exporter."/>
    <x v="233"/>
    <x v="2"/>
  </r>
  <r>
    <s v="REUTERS"/>
    <s v="Argentina's YPF hits decade-high gasoil supply as fuel demand jumps. "/>
    <x v="234"/>
    <x v="1"/>
  </r>
  <r>
    <s v="ZACKS"/>
    <s v="After Golden Cross, YPF Sociedad Anonima (YPF)'s Technical Outlook is Bright Should investors be excited or worried when a stock's 50 -day simple moving average crosses above the 200-day simple moving average?. "/>
    <x v="234"/>
    <x v="1"/>
  </r>
  <r>
    <s v="BLOOMBERG"/>
    <s v="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
    <x v="235"/>
    <x v="1"/>
  </r>
  <r>
    <s v="REUTERS"/>
    <s v="Insight: Global energy crunch stirs hope of oil reboot in Peru's Amazon. "/>
    <x v="235"/>
    <x v="0"/>
  </r>
  <r>
    <s v="REUTERS"/>
    <s v="Argentina's YPF aims to double oil output in five years, says CEO. "/>
    <x v="236"/>
    <x v="1"/>
  </r>
  <r>
    <s v="BLOOMBERG"/>
    <s v="Top Exporter of Soy Meal, Oil Halts Cargoes as Prices Surge. "/>
    <x v="237"/>
    <x v="0"/>
  </r>
  <r>
    <s v="BLOOMBERG"/>
    <s v="Argentina’s IMF-Backed Subsidy Cuts Are Boon to Power Producers. Energy producers in Argentina are poised to fare best from the South American nation’s latest agreement with the International Monetary Fund, analysts in Buenos Aires say."/>
    <x v="238"/>
    <x v="1"/>
  </r>
  <r>
    <s v="REUTERS"/>
    <s v="Argentina's YPF sees hard time tracking rising global oil prices. "/>
    <x v="239"/>
    <x v="2"/>
  </r>
  <r>
    <s v="REUTERS"/>
    <s v="Argentina's YPF sees fourth-quarter profit dip by more than half. "/>
    <x v="240"/>
    <x v="2"/>
  </r>
  <r>
    <s v="BLOOMBERG"/>
    <s v="Deepwater Oil Targeted by Argentine Activists Who Quashed Mining. Environmental activists in Argentina are trying to prevent new oil exploration in the resource-rich South American nation just days after forcing a governor in Patagonia to reverse course on silver mining."/>
    <x v="241"/>
    <x v="2"/>
  </r>
  <r>
    <s v="REUTERS"/>
    <s v="EXCLUSIVE Argentina President set to decree $1.6 bln Vaca Muerta gas pipeline - gov't source. "/>
    <x v="242"/>
    <x v="1"/>
  </r>
  <r>
    <s v="REUTERS"/>
    <s v="Argentine oil workers calls off strike after deal with YPF. "/>
    <x v="243"/>
    <x v="2"/>
  </r>
  <r>
    <s v="REUTERS"/>
    <s v="Argentina's YPF nears loan deal to ease $400 mln debt pile next year. "/>
    <x v="244"/>
    <x v="1"/>
  </r>
  <r>
    <s v="REUTERS"/>
    <s v="Argentine energy giant YPF sees Q4 profit jump on gas, crude output. "/>
    <x v="245"/>
    <x v="1"/>
  </r>
  <r>
    <s v="REUTERS"/>
    <s v="Fracking fashion: Argentine designers turns shale sand bags into handbags. "/>
    <x v="246"/>
    <x v="1"/>
  </r>
  <r>
    <s v="REUTERS"/>
    <s v="Argentine state energy firm YPF spies lithium tie-ups with China's CATL. "/>
    <x v="247"/>
    <x v="1"/>
  </r>
  <r>
    <s v="REUTERS"/>
    <s v="Focus: In Argentina's north, a 'white gold' rush for EV metal lithium gathers pace. "/>
    <x v="248"/>
    <x v="0"/>
  </r>
  <r>
    <s v="BLOOMBERG"/>
    <s v="Oaktree Seeks Hidden Gems in a World of Low Returns, Marks Says. Howard Marks, co-founder of distressed debt firm Oaktree Capital Management LLC, says he’s looking to find “hidden gems” in a world where too many buyers are driving returns down."/>
    <x v="249"/>
    <x v="0"/>
  </r>
  <r>
    <s v="ZACKS"/>
    <s v="Is a Surprise Coming for YPF Sociedad (YPF) This Earnings Season? YPF Sociedad (YPF) is seeing favorable earnings estimate revision activity and has a positive Zacks Earnings ESP heading into earnings season.. "/>
    <x v="250"/>
    <x v="0"/>
  </r>
  <r>
    <s v="BLOOMBERG"/>
    <s v="Argentina’s Pension Fund Piles on Company Bonds as Locals Balk. Argentina’s largest investment fund, part of state pension manager Anses, is quietly becoming the biggest buyer of long-term local company debt."/>
    <x v="251"/>
    <x v="0"/>
  </r>
  <r>
    <s v="REUTERS"/>
    <s v="Argentina natgas woes risk slide back into energy deficit, hurting FX reserves. "/>
    <x v="252"/>
    <x v="2"/>
  </r>
  <r>
    <s v="BLOOMBERG"/>
    <s v="Lithium Nationalism Is Taking Root in Region With Most Resources. Politicians in Latin America, a region that accounts for more than half the world’s lithium resources, are looking to increase the role of the state in an industry that’s crucial for weaning the world off fossil fuels."/>
    <x v="253"/>
    <x v="0"/>
  </r>
  <r>
    <s v="BLOOMBERG"/>
    <s v="Argentine Stocks Cut from Emerging Market Status On FX Controls. Argentine stocks were cut from emerging market status by index provider MSCI Inc on the country’s continued capital controls."/>
    <x v="254"/>
    <x v="2"/>
  </r>
  <r>
    <s v="BLOOMBERG"/>
    <s v="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
    <x v="255"/>
    <x v="2"/>
  </r>
  <r>
    <s v="FT"/>
    <s v="US defaults fall by more than half, says S&amp;P. "/>
    <x v="256"/>
    <x v="0"/>
  </r>
  <r>
    <s v="BLOOMBERG"/>
    <s v="Army General Taking Petrobras Helm Following Bolsonaro Shakeup. A general close to Brazilian President Jair Bolsonaro is poised to take the reigns at Brazil’s state-controlled oil giant in a leadership change that has dismayed investors."/>
    <x v="257"/>
    <x v="0"/>
  </r>
  <r>
    <s v="BLOOMBERG"/>
    <s v="Argentina Mulls Oil Price Controls in Bill to Tap Shale Trove. Argentina’s government is pushing for long-term oil price controls as the South American nation runs out of time to unearth a shale trove in Patagonia."/>
    <x v="258"/>
    <x v="2"/>
  </r>
  <r>
    <s v="BLOOMBERG"/>
    <s v="Bondholders’ Old Foe in Buenos Aires Is Playing Default Hardball. Axel Kicillof relished the role he played in the Argentine government years ago: the brash left-wing economy minister who clashed at every opportunity with foreign investors. They hated him and he loved it."/>
    <x v="259"/>
    <x v="2"/>
  </r>
  <r>
    <s v="ZACKS"/>
    <s v="YPF Plans to Invest $2.7B in 2021 for Development Purpose YPF maintains its $2.7B investment plan for 2021, with $1.3B for the drilling of more than 180 wells, which will allow the company to maintain the leadership it has in the Vaca Muerta.. "/>
    <x v="260"/>
    <x v="1"/>
  </r>
  <r>
    <s v="BLOOMBERG"/>
    <s v="Argentina Is Torn Between Its Shale Dream and Climate Goals. Natural gas fracking could be its ticket out of a years-long economic crisis, but it jeopardizes a promise to wipe out emissions by 2050."/>
    <x v="261"/>
    <x v="1"/>
  </r>
  <r>
    <s v="BLOOMBERG"/>
    <s v="Argentina’s Shale Ambitions Hang In Balance After YPF Bond Drama. YPF SA, Argentina’s state-run oil company, needs to come up with more than $1 billion to spur drilling in Patagonia, where it’s leading development of the biggest shale patch outside the U.S."/>
    <x v="262"/>
    <x v="2"/>
  </r>
  <r>
    <s v="BLOOMBERG"/>
    <s v="YPF Avoids March Default With 60% Support for Key Bond Swap. Argentina’s state-owned oil company, YPF SA, said it swapped almost 60% of a key bond due in March, saving the company millions of dollars in debt payments and avoiding a costly default next month."/>
    <x v="263"/>
    <x v="1"/>
  </r>
  <r>
    <s v="FT"/>
    <s v="The environmental cost of state oil company success. "/>
    <x v="264"/>
    <x v="2"/>
  </r>
  <r>
    <s v="FT"/>
    <s v="Argentina’s largest oil group swerves $6.2bn debt default. "/>
    <x v="265"/>
    <x v="2"/>
  </r>
  <r>
    <s v="FT"/>
    <s v="AstraZeneca hit by more doubts over vaccine’s efficacy. "/>
    <x v="265"/>
    <x v="0"/>
  </r>
  <r>
    <s v="BLOOMBERG"/>
    <s v="YPF Says Key Creditor Group to Swap 2021 Notes After Improvement. YPF SA says the more demanding of its two large bondholder groups will accept the company’s debt restructuring after it improved its offer again."/>
    <x v="266"/>
    <x v="1"/>
  </r>
  <r>
    <s v="BLOOMBERG"/>
    <s v="YPF Creditors Reject Latest Debt Offer as Deadline Looms. A group of creditors rejected the latest debt restructuring offer from Argentina’s state-run oil company YPF SA, just days before the expiration of its $6.2 billion bond proposal."/>
    <x v="267"/>
    <x v="2"/>
  </r>
  <r>
    <s v="BLOOMBERG"/>
    <s v="YPF Bonds Rally After Company Sweetens Debt Exchange Offer. Bonds of Argentine oil producer YPF SA climbed to a three-week high after the company improved a $6 billion restructuring offer. Stocks also jumped."/>
    <x v="268"/>
    <x v="1"/>
  </r>
  <r>
    <s v="BLOOMBERG"/>
    <s v="Biden Inauguration Helped Push Stocks to Fresh Highs: EM Review. "/>
    <x v="269"/>
    <x v="0"/>
  </r>
  <r>
    <s v="BLOOMBERG"/>
    <s v="Bitesize Podcast: Argentina's YPF Faces First Large Default. Source: Bloomberg, 01:34"/>
    <x v="270"/>
    <x v="2"/>
  </r>
  <r>
    <s v="BLOOMBERG"/>
    <s v="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
    <x v="271"/>
    <x v="2"/>
  </r>
  <r>
    <s v="BLOOMBERG"/>
    <s v="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
    <x v="272"/>
    <x v="2"/>
  </r>
  <r>
    <s v="BLOOMBERG"/>
    <s v="Crop U-Turn in Argentina Ruffles Importers, Lays Bare Infighting. Argentina’s chaotic reversal on corn exports could hurt its standing among the world’s top grain suppliers as buyers get exposed to the unpredictability of government feuding."/>
    <x v="273"/>
    <x v="0"/>
  </r>
  <r>
    <s v="ZACKS"/>
    <s v="Do Options Traders Know Something About YPF Sociedad (YPF) Stock We Don't? Investors need to pay close attention to YPF Sociedad (YPF) stock based on the movements in the options market lately.. "/>
    <x v="27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A8B99-0166-4FC6-B76C-0E831C9E7541}"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80" firstHeaderRow="1" firstDataRow="2" firstDataCol="1"/>
  <pivotFields count="7">
    <pivotField showAll="0"/>
    <pivotField dataField="1" showAll="0"/>
    <pivotField axis="axisRow" numFmtId="14" showAll="0">
      <items count="276">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4">
        <item x="2"/>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2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t="grand">
      <x/>
    </i>
  </rowItems>
  <colFields count="1">
    <field x="3"/>
  </colFields>
  <colItems count="4">
    <i>
      <x/>
    </i>
    <i>
      <x v="1"/>
    </i>
    <i>
      <x v="2"/>
    </i>
    <i t="grand">
      <x/>
    </i>
  </colItems>
  <dataFields count="1">
    <dataField name="Cuenta de Titul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AD9C-2B82-4C10-8AA4-FDBDE9842319}">
  <sheetPr filterMode="1"/>
  <dimension ref="A1:E1282"/>
  <sheetViews>
    <sheetView topLeftCell="A397" zoomScaleNormal="100" workbookViewId="0">
      <selection activeCell="D1" sqref="A1:D412"/>
    </sheetView>
  </sheetViews>
  <sheetFormatPr defaultColWidth="9" defaultRowHeight="25.35" customHeight="1" x14ac:dyDescent="0.25"/>
  <cols>
    <col min="1" max="1" width="11.7109375" bestFit="1" customWidth="1"/>
    <col min="2" max="2" width="160.42578125" customWidth="1"/>
    <col min="3" max="3" width="10.42578125" style="1" bestFit="1" customWidth="1"/>
    <col min="4" max="4" width="9.7109375" bestFit="1" customWidth="1"/>
    <col min="5" max="5" width="255.5703125" bestFit="1" customWidth="1"/>
    <col min="6" max="6" width="22" bestFit="1" customWidth="1"/>
    <col min="7" max="7" width="18.140625" bestFit="1" customWidth="1"/>
  </cols>
  <sheetData>
    <row r="1" spans="1:5" ht="25.35" customHeight="1" x14ac:dyDescent="0.25">
      <c r="A1" t="s">
        <v>0</v>
      </c>
      <c r="B1" t="s">
        <v>1</v>
      </c>
      <c r="C1" s="1" t="s">
        <v>2</v>
      </c>
      <c r="D1" t="s">
        <v>3</v>
      </c>
      <c r="E1" t="s">
        <v>1</v>
      </c>
    </row>
    <row r="2" spans="1:5" ht="25.35" customHeight="1" x14ac:dyDescent="0.25">
      <c r="A2" t="s">
        <v>4</v>
      </c>
      <c r="B2" s="3" t="s">
        <v>5</v>
      </c>
      <c r="C2" s="1">
        <v>45392</v>
      </c>
      <c r="D2" t="s">
        <v>6</v>
      </c>
      <c r="E2" t="s">
        <v>7</v>
      </c>
    </row>
    <row r="3" spans="1:5" ht="25.35" customHeight="1" x14ac:dyDescent="0.25">
      <c r="A3" t="s">
        <v>4</v>
      </c>
      <c r="B3" s="3" t="s">
        <v>8</v>
      </c>
      <c r="C3" s="1">
        <v>45385</v>
      </c>
      <c r="D3" t="s">
        <v>6</v>
      </c>
      <c r="E3" t="s">
        <v>9</v>
      </c>
    </row>
    <row r="4" spans="1:5" ht="25.35" customHeight="1" x14ac:dyDescent="0.25">
      <c r="A4" t="s">
        <v>10</v>
      </c>
      <c r="B4" s="3" t="s">
        <v>11</v>
      </c>
      <c r="C4" s="1">
        <v>45383</v>
      </c>
      <c r="D4" t="s">
        <v>12</v>
      </c>
      <c r="E4" t="s">
        <v>13</v>
      </c>
    </row>
    <row r="5" spans="1:5" ht="25.35" customHeight="1" x14ac:dyDescent="0.25">
      <c r="A5" t="s">
        <v>14</v>
      </c>
      <c r="B5" s="3" t="s">
        <v>15</v>
      </c>
      <c r="C5" s="1">
        <v>45373</v>
      </c>
      <c r="D5" t="s">
        <v>6</v>
      </c>
      <c r="E5" t="s">
        <v>16</v>
      </c>
    </row>
    <row r="6" spans="1:5" ht="25.35" customHeight="1" x14ac:dyDescent="0.25">
      <c r="A6" t="s">
        <v>17</v>
      </c>
      <c r="B6" s="3" t="s">
        <v>18</v>
      </c>
      <c r="C6" s="1">
        <v>45372</v>
      </c>
      <c r="D6" s="2" t="s">
        <v>12</v>
      </c>
      <c r="E6" t="s">
        <v>19</v>
      </c>
    </row>
    <row r="7" spans="1:5" ht="25.35" customHeight="1" x14ac:dyDescent="0.25">
      <c r="A7" t="s">
        <v>4</v>
      </c>
      <c r="B7" s="3" t="s">
        <v>20</v>
      </c>
      <c r="C7" s="1">
        <v>45371</v>
      </c>
      <c r="D7" t="s">
        <v>12</v>
      </c>
      <c r="E7" t="s">
        <v>21</v>
      </c>
    </row>
    <row r="8" spans="1:5" ht="25.35" customHeight="1" x14ac:dyDescent="0.25">
      <c r="A8" t="s">
        <v>14</v>
      </c>
      <c r="B8" s="3" t="s">
        <v>22</v>
      </c>
      <c r="C8" s="1">
        <v>45370</v>
      </c>
      <c r="D8" t="s">
        <v>6</v>
      </c>
      <c r="E8" t="s">
        <v>23</v>
      </c>
    </row>
    <row r="9" spans="1:5" ht="25.35" customHeight="1" x14ac:dyDescent="0.25">
      <c r="A9" t="s">
        <v>4</v>
      </c>
      <c r="B9" s="3" t="s">
        <v>24</v>
      </c>
      <c r="C9" s="1">
        <v>45366</v>
      </c>
      <c r="D9" t="s">
        <v>25</v>
      </c>
      <c r="E9" t="s">
        <v>26</v>
      </c>
    </row>
    <row r="10" spans="1:5" ht="25.35" customHeight="1" x14ac:dyDescent="0.25">
      <c r="A10" t="s">
        <v>14</v>
      </c>
      <c r="B10" s="3" t="s">
        <v>27</v>
      </c>
      <c r="C10" s="1">
        <v>45366</v>
      </c>
      <c r="D10" t="s">
        <v>6</v>
      </c>
      <c r="E10" t="s">
        <v>28</v>
      </c>
    </row>
    <row r="11" spans="1:5" ht="25.35" customHeight="1" x14ac:dyDescent="0.25">
      <c r="A11" t="s">
        <v>4</v>
      </c>
      <c r="B11" s="3" t="s">
        <v>29</v>
      </c>
      <c r="C11" s="1">
        <v>45365</v>
      </c>
      <c r="D11" t="s">
        <v>6</v>
      </c>
      <c r="E11" t="s">
        <v>30</v>
      </c>
    </row>
    <row r="12" spans="1:5" ht="25.35" customHeight="1" x14ac:dyDescent="0.25">
      <c r="A12" t="s">
        <v>4</v>
      </c>
      <c r="B12" s="3" t="s">
        <v>31</v>
      </c>
      <c r="C12" s="1">
        <v>45358</v>
      </c>
      <c r="D12" t="s">
        <v>12</v>
      </c>
      <c r="E12" t="s">
        <v>32</v>
      </c>
    </row>
    <row r="13" spans="1:5" ht="25.35" customHeight="1" x14ac:dyDescent="0.25">
      <c r="A13" t="s">
        <v>10</v>
      </c>
      <c r="B13" s="3" t="s">
        <v>33</v>
      </c>
      <c r="C13" s="1">
        <v>45358</v>
      </c>
      <c r="D13" t="s">
        <v>12</v>
      </c>
      <c r="E13" t="s">
        <v>34</v>
      </c>
    </row>
    <row r="14" spans="1:5" ht="25.35" customHeight="1" x14ac:dyDescent="0.25">
      <c r="A14" t="s">
        <v>14</v>
      </c>
      <c r="B14" s="3" t="s">
        <v>35</v>
      </c>
      <c r="C14" s="1">
        <v>45358</v>
      </c>
      <c r="D14" s="2" t="s">
        <v>6</v>
      </c>
      <c r="E14" t="s">
        <v>36</v>
      </c>
    </row>
    <row r="15" spans="1:5" ht="25.35" customHeight="1" x14ac:dyDescent="0.25">
      <c r="A15" t="s">
        <v>4</v>
      </c>
      <c r="B15" s="3" t="s">
        <v>37</v>
      </c>
      <c r="C15" s="1">
        <v>45355</v>
      </c>
      <c r="D15" t="s">
        <v>12</v>
      </c>
      <c r="E15" t="s">
        <v>38</v>
      </c>
    </row>
    <row r="16" spans="1:5" ht="25.35" customHeight="1" x14ac:dyDescent="0.25">
      <c r="A16" t="s">
        <v>17</v>
      </c>
      <c r="B16" s="3" t="s">
        <v>39</v>
      </c>
      <c r="C16" s="1">
        <v>45355</v>
      </c>
      <c r="D16" s="4" t="s">
        <v>12</v>
      </c>
      <c r="E16" t="s">
        <v>40</v>
      </c>
    </row>
    <row r="17" spans="1:5" ht="25.35" customHeight="1" x14ac:dyDescent="0.25">
      <c r="A17" t="s">
        <v>4</v>
      </c>
      <c r="B17" s="3" t="s">
        <v>41</v>
      </c>
      <c r="C17" s="1">
        <v>45350</v>
      </c>
      <c r="D17" s="2" t="s">
        <v>12</v>
      </c>
      <c r="E17" t="s">
        <v>42</v>
      </c>
    </row>
    <row r="18" spans="1:5" ht="25.35" customHeight="1" x14ac:dyDescent="0.25">
      <c r="A18" t="s">
        <v>14</v>
      </c>
      <c r="B18" s="3" t="s">
        <v>43</v>
      </c>
      <c r="C18" s="1">
        <v>45348</v>
      </c>
      <c r="D18" s="2" t="s">
        <v>25</v>
      </c>
      <c r="E18" t="s">
        <v>44</v>
      </c>
    </row>
    <row r="19" spans="1:5" ht="25.35" customHeight="1" x14ac:dyDescent="0.25">
      <c r="A19" t="s">
        <v>4</v>
      </c>
      <c r="B19" s="3" t="s">
        <v>45</v>
      </c>
      <c r="C19" s="1">
        <v>45345</v>
      </c>
      <c r="D19" t="s">
        <v>25</v>
      </c>
      <c r="E19" t="s">
        <v>46</v>
      </c>
    </row>
    <row r="20" spans="1:5" ht="25.35" customHeight="1" x14ac:dyDescent="0.25">
      <c r="A20" t="s">
        <v>10</v>
      </c>
      <c r="B20" s="3" t="s">
        <v>47</v>
      </c>
      <c r="C20" s="1">
        <v>45345</v>
      </c>
      <c r="D20" s="2" t="s">
        <v>25</v>
      </c>
      <c r="E20" t="s">
        <v>48</v>
      </c>
    </row>
    <row r="21" spans="1:5" ht="25.35" customHeight="1" x14ac:dyDescent="0.25">
      <c r="A21" t="s">
        <v>14</v>
      </c>
      <c r="B21" s="3" t="s">
        <v>49</v>
      </c>
      <c r="C21" s="1">
        <v>45345</v>
      </c>
      <c r="D21" t="s">
        <v>6</v>
      </c>
      <c r="E21" t="s">
        <v>50</v>
      </c>
    </row>
    <row r="22" spans="1:5" ht="25.35" customHeight="1" x14ac:dyDescent="0.25">
      <c r="A22" t="s">
        <v>4</v>
      </c>
      <c r="B22" s="3" t="s">
        <v>51</v>
      </c>
      <c r="C22" s="1">
        <v>45343</v>
      </c>
      <c r="D22" s="2" t="s">
        <v>6</v>
      </c>
      <c r="E22" t="s">
        <v>52</v>
      </c>
    </row>
    <row r="23" spans="1:5" ht="25.35" customHeight="1" x14ac:dyDescent="0.25">
      <c r="A23" t="s">
        <v>14</v>
      </c>
      <c r="B23" s="3" t="s">
        <v>53</v>
      </c>
      <c r="C23" s="1">
        <v>45342</v>
      </c>
      <c r="D23" s="2" t="s">
        <v>6</v>
      </c>
      <c r="E23" t="s">
        <v>54</v>
      </c>
    </row>
    <row r="24" spans="1:5" ht="25.35" customHeight="1" x14ac:dyDescent="0.25">
      <c r="A24" t="s">
        <v>10</v>
      </c>
      <c r="B24" s="3" t="s">
        <v>55</v>
      </c>
      <c r="C24" s="1">
        <v>45337</v>
      </c>
      <c r="D24" s="2" t="s">
        <v>6</v>
      </c>
      <c r="E24" t="s">
        <v>56</v>
      </c>
    </row>
    <row r="25" spans="1:5" ht="25.35" customHeight="1" x14ac:dyDescent="0.25">
      <c r="A25" t="s">
        <v>14</v>
      </c>
      <c r="B25" s="3" t="s">
        <v>57</v>
      </c>
      <c r="C25" s="1">
        <v>45334</v>
      </c>
      <c r="D25" t="s">
        <v>6</v>
      </c>
      <c r="E25" t="s">
        <v>58</v>
      </c>
    </row>
    <row r="26" spans="1:5" ht="25.35" customHeight="1" x14ac:dyDescent="0.25">
      <c r="A26" t="s">
        <v>4</v>
      </c>
      <c r="B26" s="3" t="s">
        <v>59</v>
      </c>
      <c r="C26" s="1">
        <v>45330</v>
      </c>
      <c r="D26" t="s">
        <v>25</v>
      </c>
      <c r="E26" t="s">
        <v>60</v>
      </c>
    </row>
    <row r="27" spans="1:5" ht="25.35" customHeight="1" x14ac:dyDescent="0.25">
      <c r="A27" t="s">
        <v>4</v>
      </c>
      <c r="B27" s="3" t="s">
        <v>61</v>
      </c>
      <c r="C27" s="1">
        <v>45328</v>
      </c>
      <c r="D27" t="s">
        <v>12</v>
      </c>
      <c r="E27" t="s">
        <v>62</v>
      </c>
    </row>
    <row r="28" spans="1:5" ht="25.35" customHeight="1" x14ac:dyDescent="0.25">
      <c r="A28" t="s">
        <v>14</v>
      </c>
      <c r="B28" s="3" t="s">
        <v>63</v>
      </c>
      <c r="C28" s="1">
        <v>45328</v>
      </c>
      <c r="D28" t="s">
        <v>6</v>
      </c>
      <c r="E28" t="s">
        <v>64</v>
      </c>
    </row>
    <row r="29" spans="1:5" ht="25.35" customHeight="1" x14ac:dyDescent="0.25">
      <c r="A29" t="s">
        <v>4</v>
      </c>
      <c r="B29" s="3" t="s">
        <v>65</v>
      </c>
      <c r="C29" s="1">
        <v>45324</v>
      </c>
      <c r="D29" s="2" t="s">
        <v>12</v>
      </c>
      <c r="E29" t="s">
        <v>66</v>
      </c>
    </row>
    <row r="30" spans="1:5" ht="25.35" customHeight="1" x14ac:dyDescent="0.25">
      <c r="A30" t="s">
        <v>4</v>
      </c>
      <c r="B30" s="3" t="s">
        <v>67</v>
      </c>
      <c r="C30" s="1">
        <v>45324</v>
      </c>
      <c r="D30" s="2" t="s">
        <v>6</v>
      </c>
      <c r="E30" t="s">
        <v>68</v>
      </c>
    </row>
    <row r="31" spans="1:5" ht="25.35" customHeight="1" x14ac:dyDescent="0.25">
      <c r="A31" t="s">
        <v>14</v>
      </c>
      <c r="B31" s="3" t="s">
        <v>69</v>
      </c>
      <c r="C31" s="1">
        <v>45322</v>
      </c>
      <c r="D31" t="s">
        <v>12</v>
      </c>
      <c r="E31" t="s">
        <v>70</v>
      </c>
    </row>
    <row r="32" spans="1:5" ht="25.35" customHeight="1" x14ac:dyDescent="0.25">
      <c r="A32" t="s">
        <v>14</v>
      </c>
      <c r="B32" s="3" t="s">
        <v>71</v>
      </c>
      <c r="C32" s="1">
        <v>45322</v>
      </c>
      <c r="D32" t="s">
        <v>12</v>
      </c>
      <c r="E32" t="s">
        <v>72</v>
      </c>
    </row>
    <row r="33" spans="1:5" ht="25.35" customHeight="1" x14ac:dyDescent="0.25">
      <c r="A33" t="s">
        <v>4</v>
      </c>
      <c r="B33" s="3" t="s">
        <v>73</v>
      </c>
      <c r="C33" s="1">
        <v>45321</v>
      </c>
      <c r="D33" s="4" t="s">
        <v>25</v>
      </c>
      <c r="E33" t="s">
        <v>74</v>
      </c>
    </row>
    <row r="34" spans="1:5" ht="25.35" customHeight="1" x14ac:dyDescent="0.25">
      <c r="A34" t="s">
        <v>4</v>
      </c>
      <c r="B34" s="3" t="s">
        <v>75</v>
      </c>
      <c r="C34" s="1">
        <v>45321</v>
      </c>
      <c r="D34" s="2" t="s">
        <v>6</v>
      </c>
      <c r="E34" t="s">
        <v>76</v>
      </c>
    </row>
    <row r="35" spans="1:5" ht="25.35" customHeight="1" x14ac:dyDescent="0.25">
      <c r="A35" t="s">
        <v>4</v>
      </c>
      <c r="B35" s="3" t="s">
        <v>77</v>
      </c>
      <c r="C35" s="1">
        <v>45321</v>
      </c>
      <c r="D35" t="s">
        <v>25</v>
      </c>
      <c r="E35" t="s">
        <v>78</v>
      </c>
    </row>
    <row r="36" spans="1:5" ht="25.35" customHeight="1" x14ac:dyDescent="0.25">
      <c r="A36" t="s">
        <v>4</v>
      </c>
      <c r="B36" s="3" t="s">
        <v>79</v>
      </c>
      <c r="C36" s="1">
        <v>45320</v>
      </c>
      <c r="D36" s="4" t="s">
        <v>25</v>
      </c>
      <c r="E36" t="s">
        <v>80</v>
      </c>
    </row>
    <row r="37" spans="1:5" ht="25.35" customHeight="1" x14ac:dyDescent="0.25">
      <c r="A37" t="s">
        <v>4</v>
      </c>
      <c r="B37" s="3" t="s">
        <v>81</v>
      </c>
      <c r="C37" s="1">
        <v>45317</v>
      </c>
      <c r="D37" s="4" t="s">
        <v>6</v>
      </c>
      <c r="E37" t="s">
        <v>82</v>
      </c>
    </row>
    <row r="38" spans="1:5" ht="25.35" customHeight="1" x14ac:dyDescent="0.25">
      <c r="A38" t="s">
        <v>4</v>
      </c>
      <c r="B38" s="3" t="s">
        <v>83</v>
      </c>
      <c r="C38" s="1">
        <v>45317</v>
      </c>
      <c r="D38" t="s">
        <v>25</v>
      </c>
      <c r="E38" t="s">
        <v>84</v>
      </c>
    </row>
    <row r="39" spans="1:5" ht="25.35" customHeight="1" x14ac:dyDescent="0.25">
      <c r="A39" t="s">
        <v>17</v>
      </c>
      <c r="B39" s="3" t="s">
        <v>85</v>
      </c>
      <c r="C39" s="1">
        <v>45317</v>
      </c>
      <c r="D39" s="2" t="s">
        <v>6</v>
      </c>
      <c r="E39" t="s">
        <v>86</v>
      </c>
    </row>
    <row r="40" spans="1:5" ht="25.35" customHeight="1" x14ac:dyDescent="0.25">
      <c r="A40" t="s">
        <v>10</v>
      </c>
      <c r="B40" s="3" t="s">
        <v>87</v>
      </c>
      <c r="C40" s="1">
        <v>45317</v>
      </c>
      <c r="D40" t="s">
        <v>6</v>
      </c>
      <c r="E40" t="s">
        <v>88</v>
      </c>
    </row>
    <row r="41" spans="1:5" ht="25.35" customHeight="1" x14ac:dyDescent="0.25">
      <c r="A41" t="s">
        <v>14</v>
      </c>
      <c r="B41" s="3" t="s">
        <v>89</v>
      </c>
      <c r="C41" s="1">
        <v>45317</v>
      </c>
      <c r="D41" t="s">
        <v>6</v>
      </c>
      <c r="E41" t="s">
        <v>90</v>
      </c>
    </row>
    <row r="42" spans="1:5" ht="25.35" customHeight="1" x14ac:dyDescent="0.25">
      <c r="A42" t="s">
        <v>10</v>
      </c>
      <c r="B42" s="3" t="s">
        <v>91</v>
      </c>
      <c r="C42" s="1">
        <v>45316</v>
      </c>
      <c r="D42" s="4" t="s">
        <v>6</v>
      </c>
      <c r="E42" t="s">
        <v>92</v>
      </c>
    </row>
    <row r="43" spans="1:5" ht="25.35" customHeight="1" x14ac:dyDescent="0.25">
      <c r="A43" t="s">
        <v>4</v>
      </c>
      <c r="B43" s="3" t="s">
        <v>93</v>
      </c>
      <c r="C43" s="1">
        <v>45315</v>
      </c>
      <c r="D43" s="4" t="s">
        <v>6</v>
      </c>
      <c r="E43" t="s">
        <v>94</v>
      </c>
    </row>
    <row r="44" spans="1:5" ht="25.35" customHeight="1" x14ac:dyDescent="0.25">
      <c r="A44" t="s">
        <v>14</v>
      </c>
      <c r="B44" s="3" t="s">
        <v>95</v>
      </c>
      <c r="C44" s="1">
        <v>45315</v>
      </c>
      <c r="D44" t="s">
        <v>12</v>
      </c>
      <c r="E44" t="s">
        <v>96</v>
      </c>
    </row>
    <row r="45" spans="1:5" ht="25.35" customHeight="1" x14ac:dyDescent="0.25">
      <c r="A45" t="s">
        <v>14</v>
      </c>
      <c r="B45" s="3" t="s">
        <v>97</v>
      </c>
      <c r="C45" s="1">
        <v>45315</v>
      </c>
      <c r="D45" t="s">
        <v>12</v>
      </c>
      <c r="E45" t="s">
        <v>98</v>
      </c>
    </row>
    <row r="46" spans="1:5" ht="25.35" customHeight="1" x14ac:dyDescent="0.25">
      <c r="A46" t="s">
        <v>4</v>
      </c>
      <c r="B46" s="3" t="s">
        <v>99</v>
      </c>
      <c r="C46" s="1">
        <v>45314</v>
      </c>
      <c r="D46" s="4" t="s">
        <v>6</v>
      </c>
      <c r="E46" t="s">
        <v>100</v>
      </c>
    </row>
    <row r="47" spans="1:5" ht="25.35" customHeight="1" x14ac:dyDescent="0.25">
      <c r="A47" t="s">
        <v>4</v>
      </c>
      <c r="B47" s="3" t="s">
        <v>101</v>
      </c>
      <c r="C47" s="1">
        <v>45314</v>
      </c>
      <c r="D47" t="s">
        <v>6</v>
      </c>
      <c r="E47" t="s">
        <v>102</v>
      </c>
    </row>
    <row r="48" spans="1:5" ht="25.35" customHeight="1" x14ac:dyDescent="0.25">
      <c r="A48" t="s">
        <v>4</v>
      </c>
      <c r="B48" s="3" t="s">
        <v>103</v>
      </c>
      <c r="C48" s="1">
        <v>45313</v>
      </c>
      <c r="D48" t="s">
        <v>6</v>
      </c>
      <c r="E48" t="s">
        <v>104</v>
      </c>
    </row>
    <row r="49" spans="1:5" ht="25.35" customHeight="1" x14ac:dyDescent="0.25">
      <c r="A49" t="s">
        <v>4</v>
      </c>
      <c r="B49" s="3" t="s">
        <v>105</v>
      </c>
      <c r="C49" s="1">
        <v>45313</v>
      </c>
      <c r="D49" t="s">
        <v>25</v>
      </c>
      <c r="E49" t="s">
        <v>106</v>
      </c>
    </row>
    <row r="50" spans="1:5" ht="25.35" customHeight="1" x14ac:dyDescent="0.25">
      <c r="A50" t="s">
        <v>17</v>
      </c>
      <c r="B50" s="3" t="s">
        <v>107</v>
      </c>
      <c r="C50" s="1">
        <v>45308</v>
      </c>
      <c r="D50" t="s">
        <v>6</v>
      </c>
      <c r="E50" t="s">
        <v>108</v>
      </c>
    </row>
    <row r="51" spans="1:5" ht="25.35" customHeight="1" x14ac:dyDescent="0.25">
      <c r="A51" t="s">
        <v>14</v>
      </c>
      <c r="B51" s="3" t="s">
        <v>109</v>
      </c>
      <c r="C51" s="1">
        <v>45308</v>
      </c>
      <c r="D51" t="s">
        <v>12</v>
      </c>
      <c r="E51" t="s">
        <v>110</v>
      </c>
    </row>
    <row r="52" spans="1:5" ht="25.35" customHeight="1" x14ac:dyDescent="0.25">
      <c r="A52" t="s">
        <v>14</v>
      </c>
      <c r="B52" s="3" t="s">
        <v>111</v>
      </c>
      <c r="C52" s="1">
        <v>45308</v>
      </c>
      <c r="D52" t="s">
        <v>12</v>
      </c>
      <c r="E52" t="s">
        <v>112</v>
      </c>
    </row>
    <row r="53" spans="1:5" ht="25.35" customHeight="1" x14ac:dyDescent="0.25">
      <c r="A53" t="s">
        <v>14</v>
      </c>
      <c r="B53" s="3" t="s">
        <v>113</v>
      </c>
      <c r="C53" s="1">
        <v>45307</v>
      </c>
      <c r="D53" t="s">
        <v>6</v>
      </c>
      <c r="E53" t="s">
        <v>114</v>
      </c>
    </row>
    <row r="54" spans="1:5" ht="25.35" customHeight="1" x14ac:dyDescent="0.25">
      <c r="A54" t="s">
        <v>14</v>
      </c>
      <c r="B54" s="3" t="s">
        <v>115</v>
      </c>
      <c r="C54" s="1">
        <v>45307</v>
      </c>
      <c r="D54" t="s">
        <v>12</v>
      </c>
      <c r="E54" t="s">
        <v>116</v>
      </c>
    </row>
    <row r="55" spans="1:5" ht="25.35" customHeight="1" x14ac:dyDescent="0.25">
      <c r="A55" t="s">
        <v>4</v>
      </c>
      <c r="B55" s="3" t="s">
        <v>117</v>
      </c>
      <c r="C55" s="1">
        <v>45304</v>
      </c>
      <c r="D55" t="s">
        <v>6</v>
      </c>
      <c r="E55" t="s">
        <v>118</v>
      </c>
    </row>
    <row r="56" spans="1:5" ht="25.35" customHeight="1" x14ac:dyDescent="0.25">
      <c r="A56" t="s">
        <v>4</v>
      </c>
      <c r="B56" s="3" t="s">
        <v>119</v>
      </c>
      <c r="C56" s="1">
        <v>45302</v>
      </c>
      <c r="D56" t="s">
        <v>25</v>
      </c>
      <c r="E56" t="s">
        <v>120</v>
      </c>
    </row>
    <row r="57" spans="1:5" ht="25.35" customHeight="1" x14ac:dyDescent="0.25">
      <c r="A57" t="s">
        <v>17</v>
      </c>
      <c r="B57" s="3" t="s">
        <v>121</v>
      </c>
      <c r="C57" s="1">
        <v>45302</v>
      </c>
      <c r="D57" t="s">
        <v>25</v>
      </c>
      <c r="E57" t="s">
        <v>122</v>
      </c>
    </row>
    <row r="58" spans="1:5" ht="25.35" customHeight="1" x14ac:dyDescent="0.25">
      <c r="A58" t="s">
        <v>17</v>
      </c>
      <c r="B58" s="3" t="s">
        <v>123</v>
      </c>
      <c r="C58" s="1">
        <v>45302</v>
      </c>
      <c r="D58" t="s">
        <v>25</v>
      </c>
      <c r="E58" t="s">
        <v>124</v>
      </c>
    </row>
    <row r="59" spans="1:5" ht="25.35" customHeight="1" x14ac:dyDescent="0.25">
      <c r="A59" t="s">
        <v>10</v>
      </c>
      <c r="B59" s="3" t="s">
        <v>125</v>
      </c>
      <c r="C59" s="1">
        <v>45302</v>
      </c>
      <c r="D59" s="4" t="s">
        <v>6</v>
      </c>
      <c r="E59" t="s">
        <v>126</v>
      </c>
    </row>
    <row r="60" spans="1:5" ht="25.35" customHeight="1" x14ac:dyDescent="0.25">
      <c r="A60" t="s">
        <v>10</v>
      </c>
      <c r="B60" s="3" t="s">
        <v>127</v>
      </c>
      <c r="C60" s="1">
        <v>45302</v>
      </c>
      <c r="D60" t="s">
        <v>25</v>
      </c>
      <c r="E60" t="s">
        <v>128</v>
      </c>
    </row>
    <row r="61" spans="1:5" ht="25.35" customHeight="1" x14ac:dyDescent="0.25">
      <c r="A61" t="s">
        <v>4</v>
      </c>
      <c r="B61" s="3" t="s">
        <v>129</v>
      </c>
      <c r="C61" s="1">
        <v>45301</v>
      </c>
      <c r="D61" t="s">
        <v>12</v>
      </c>
      <c r="E61" t="s">
        <v>130</v>
      </c>
    </row>
    <row r="62" spans="1:5" ht="25.35" customHeight="1" x14ac:dyDescent="0.25">
      <c r="A62" t="s">
        <v>14</v>
      </c>
      <c r="B62" s="3" t="s">
        <v>131</v>
      </c>
      <c r="C62" s="1">
        <v>45301</v>
      </c>
      <c r="D62" t="s">
        <v>6</v>
      </c>
      <c r="E62" t="s">
        <v>132</v>
      </c>
    </row>
    <row r="63" spans="1:5" ht="25.35" customHeight="1" x14ac:dyDescent="0.25">
      <c r="A63" t="s">
        <v>4</v>
      </c>
      <c r="B63" s="3" t="s">
        <v>133</v>
      </c>
      <c r="C63" s="1">
        <v>45300</v>
      </c>
      <c r="D63" s="4" t="s">
        <v>6</v>
      </c>
      <c r="E63" t="s">
        <v>134</v>
      </c>
    </row>
    <row r="64" spans="1:5" ht="25.35" customHeight="1" x14ac:dyDescent="0.25">
      <c r="A64" t="s">
        <v>4</v>
      </c>
      <c r="B64" s="3" t="s">
        <v>135</v>
      </c>
      <c r="C64" s="1">
        <v>45299</v>
      </c>
      <c r="D64" t="s">
        <v>25</v>
      </c>
      <c r="E64" t="s">
        <v>136</v>
      </c>
    </row>
    <row r="65" spans="1:5" ht="25.35" customHeight="1" x14ac:dyDescent="0.25">
      <c r="A65" t="s">
        <v>17</v>
      </c>
      <c r="B65" s="3" t="s">
        <v>137</v>
      </c>
      <c r="C65" s="1">
        <v>45299</v>
      </c>
      <c r="D65" t="s">
        <v>25</v>
      </c>
      <c r="E65" t="s">
        <v>138</v>
      </c>
    </row>
    <row r="66" spans="1:5" ht="25.35" customHeight="1" x14ac:dyDescent="0.25">
      <c r="A66" t="s">
        <v>17</v>
      </c>
      <c r="B66" s="3" t="s">
        <v>139</v>
      </c>
      <c r="C66" s="1">
        <v>45299</v>
      </c>
      <c r="D66" t="s">
        <v>6</v>
      </c>
      <c r="E66" t="s">
        <v>140</v>
      </c>
    </row>
    <row r="67" spans="1:5" ht="25.35" customHeight="1" x14ac:dyDescent="0.25">
      <c r="A67" t="s">
        <v>10</v>
      </c>
      <c r="B67" s="3" t="s">
        <v>141</v>
      </c>
      <c r="C67" s="1">
        <v>45299</v>
      </c>
      <c r="D67" t="s">
        <v>25</v>
      </c>
      <c r="E67" t="s">
        <v>142</v>
      </c>
    </row>
    <row r="68" spans="1:5" ht="25.35" customHeight="1" x14ac:dyDescent="0.25">
      <c r="A68" t="s">
        <v>4</v>
      </c>
      <c r="B68" s="3" t="s">
        <v>143</v>
      </c>
      <c r="C68" s="1">
        <v>45296</v>
      </c>
      <c r="D68" t="s">
        <v>12</v>
      </c>
      <c r="E68" t="s">
        <v>144</v>
      </c>
    </row>
    <row r="69" spans="1:5" ht="25.35" customHeight="1" x14ac:dyDescent="0.25">
      <c r="A69" t="s">
        <v>4</v>
      </c>
      <c r="B69" s="3" t="s">
        <v>145</v>
      </c>
      <c r="C69" s="1">
        <v>45296</v>
      </c>
      <c r="D69" s="4" t="s">
        <v>6</v>
      </c>
      <c r="E69" t="s">
        <v>146</v>
      </c>
    </row>
    <row r="70" spans="1:5" ht="25.35" customHeight="1" x14ac:dyDescent="0.25">
      <c r="A70" t="s">
        <v>14</v>
      </c>
      <c r="B70" s="3" t="s">
        <v>147</v>
      </c>
      <c r="C70" s="1">
        <v>45292</v>
      </c>
      <c r="D70" t="s">
        <v>12</v>
      </c>
      <c r="E70" t="s">
        <v>148</v>
      </c>
    </row>
    <row r="71" spans="1:5" ht="25.35" customHeight="1" x14ac:dyDescent="0.25">
      <c r="A71" t="s">
        <v>4</v>
      </c>
      <c r="B71" s="3" t="s">
        <v>149</v>
      </c>
      <c r="C71" s="1">
        <v>45290</v>
      </c>
      <c r="D71" t="s">
        <v>6</v>
      </c>
      <c r="E71" t="s">
        <v>150</v>
      </c>
    </row>
    <row r="72" spans="1:5" ht="25.35" customHeight="1" x14ac:dyDescent="0.25">
      <c r="A72" t="s">
        <v>4</v>
      </c>
      <c r="B72" s="3" t="s">
        <v>151</v>
      </c>
      <c r="C72" s="1">
        <v>45288</v>
      </c>
      <c r="D72" t="s">
        <v>12</v>
      </c>
      <c r="E72" t="s">
        <v>152</v>
      </c>
    </row>
    <row r="73" spans="1:5" ht="25.35" customHeight="1" x14ac:dyDescent="0.25">
      <c r="A73" t="s">
        <v>4</v>
      </c>
      <c r="B73" s="3" t="s">
        <v>153</v>
      </c>
      <c r="C73" s="1">
        <v>45287</v>
      </c>
      <c r="D73" t="s">
        <v>6</v>
      </c>
      <c r="E73" t="s">
        <v>154</v>
      </c>
    </row>
    <row r="74" spans="1:5" ht="25.35" customHeight="1" x14ac:dyDescent="0.25">
      <c r="A74" t="s">
        <v>4</v>
      </c>
      <c r="B74" s="3" t="s">
        <v>155</v>
      </c>
      <c r="C74" s="1">
        <v>45287</v>
      </c>
      <c r="D74" t="s">
        <v>25</v>
      </c>
      <c r="E74" t="s">
        <v>156</v>
      </c>
    </row>
    <row r="75" spans="1:5" ht="25.35" customHeight="1" x14ac:dyDescent="0.25">
      <c r="A75" t="s">
        <v>4</v>
      </c>
      <c r="B75" s="3" t="s">
        <v>157</v>
      </c>
      <c r="C75" s="1">
        <v>45287</v>
      </c>
      <c r="D75" t="s">
        <v>25</v>
      </c>
      <c r="E75" t="s">
        <v>158</v>
      </c>
    </row>
    <row r="76" spans="1:5" ht="25.35" customHeight="1" x14ac:dyDescent="0.25">
      <c r="A76" t="s">
        <v>4</v>
      </c>
      <c r="B76" s="3" t="s">
        <v>159</v>
      </c>
      <c r="C76" s="1">
        <v>45281</v>
      </c>
      <c r="D76" t="s">
        <v>12</v>
      </c>
      <c r="E76" t="s">
        <v>160</v>
      </c>
    </row>
    <row r="77" spans="1:5" ht="25.35" customHeight="1" x14ac:dyDescent="0.25">
      <c r="A77" t="s">
        <v>4</v>
      </c>
      <c r="B77" s="3" t="s">
        <v>161</v>
      </c>
      <c r="C77" s="1">
        <v>45281</v>
      </c>
      <c r="D77" t="s">
        <v>12</v>
      </c>
      <c r="E77" t="s">
        <v>162</v>
      </c>
    </row>
    <row r="78" spans="1:5" ht="25.35" customHeight="1" x14ac:dyDescent="0.25">
      <c r="A78" t="s">
        <v>17</v>
      </c>
      <c r="B78" s="3" t="s">
        <v>163</v>
      </c>
      <c r="C78" s="1">
        <v>45281</v>
      </c>
      <c r="D78" s="4" t="s">
        <v>12</v>
      </c>
      <c r="E78" t="s">
        <v>164</v>
      </c>
    </row>
    <row r="79" spans="1:5" ht="25.35" customHeight="1" x14ac:dyDescent="0.25">
      <c r="A79" t="s">
        <v>10</v>
      </c>
      <c r="B79" s="3" t="s">
        <v>165</v>
      </c>
      <c r="C79" s="1">
        <v>45281</v>
      </c>
      <c r="D79" t="s">
        <v>12</v>
      </c>
      <c r="E79" t="s">
        <v>166</v>
      </c>
    </row>
    <row r="80" spans="1:5" ht="25.35" customHeight="1" x14ac:dyDescent="0.25">
      <c r="A80" t="s">
        <v>4</v>
      </c>
      <c r="B80" s="3" t="s">
        <v>167</v>
      </c>
      <c r="C80" s="1">
        <v>45279</v>
      </c>
      <c r="D80" t="s">
        <v>6</v>
      </c>
      <c r="E80" t="s">
        <v>168</v>
      </c>
    </row>
    <row r="81" spans="1:5" ht="25.35" customHeight="1" x14ac:dyDescent="0.25">
      <c r="A81" t="s">
        <v>17</v>
      </c>
      <c r="B81" s="3" t="s">
        <v>169</v>
      </c>
      <c r="C81" s="1">
        <v>45279</v>
      </c>
      <c r="D81" t="s">
        <v>6</v>
      </c>
      <c r="E81" t="s">
        <v>170</v>
      </c>
    </row>
    <row r="82" spans="1:5" ht="25.35" customHeight="1" x14ac:dyDescent="0.25">
      <c r="A82" t="s">
        <v>10</v>
      </c>
      <c r="B82" s="3" t="s">
        <v>171</v>
      </c>
      <c r="C82" s="1">
        <v>45273</v>
      </c>
      <c r="D82" t="s">
        <v>12</v>
      </c>
      <c r="E82" t="s">
        <v>172</v>
      </c>
    </row>
    <row r="83" spans="1:5" ht="25.35" customHeight="1" x14ac:dyDescent="0.25">
      <c r="A83" t="s">
        <v>17</v>
      </c>
      <c r="B83" s="3" t="s">
        <v>173</v>
      </c>
      <c r="C83" s="1">
        <v>45272</v>
      </c>
      <c r="D83" t="s">
        <v>6</v>
      </c>
      <c r="E83" t="s">
        <v>174</v>
      </c>
    </row>
    <row r="84" spans="1:5" ht="25.35" customHeight="1" x14ac:dyDescent="0.25">
      <c r="A84" t="s">
        <v>4</v>
      </c>
      <c r="B84" s="3" t="s">
        <v>175</v>
      </c>
      <c r="C84" s="1">
        <v>45271</v>
      </c>
      <c r="D84" t="s">
        <v>6</v>
      </c>
      <c r="E84" t="s">
        <v>176</v>
      </c>
    </row>
    <row r="85" spans="1:5" ht="25.35" customHeight="1" x14ac:dyDescent="0.25">
      <c r="A85" t="s">
        <v>14</v>
      </c>
      <c r="B85" s="3" t="s">
        <v>177</v>
      </c>
      <c r="C85" s="1">
        <v>45271</v>
      </c>
      <c r="D85" t="s">
        <v>6</v>
      </c>
      <c r="E85" t="s">
        <v>178</v>
      </c>
    </row>
    <row r="86" spans="1:5" ht="25.35" customHeight="1" x14ac:dyDescent="0.25">
      <c r="A86" t="s">
        <v>10</v>
      </c>
      <c r="B86" s="3" t="s">
        <v>179</v>
      </c>
      <c r="C86" s="1">
        <v>45270</v>
      </c>
      <c r="D86" s="4" t="s">
        <v>6</v>
      </c>
      <c r="E86" t="s">
        <v>180</v>
      </c>
    </row>
    <row r="87" spans="1:5" ht="25.35" customHeight="1" x14ac:dyDescent="0.25">
      <c r="A87" t="s">
        <v>4</v>
      </c>
      <c r="B87" s="3" t="s">
        <v>181</v>
      </c>
      <c r="C87" s="1">
        <v>45268</v>
      </c>
      <c r="D87" t="s">
        <v>6</v>
      </c>
      <c r="E87" t="s">
        <v>182</v>
      </c>
    </row>
    <row r="88" spans="1:5" ht="25.35" customHeight="1" x14ac:dyDescent="0.25">
      <c r="A88" t="s">
        <v>10</v>
      </c>
      <c r="B88" s="3" t="s">
        <v>183</v>
      </c>
      <c r="C88" s="1">
        <v>45268</v>
      </c>
      <c r="D88" t="s">
        <v>12</v>
      </c>
      <c r="E88" t="s">
        <v>184</v>
      </c>
    </row>
    <row r="89" spans="1:5" ht="25.35" customHeight="1" x14ac:dyDescent="0.25">
      <c r="A89" t="s">
        <v>4</v>
      </c>
      <c r="B89" s="3" t="s">
        <v>185</v>
      </c>
      <c r="C89" s="1">
        <v>45257</v>
      </c>
      <c r="D89" t="s">
        <v>6</v>
      </c>
      <c r="E89" t="s">
        <v>186</v>
      </c>
    </row>
    <row r="90" spans="1:5" ht="25.35" customHeight="1" x14ac:dyDescent="0.25">
      <c r="A90" t="s">
        <v>14</v>
      </c>
      <c r="B90" s="3" t="s">
        <v>187</v>
      </c>
      <c r="C90" s="1">
        <v>45257</v>
      </c>
      <c r="D90" t="s">
        <v>6</v>
      </c>
      <c r="E90" t="s">
        <v>188</v>
      </c>
    </row>
    <row r="91" spans="1:5" ht="25.35" customHeight="1" x14ac:dyDescent="0.25">
      <c r="A91" t="s">
        <v>10</v>
      </c>
      <c r="B91" s="3" t="s">
        <v>189</v>
      </c>
      <c r="C91" s="1">
        <v>45254</v>
      </c>
      <c r="D91" s="4" t="s">
        <v>6</v>
      </c>
      <c r="E91" t="s">
        <v>190</v>
      </c>
    </row>
    <row r="92" spans="1:5" ht="25.35" customHeight="1" x14ac:dyDescent="0.25">
      <c r="A92" t="s">
        <v>4</v>
      </c>
      <c r="B92" s="3" t="s">
        <v>191</v>
      </c>
      <c r="C92" s="1">
        <v>45252</v>
      </c>
      <c r="D92" t="s">
        <v>6</v>
      </c>
      <c r="E92" t="s">
        <v>192</v>
      </c>
    </row>
    <row r="93" spans="1:5" ht="25.35" customHeight="1" x14ac:dyDescent="0.25">
      <c r="A93" t="s">
        <v>4</v>
      </c>
      <c r="B93" s="3" t="s">
        <v>193</v>
      </c>
      <c r="C93" s="1">
        <v>45252</v>
      </c>
      <c r="D93" t="s">
        <v>12</v>
      </c>
      <c r="E93" t="s">
        <v>194</v>
      </c>
    </row>
    <row r="94" spans="1:5" ht="25.35" customHeight="1" x14ac:dyDescent="0.25">
      <c r="A94" t="s">
        <v>17</v>
      </c>
      <c r="B94" s="3" t="s">
        <v>195</v>
      </c>
      <c r="C94" s="1">
        <v>45252</v>
      </c>
      <c r="D94" s="4" t="s">
        <v>6</v>
      </c>
      <c r="E94" t="s">
        <v>196</v>
      </c>
    </row>
    <row r="95" spans="1:5" ht="25.35" customHeight="1" x14ac:dyDescent="0.25">
      <c r="A95" t="s">
        <v>10</v>
      </c>
      <c r="B95" s="3" t="s">
        <v>197</v>
      </c>
      <c r="C95" s="1">
        <v>45252</v>
      </c>
      <c r="D95" s="5" t="s">
        <v>12</v>
      </c>
      <c r="E95" t="s">
        <v>198</v>
      </c>
    </row>
    <row r="96" spans="1:5" ht="25.35" customHeight="1" x14ac:dyDescent="0.25">
      <c r="A96" t="s">
        <v>4</v>
      </c>
      <c r="B96" s="3" t="s">
        <v>199</v>
      </c>
      <c r="C96" s="1">
        <v>45251</v>
      </c>
      <c r="D96" s="5" t="s">
        <v>25</v>
      </c>
      <c r="E96" t="s">
        <v>200</v>
      </c>
    </row>
    <row r="97" spans="1:5" ht="25.35" customHeight="1" x14ac:dyDescent="0.25">
      <c r="A97" t="s">
        <v>4</v>
      </c>
      <c r="B97" s="3" t="s">
        <v>201</v>
      </c>
      <c r="C97" s="1">
        <v>45251</v>
      </c>
      <c r="D97" t="s">
        <v>6</v>
      </c>
      <c r="E97" t="s">
        <v>202</v>
      </c>
    </row>
    <row r="98" spans="1:5" ht="25.35" customHeight="1" x14ac:dyDescent="0.25">
      <c r="A98" t="s">
        <v>17</v>
      </c>
      <c r="B98" s="3" t="s">
        <v>203</v>
      </c>
      <c r="C98" s="1">
        <v>45251</v>
      </c>
      <c r="D98" t="s">
        <v>12</v>
      </c>
      <c r="E98" t="s">
        <v>204</v>
      </c>
    </row>
    <row r="99" spans="1:5" ht="25.35" customHeight="1" x14ac:dyDescent="0.25">
      <c r="A99" t="s">
        <v>17</v>
      </c>
      <c r="B99" s="3" t="s">
        <v>205</v>
      </c>
      <c r="C99" s="1">
        <v>45251</v>
      </c>
      <c r="D99" t="s">
        <v>6</v>
      </c>
      <c r="E99" t="s">
        <v>206</v>
      </c>
    </row>
    <row r="100" spans="1:5" ht="25.35" customHeight="1" x14ac:dyDescent="0.25">
      <c r="A100" t="s">
        <v>17</v>
      </c>
      <c r="B100" s="3" t="s">
        <v>207</v>
      </c>
      <c r="C100" s="1">
        <v>45251</v>
      </c>
      <c r="D100" t="s">
        <v>6</v>
      </c>
      <c r="E100" t="s">
        <v>208</v>
      </c>
    </row>
    <row r="101" spans="1:5" ht="25.35" customHeight="1" x14ac:dyDescent="0.25">
      <c r="A101" t="s">
        <v>10</v>
      </c>
      <c r="B101" s="3" t="s">
        <v>209</v>
      </c>
      <c r="C101" s="1">
        <v>45251</v>
      </c>
      <c r="D101" t="s">
        <v>25</v>
      </c>
      <c r="E101" t="s">
        <v>210</v>
      </c>
    </row>
    <row r="102" spans="1:5" ht="25.35" customHeight="1" x14ac:dyDescent="0.25">
      <c r="A102" t="s">
        <v>10</v>
      </c>
      <c r="B102" s="3" t="s">
        <v>211</v>
      </c>
      <c r="C102" s="1">
        <v>45251</v>
      </c>
      <c r="D102" s="2" t="s">
        <v>6</v>
      </c>
      <c r="E102" t="s">
        <v>212</v>
      </c>
    </row>
    <row r="103" spans="1:5" ht="25.35" customHeight="1" x14ac:dyDescent="0.25">
      <c r="A103" t="s">
        <v>14</v>
      </c>
      <c r="B103" s="3" t="s">
        <v>213</v>
      </c>
      <c r="C103" s="1">
        <v>45251</v>
      </c>
      <c r="D103" t="s">
        <v>6</v>
      </c>
      <c r="E103" t="s">
        <v>214</v>
      </c>
    </row>
    <row r="104" spans="1:5" ht="25.35" customHeight="1" x14ac:dyDescent="0.25">
      <c r="A104" t="s">
        <v>4</v>
      </c>
      <c r="B104" s="3" t="s">
        <v>215</v>
      </c>
      <c r="C104" s="1">
        <v>45250</v>
      </c>
      <c r="D104" t="s">
        <v>12</v>
      </c>
      <c r="E104" t="s">
        <v>216</v>
      </c>
    </row>
    <row r="105" spans="1:5" ht="25.35" customHeight="1" x14ac:dyDescent="0.25">
      <c r="A105" t="s">
        <v>4</v>
      </c>
      <c r="B105" s="3" t="s">
        <v>217</v>
      </c>
      <c r="C105" s="1">
        <v>45250</v>
      </c>
      <c r="D105" t="s">
        <v>12</v>
      </c>
      <c r="E105" t="s">
        <v>218</v>
      </c>
    </row>
    <row r="106" spans="1:5" ht="25.35" customHeight="1" x14ac:dyDescent="0.25">
      <c r="A106" t="s">
        <v>4</v>
      </c>
      <c r="B106" s="3" t="s">
        <v>219</v>
      </c>
      <c r="C106" s="1">
        <v>45250</v>
      </c>
      <c r="D106" s="4" t="s">
        <v>25</v>
      </c>
      <c r="E106" t="s">
        <v>220</v>
      </c>
    </row>
    <row r="107" spans="1:5" ht="25.35" customHeight="1" x14ac:dyDescent="0.25">
      <c r="A107" t="s">
        <v>17</v>
      </c>
      <c r="B107" s="3" t="s">
        <v>221</v>
      </c>
      <c r="C107" s="1">
        <v>45250</v>
      </c>
      <c r="D107" t="s">
        <v>25</v>
      </c>
      <c r="E107" t="s">
        <v>222</v>
      </c>
    </row>
    <row r="108" spans="1:5" ht="25.35" customHeight="1" x14ac:dyDescent="0.25">
      <c r="A108" t="s">
        <v>17</v>
      </c>
      <c r="B108" s="3" t="s">
        <v>223</v>
      </c>
      <c r="C108" s="1">
        <v>45250</v>
      </c>
      <c r="D108" t="s">
        <v>12</v>
      </c>
      <c r="E108" t="s">
        <v>224</v>
      </c>
    </row>
    <row r="109" spans="1:5" ht="25.35" customHeight="1" x14ac:dyDescent="0.25">
      <c r="A109" t="s">
        <v>17</v>
      </c>
      <c r="B109" s="3" t="s">
        <v>225</v>
      </c>
      <c r="C109" s="1">
        <v>45250</v>
      </c>
      <c r="D109" t="s">
        <v>12</v>
      </c>
      <c r="E109" t="s">
        <v>226</v>
      </c>
    </row>
    <row r="110" spans="1:5" ht="25.35" customHeight="1" x14ac:dyDescent="0.25">
      <c r="A110" t="s">
        <v>17</v>
      </c>
      <c r="B110" s="3" t="s">
        <v>227</v>
      </c>
      <c r="C110" s="1">
        <v>45250</v>
      </c>
      <c r="D110" s="2" t="s">
        <v>12</v>
      </c>
      <c r="E110" t="s">
        <v>228</v>
      </c>
    </row>
    <row r="111" spans="1:5" ht="25.35" customHeight="1" x14ac:dyDescent="0.25">
      <c r="A111" t="s">
        <v>17</v>
      </c>
      <c r="B111" s="3" t="s">
        <v>229</v>
      </c>
      <c r="C111" s="1">
        <v>45250</v>
      </c>
      <c r="D111" s="4" t="s">
        <v>12</v>
      </c>
      <c r="E111" t="s">
        <v>230</v>
      </c>
    </row>
    <row r="112" spans="1:5" ht="25.35" customHeight="1" x14ac:dyDescent="0.25">
      <c r="A112" t="s">
        <v>17</v>
      </c>
      <c r="B112" s="3" t="s">
        <v>231</v>
      </c>
      <c r="C112" s="1">
        <v>45250</v>
      </c>
      <c r="D112" s="4" t="s">
        <v>12</v>
      </c>
      <c r="E112" t="s">
        <v>232</v>
      </c>
    </row>
    <row r="113" spans="1:5" ht="25.35" customHeight="1" x14ac:dyDescent="0.25">
      <c r="A113" t="s">
        <v>10</v>
      </c>
      <c r="B113" s="3" t="s">
        <v>233</v>
      </c>
      <c r="C113" s="1">
        <v>45250</v>
      </c>
      <c r="D113" t="s">
        <v>12</v>
      </c>
      <c r="E113" t="s">
        <v>234</v>
      </c>
    </row>
    <row r="114" spans="1:5" ht="25.35" customHeight="1" x14ac:dyDescent="0.25">
      <c r="A114" t="s">
        <v>10</v>
      </c>
      <c r="B114" s="3" t="s">
        <v>235</v>
      </c>
      <c r="C114" s="1">
        <v>45250</v>
      </c>
      <c r="D114" t="s">
        <v>12</v>
      </c>
      <c r="E114" t="s">
        <v>236</v>
      </c>
    </row>
    <row r="115" spans="1:5" ht="25.35" customHeight="1" x14ac:dyDescent="0.25">
      <c r="A115" t="s">
        <v>10</v>
      </c>
      <c r="B115" s="3" t="s">
        <v>237</v>
      </c>
      <c r="C115" s="1">
        <v>45250</v>
      </c>
      <c r="D115" t="s">
        <v>6</v>
      </c>
      <c r="E115" t="s">
        <v>238</v>
      </c>
    </row>
    <row r="116" spans="1:5" ht="25.35" customHeight="1" x14ac:dyDescent="0.25">
      <c r="A116" t="s">
        <v>10</v>
      </c>
      <c r="B116" s="3" t="s">
        <v>239</v>
      </c>
      <c r="C116" s="1">
        <v>45250</v>
      </c>
      <c r="D116" t="s">
        <v>12</v>
      </c>
      <c r="E116" t="s">
        <v>240</v>
      </c>
    </row>
    <row r="117" spans="1:5" ht="25.35" customHeight="1" x14ac:dyDescent="0.25">
      <c r="A117" t="s">
        <v>14</v>
      </c>
      <c r="B117" s="3" t="s">
        <v>241</v>
      </c>
      <c r="C117" s="1">
        <v>45250</v>
      </c>
      <c r="D117" t="s">
        <v>6</v>
      </c>
      <c r="E117" t="s">
        <v>242</v>
      </c>
    </row>
    <row r="118" spans="1:5" ht="25.35" customHeight="1" x14ac:dyDescent="0.25">
      <c r="A118" t="s">
        <v>4</v>
      </c>
      <c r="B118" s="3" t="s">
        <v>243</v>
      </c>
      <c r="C118" s="1">
        <v>45249</v>
      </c>
      <c r="D118" t="s">
        <v>6</v>
      </c>
      <c r="E118" t="s">
        <v>244</v>
      </c>
    </row>
    <row r="119" spans="1:5" ht="25.35" customHeight="1" x14ac:dyDescent="0.25">
      <c r="A119" t="s">
        <v>17</v>
      </c>
      <c r="B119" s="3" t="s">
        <v>245</v>
      </c>
      <c r="C119" s="1">
        <v>45248</v>
      </c>
      <c r="D119" s="4" t="s">
        <v>6</v>
      </c>
      <c r="E119" t="s">
        <v>246</v>
      </c>
    </row>
    <row r="120" spans="1:5" ht="25.35" customHeight="1" x14ac:dyDescent="0.25">
      <c r="A120" t="s">
        <v>4</v>
      </c>
      <c r="B120" s="3" t="s">
        <v>247</v>
      </c>
      <c r="C120" s="1">
        <v>45247</v>
      </c>
      <c r="D120" t="s">
        <v>25</v>
      </c>
      <c r="E120" t="s">
        <v>248</v>
      </c>
    </row>
    <row r="121" spans="1:5" ht="25.35" customHeight="1" x14ac:dyDescent="0.25">
      <c r="A121" t="s">
        <v>10</v>
      </c>
      <c r="B121" s="3" t="s">
        <v>249</v>
      </c>
      <c r="C121" s="1">
        <v>45245</v>
      </c>
      <c r="D121" s="4" t="s">
        <v>25</v>
      </c>
      <c r="E121" t="s">
        <v>250</v>
      </c>
    </row>
    <row r="122" spans="1:5" ht="25.35" customHeight="1" x14ac:dyDescent="0.25">
      <c r="A122" t="s">
        <v>4</v>
      </c>
      <c r="B122" s="3" t="s">
        <v>251</v>
      </c>
      <c r="C122" s="1">
        <v>45239</v>
      </c>
      <c r="D122" s="4" t="s">
        <v>6</v>
      </c>
      <c r="E122" t="s">
        <v>252</v>
      </c>
    </row>
    <row r="123" spans="1:5" ht="25.35" customHeight="1" x14ac:dyDescent="0.25">
      <c r="A123" t="s">
        <v>10</v>
      </c>
      <c r="B123" s="3" t="s">
        <v>253</v>
      </c>
      <c r="C123" s="1">
        <v>45238</v>
      </c>
      <c r="D123" t="s">
        <v>25</v>
      </c>
      <c r="E123" t="s">
        <v>254</v>
      </c>
    </row>
    <row r="124" spans="1:5" ht="25.35" customHeight="1" x14ac:dyDescent="0.25">
      <c r="A124" t="s">
        <v>4</v>
      </c>
      <c r="B124" s="3" t="s">
        <v>255</v>
      </c>
      <c r="C124" s="1">
        <v>45233</v>
      </c>
      <c r="D124" t="s">
        <v>6</v>
      </c>
      <c r="E124" t="s">
        <v>256</v>
      </c>
    </row>
    <row r="125" spans="1:5" ht="25.35" customHeight="1" x14ac:dyDescent="0.25">
      <c r="A125" t="s">
        <v>10</v>
      </c>
      <c r="B125" s="3" t="s">
        <v>257</v>
      </c>
      <c r="C125" s="1">
        <v>45231</v>
      </c>
      <c r="D125" s="4" t="s">
        <v>25</v>
      </c>
      <c r="E125" t="s">
        <v>258</v>
      </c>
    </row>
    <row r="126" spans="1:5" ht="25.35" customHeight="1" x14ac:dyDescent="0.25">
      <c r="A126" t="s">
        <v>14</v>
      </c>
      <c r="B126" s="3" t="s">
        <v>259</v>
      </c>
      <c r="C126" s="1">
        <v>45230</v>
      </c>
      <c r="D126" t="s">
        <v>6</v>
      </c>
      <c r="E126" t="s">
        <v>260</v>
      </c>
    </row>
    <row r="127" spans="1:5" ht="25.35" customHeight="1" x14ac:dyDescent="0.25">
      <c r="A127" t="s">
        <v>10</v>
      </c>
      <c r="B127" s="3" t="s">
        <v>261</v>
      </c>
      <c r="C127" s="1">
        <v>45227</v>
      </c>
      <c r="D127" s="4" t="s">
        <v>25</v>
      </c>
      <c r="E127" t="s">
        <v>262</v>
      </c>
    </row>
    <row r="128" spans="1:5" ht="25.35" customHeight="1" x14ac:dyDescent="0.25">
      <c r="A128" t="s">
        <v>10</v>
      </c>
      <c r="B128" s="3" t="s">
        <v>263</v>
      </c>
      <c r="C128" s="1">
        <v>45226</v>
      </c>
      <c r="D128" s="4" t="s">
        <v>25</v>
      </c>
      <c r="E128" t="s">
        <v>264</v>
      </c>
    </row>
    <row r="129" spans="1:5" ht="25.35" customHeight="1" x14ac:dyDescent="0.25">
      <c r="A129" t="s">
        <v>10</v>
      </c>
      <c r="B129" s="3" t="s">
        <v>265</v>
      </c>
      <c r="C129" s="1">
        <v>45226</v>
      </c>
      <c r="D129" t="s">
        <v>25</v>
      </c>
      <c r="E129" t="s">
        <v>266</v>
      </c>
    </row>
    <row r="130" spans="1:5" ht="25.35" customHeight="1" x14ac:dyDescent="0.25">
      <c r="A130" t="s">
        <v>4</v>
      </c>
      <c r="B130" s="3" t="s">
        <v>267</v>
      </c>
      <c r="C130" s="1">
        <v>45225</v>
      </c>
      <c r="D130" t="s">
        <v>25</v>
      </c>
      <c r="E130" t="s">
        <v>268</v>
      </c>
    </row>
    <row r="131" spans="1:5" ht="25.35" customHeight="1" x14ac:dyDescent="0.25">
      <c r="A131" t="s">
        <v>14</v>
      </c>
      <c r="B131" s="3" t="s">
        <v>269</v>
      </c>
      <c r="C131" s="1">
        <v>45224</v>
      </c>
      <c r="D131" t="s">
        <v>6</v>
      </c>
      <c r="E131" t="s">
        <v>270</v>
      </c>
    </row>
    <row r="132" spans="1:5" ht="25.35" customHeight="1" x14ac:dyDescent="0.25">
      <c r="A132" t="s">
        <v>17</v>
      </c>
      <c r="B132" s="3" t="s">
        <v>271</v>
      </c>
      <c r="C132" s="1">
        <v>45223</v>
      </c>
      <c r="D132" t="s">
        <v>6</v>
      </c>
      <c r="E132" t="s">
        <v>272</v>
      </c>
    </row>
    <row r="133" spans="1:5" ht="25.35" customHeight="1" x14ac:dyDescent="0.25">
      <c r="A133" t="s">
        <v>4</v>
      </c>
      <c r="B133" s="3" t="s">
        <v>273</v>
      </c>
      <c r="C133" s="1">
        <v>45222</v>
      </c>
      <c r="D133" s="2" t="s">
        <v>25</v>
      </c>
      <c r="E133" t="s">
        <v>274</v>
      </c>
    </row>
    <row r="134" spans="1:5" ht="25.35" customHeight="1" x14ac:dyDescent="0.25">
      <c r="A134" t="s">
        <v>10</v>
      </c>
      <c r="B134" s="3" t="s">
        <v>275</v>
      </c>
      <c r="C134" s="1">
        <v>45222</v>
      </c>
      <c r="D134" s="4" t="s">
        <v>6</v>
      </c>
      <c r="E134" t="s">
        <v>276</v>
      </c>
    </row>
    <row r="135" spans="1:5" ht="25.35" customHeight="1" x14ac:dyDescent="0.25">
      <c r="A135" t="s">
        <v>4</v>
      </c>
      <c r="B135" s="3" t="s">
        <v>277</v>
      </c>
      <c r="C135" s="1">
        <v>45219</v>
      </c>
      <c r="D135" t="s">
        <v>25</v>
      </c>
      <c r="E135" t="s">
        <v>278</v>
      </c>
    </row>
    <row r="136" spans="1:5" ht="25.35" customHeight="1" x14ac:dyDescent="0.25">
      <c r="A136" t="s">
        <v>4</v>
      </c>
      <c r="B136" s="3" t="s">
        <v>279</v>
      </c>
      <c r="C136" s="1">
        <v>45212</v>
      </c>
      <c r="D136" t="s">
        <v>6</v>
      </c>
      <c r="E136" t="s">
        <v>280</v>
      </c>
    </row>
    <row r="137" spans="1:5" ht="25.35" customHeight="1" x14ac:dyDescent="0.25">
      <c r="A137" t="s">
        <v>14</v>
      </c>
      <c r="B137" s="3" t="s">
        <v>281</v>
      </c>
      <c r="C137" s="1">
        <v>45212</v>
      </c>
      <c r="D137" t="s">
        <v>6</v>
      </c>
      <c r="E137" t="s">
        <v>282</v>
      </c>
    </row>
    <row r="138" spans="1:5" ht="25.35" customHeight="1" x14ac:dyDescent="0.25">
      <c r="A138" t="s">
        <v>4</v>
      </c>
      <c r="B138" s="3" t="s">
        <v>283</v>
      </c>
      <c r="C138" s="1">
        <v>45210</v>
      </c>
      <c r="D138" s="4" t="s">
        <v>6</v>
      </c>
      <c r="E138" t="s">
        <v>284</v>
      </c>
    </row>
    <row r="139" spans="1:5" ht="25.35" customHeight="1" x14ac:dyDescent="0.25">
      <c r="A139" t="s">
        <v>17</v>
      </c>
      <c r="B139" s="3" t="s">
        <v>285</v>
      </c>
      <c r="C139" s="1">
        <v>45209</v>
      </c>
      <c r="D139" t="s">
        <v>6</v>
      </c>
      <c r="E139" t="s">
        <v>286</v>
      </c>
    </row>
    <row r="140" spans="1:5" ht="25.35" customHeight="1" x14ac:dyDescent="0.25">
      <c r="A140" t="s">
        <v>17</v>
      </c>
      <c r="B140" s="3" t="s">
        <v>287</v>
      </c>
      <c r="C140" s="1">
        <v>45203</v>
      </c>
      <c r="D140" t="s">
        <v>25</v>
      </c>
      <c r="E140" t="s">
        <v>288</v>
      </c>
    </row>
    <row r="141" spans="1:5" ht="25.35" customHeight="1" x14ac:dyDescent="0.25">
      <c r="A141" t="s">
        <v>14</v>
      </c>
      <c r="B141" s="3" t="s">
        <v>289</v>
      </c>
      <c r="C141" s="1">
        <v>45203</v>
      </c>
      <c r="D141" s="2" t="s">
        <v>6</v>
      </c>
      <c r="E141" t="s">
        <v>290</v>
      </c>
    </row>
    <row r="142" spans="1:5" ht="25.35" customHeight="1" x14ac:dyDescent="0.25">
      <c r="A142" t="s">
        <v>4</v>
      </c>
      <c r="B142" s="3" t="s">
        <v>291</v>
      </c>
      <c r="C142" s="1">
        <v>45197</v>
      </c>
      <c r="D142" t="s">
        <v>25</v>
      </c>
      <c r="E142" t="s">
        <v>292</v>
      </c>
    </row>
    <row r="143" spans="1:5" ht="25.35" customHeight="1" x14ac:dyDescent="0.25">
      <c r="A143" t="s">
        <v>14</v>
      </c>
      <c r="B143" s="3" t="s">
        <v>293</v>
      </c>
      <c r="C143" s="1">
        <v>45197</v>
      </c>
      <c r="D143" t="s">
        <v>6</v>
      </c>
      <c r="E143" t="s">
        <v>294</v>
      </c>
    </row>
    <row r="144" spans="1:5" ht="25.35" customHeight="1" x14ac:dyDescent="0.25">
      <c r="A144" t="s">
        <v>10</v>
      </c>
      <c r="B144" s="3" t="s">
        <v>295</v>
      </c>
      <c r="C144" s="1">
        <v>45195</v>
      </c>
      <c r="D144" t="s">
        <v>12</v>
      </c>
      <c r="E144" t="s">
        <v>296</v>
      </c>
    </row>
    <row r="145" spans="1:5" ht="25.35" customHeight="1" x14ac:dyDescent="0.25">
      <c r="A145" t="s">
        <v>10</v>
      </c>
      <c r="B145" s="3" t="s">
        <v>297</v>
      </c>
      <c r="C145" s="1">
        <v>45195</v>
      </c>
      <c r="D145" s="2" t="s">
        <v>6</v>
      </c>
      <c r="E145" t="s">
        <v>298</v>
      </c>
    </row>
    <row r="146" spans="1:5" ht="25.35" customHeight="1" x14ac:dyDescent="0.25">
      <c r="A146" t="s">
        <v>14</v>
      </c>
      <c r="B146" s="3" t="s">
        <v>299</v>
      </c>
      <c r="C146" s="1">
        <v>45195</v>
      </c>
      <c r="D146" t="s">
        <v>12</v>
      </c>
      <c r="E146" t="s">
        <v>300</v>
      </c>
    </row>
    <row r="147" spans="1:5" ht="25.35" customHeight="1" x14ac:dyDescent="0.25">
      <c r="A147" t="s">
        <v>4</v>
      </c>
      <c r="B147" s="3" t="s">
        <v>301</v>
      </c>
      <c r="C147" s="1">
        <v>45194</v>
      </c>
      <c r="D147" t="s">
        <v>25</v>
      </c>
      <c r="E147" t="s">
        <v>302</v>
      </c>
    </row>
    <row r="148" spans="1:5" ht="25.35" customHeight="1" x14ac:dyDescent="0.25">
      <c r="A148" t="s">
        <v>14</v>
      </c>
      <c r="B148" s="3" t="s">
        <v>303</v>
      </c>
      <c r="C148" s="1">
        <v>45194</v>
      </c>
      <c r="D148" s="4" t="s">
        <v>12</v>
      </c>
      <c r="E148" t="s">
        <v>304</v>
      </c>
    </row>
    <row r="149" spans="1:5" ht="25.35" customHeight="1" x14ac:dyDescent="0.25">
      <c r="A149" t="s">
        <v>4</v>
      </c>
      <c r="B149" s="3" t="s">
        <v>305</v>
      </c>
      <c r="C149" s="1">
        <v>45191</v>
      </c>
      <c r="D149" s="2" t="s">
        <v>12</v>
      </c>
      <c r="E149" t="s">
        <v>306</v>
      </c>
    </row>
    <row r="150" spans="1:5" ht="25.35" customHeight="1" x14ac:dyDescent="0.25">
      <c r="A150" t="s">
        <v>14</v>
      </c>
      <c r="B150" s="3" t="s">
        <v>307</v>
      </c>
      <c r="C150" s="1">
        <v>45191</v>
      </c>
      <c r="D150" t="s">
        <v>6</v>
      </c>
      <c r="E150" t="s">
        <v>308</v>
      </c>
    </row>
    <row r="151" spans="1:5" ht="25.35" customHeight="1" x14ac:dyDescent="0.25">
      <c r="A151" t="s">
        <v>4</v>
      </c>
      <c r="B151" s="3" t="s">
        <v>309</v>
      </c>
      <c r="C151" s="1">
        <v>45190</v>
      </c>
      <c r="D151" s="2" t="s">
        <v>12</v>
      </c>
      <c r="E151" t="s">
        <v>310</v>
      </c>
    </row>
    <row r="152" spans="1:5" ht="25.35" customHeight="1" x14ac:dyDescent="0.25">
      <c r="A152" t="s">
        <v>10</v>
      </c>
      <c r="B152" s="3" t="s">
        <v>311</v>
      </c>
      <c r="C152" s="1">
        <v>45188</v>
      </c>
      <c r="D152" s="4" t="s">
        <v>6</v>
      </c>
      <c r="E152" t="s">
        <v>312</v>
      </c>
    </row>
    <row r="153" spans="1:5" ht="25.35" customHeight="1" x14ac:dyDescent="0.25">
      <c r="A153" t="s">
        <v>17</v>
      </c>
      <c r="B153" s="3" t="s">
        <v>313</v>
      </c>
      <c r="C153" s="1">
        <v>45184</v>
      </c>
      <c r="D153" t="s">
        <v>6</v>
      </c>
      <c r="E153" t="s">
        <v>314</v>
      </c>
    </row>
    <row r="154" spans="1:5" ht="25.35" customHeight="1" x14ac:dyDescent="0.25">
      <c r="A154" t="s">
        <v>17</v>
      </c>
      <c r="B154" s="3" t="s">
        <v>315</v>
      </c>
      <c r="C154" s="1">
        <v>45183</v>
      </c>
      <c r="D154" t="s">
        <v>25</v>
      </c>
      <c r="E154" t="s">
        <v>316</v>
      </c>
    </row>
    <row r="155" spans="1:5" ht="25.35" customHeight="1" x14ac:dyDescent="0.25">
      <c r="A155" t="s">
        <v>10</v>
      </c>
      <c r="B155" s="3" t="s">
        <v>317</v>
      </c>
      <c r="C155" s="1">
        <v>45183</v>
      </c>
      <c r="D155" s="2" t="s">
        <v>25</v>
      </c>
      <c r="E155" t="s">
        <v>318</v>
      </c>
    </row>
    <row r="156" spans="1:5" ht="25.35" customHeight="1" x14ac:dyDescent="0.25">
      <c r="A156" t="s">
        <v>14</v>
      </c>
      <c r="B156" s="3" t="s">
        <v>319</v>
      </c>
      <c r="C156" s="1">
        <v>45183</v>
      </c>
      <c r="D156" t="s">
        <v>6</v>
      </c>
      <c r="E156" t="s">
        <v>320</v>
      </c>
    </row>
    <row r="157" spans="1:5" ht="25.35" customHeight="1" x14ac:dyDescent="0.25">
      <c r="A157" t="s">
        <v>14</v>
      </c>
      <c r="B157" s="3" t="s">
        <v>321</v>
      </c>
      <c r="C157" s="1">
        <v>45183</v>
      </c>
      <c r="D157" s="2" t="s">
        <v>6</v>
      </c>
      <c r="E157" t="s">
        <v>322</v>
      </c>
    </row>
    <row r="158" spans="1:5" ht="25.35" customHeight="1" x14ac:dyDescent="0.25">
      <c r="A158" t="s">
        <v>4</v>
      </c>
      <c r="B158" s="3" t="s">
        <v>323</v>
      </c>
      <c r="C158" s="1">
        <v>45181</v>
      </c>
      <c r="D158" t="s">
        <v>6</v>
      </c>
      <c r="E158" t="s">
        <v>324</v>
      </c>
    </row>
    <row r="159" spans="1:5" ht="25.35" customHeight="1" x14ac:dyDescent="0.25">
      <c r="A159" t="s">
        <v>10</v>
      </c>
      <c r="B159" s="3" t="s">
        <v>325</v>
      </c>
      <c r="C159" s="1">
        <v>45181</v>
      </c>
      <c r="D159" s="4" t="s">
        <v>6</v>
      </c>
      <c r="E159" t="s">
        <v>326</v>
      </c>
    </row>
    <row r="160" spans="1:5" ht="25.35" customHeight="1" x14ac:dyDescent="0.25">
      <c r="A160" t="s">
        <v>4</v>
      </c>
      <c r="B160" s="3" t="s">
        <v>327</v>
      </c>
      <c r="C160" s="1">
        <v>45180</v>
      </c>
      <c r="D160" t="s">
        <v>25</v>
      </c>
      <c r="E160" t="s">
        <v>328</v>
      </c>
    </row>
    <row r="161" spans="1:5" ht="25.35" customHeight="1" x14ac:dyDescent="0.25">
      <c r="A161" t="s">
        <v>4</v>
      </c>
      <c r="B161" s="3" t="s">
        <v>329</v>
      </c>
      <c r="C161" s="1">
        <v>45180</v>
      </c>
      <c r="D161" t="s">
        <v>25</v>
      </c>
      <c r="E161" t="s">
        <v>330</v>
      </c>
    </row>
    <row r="162" spans="1:5" ht="25.35" customHeight="1" x14ac:dyDescent="0.25">
      <c r="A162" t="s">
        <v>4</v>
      </c>
      <c r="B162" s="3" t="s">
        <v>331</v>
      </c>
      <c r="C162" s="1">
        <v>45177</v>
      </c>
      <c r="D162" t="s">
        <v>25</v>
      </c>
      <c r="E162" t="s">
        <v>332</v>
      </c>
    </row>
    <row r="163" spans="1:5" ht="25.35" customHeight="1" x14ac:dyDescent="0.25">
      <c r="A163" t="s">
        <v>17</v>
      </c>
      <c r="B163" s="3" t="s">
        <v>333</v>
      </c>
      <c r="C163" s="1">
        <v>45177</v>
      </c>
      <c r="D163" t="s">
        <v>25</v>
      </c>
      <c r="E163" t="s">
        <v>334</v>
      </c>
    </row>
    <row r="164" spans="1:5" ht="25.35" customHeight="1" x14ac:dyDescent="0.25">
      <c r="A164" t="s">
        <v>10</v>
      </c>
      <c r="B164" s="3" t="s">
        <v>335</v>
      </c>
      <c r="C164" s="1">
        <v>45177</v>
      </c>
      <c r="D164" t="s">
        <v>25</v>
      </c>
      <c r="E164" t="s">
        <v>336</v>
      </c>
    </row>
    <row r="165" spans="1:5" ht="25.35" customHeight="1" x14ac:dyDescent="0.25">
      <c r="A165" t="s">
        <v>4</v>
      </c>
      <c r="B165" s="3" t="s">
        <v>337</v>
      </c>
      <c r="C165" s="1">
        <v>45168</v>
      </c>
      <c r="D165" t="s">
        <v>6</v>
      </c>
      <c r="E165" t="s">
        <v>338</v>
      </c>
    </row>
    <row r="166" spans="1:5" ht="25.35" customHeight="1" x14ac:dyDescent="0.25">
      <c r="A166" t="s">
        <v>14</v>
      </c>
      <c r="B166" s="3" t="s">
        <v>339</v>
      </c>
      <c r="C166" s="1">
        <v>45162</v>
      </c>
      <c r="D166" t="s">
        <v>6</v>
      </c>
      <c r="E166" t="s">
        <v>340</v>
      </c>
    </row>
    <row r="167" spans="1:5" ht="25.35" customHeight="1" x14ac:dyDescent="0.25">
      <c r="A167" t="s">
        <v>10</v>
      </c>
      <c r="B167" s="3" t="s">
        <v>341</v>
      </c>
      <c r="C167" s="1">
        <v>45161</v>
      </c>
      <c r="D167" t="s">
        <v>6</v>
      </c>
      <c r="E167" t="s">
        <v>342</v>
      </c>
    </row>
    <row r="168" spans="1:5" ht="25.35" customHeight="1" x14ac:dyDescent="0.25">
      <c r="A168" t="s">
        <v>4</v>
      </c>
      <c r="B168" s="3" t="s">
        <v>343</v>
      </c>
      <c r="C168" s="1">
        <v>45156</v>
      </c>
      <c r="D168" t="s">
        <v>25</v>
      </c>
      <c r="E168" t="s">
        <v>344</v>
      </c>
    </row>
    <row r="169" spans="1:5" ht="25.35" customHeight="1" x14ac:dyDescent="0.25">
      <c r="A169" t="s">
        <v>10</v>
      </c>
      <c r="B169" s="3" t="s">
        <v>345</v>
      </c>
      <c r="C169" s="1">
        <v>45156</v>
      </c>
      <c r="D169" t="s">
        <v>25</v>
      </c>
      <c r="E169" t="s">
        <v>346</v>
      </c>
    </row>
    <row r="170" spans="1:5" ht="25.35" customHeight="1" x14ac:dyDescent="0.25">
      <c r="A170" t="s">
        <v>4</v>
      </c>
      <c r="B170" s="3" t="s">
        <v>347</v>
      </c>
      <c r="C170" s="1">
        <v>45155</v>
      </c>
      <c r="D170" s="2" t="s">
        <v>6</v>
      </c>
      <c r="E170" t="s">
        <v>348</v>
      </c>
    </row>
    <row r="171" spans="1:5" ht="25.35" customHeight="1" x14ac:dyDescent="0.25">
      <c r="A171" t="s">
        <v>10</v>
      </c>
      <c r="B171" s="3" t="s">
        <v>349</v>
      </c>
      <c r="C171" s="1">
        <v>45155</v>
      </c>
      <c r="D171" t="s">
        <v>25</v>
      </c>
      <c r="E171" t="s">
        <v>350</v>
      </c>
    </row>
    <row r="172" spans="1:5" ht="25.35" customHeight="1" x14ac:dyDescent="0.25">
      <c r="A172" t="s">
        <v>17</v>
      </c>
      <c r="B172" s="3" t="s">
        <v>351</v>
      </c>
      <c r="C172" s="1">
        <v>45154</v>
      </c>
      <c r="D172" t="s">
        <v>12</v>
      </c>
      <c r="E172" t="s">
        <v>352</v>
      </c>
    </row>
    <row r="173" spans="1:5" ht="25.35" customHeight="1" x14ac:dyDescent="0.25">
      <c r="A173" t="s">
        <v>4</v>
      </c>
      <c r="B173" s="3" t="s">
        <v>353</v>
      </c>
      <c r="C173" s="1">
        <v>45152</v>
      </c>
      <c r="D173" t="s">
        <v>12</v>
      </c>
      <c r="E173" t="s">
        <v>354</v>
      </c>
    </row>
    <row r="174" spans="1:5" ht="25.35" customHeight="1" x14ac:dyDescent="0.25">
      <c r="A174" t="s">
        <v>4</v>
      </c>
      <c r="B174" s="3" t="s">
        <v>355</v>
      </c>
      <c r="C174" s="1">
        <v>45149</v>
      </c>
      <c r="D174" t="s">
        <v>12</v>
      </c>
      <c r="E174" t="s">
        <v>356</v>
      </c>
    </row>
    <row r="175" spans="1:5" ht="25.35" customHeight="1" x14ac:dyDescent="0.25">
      <c r="A175" t="s">
        <v>10</v>
      </c>
      <c r="B175" s="3" t="s">
        <v>357</v>
      </c>
      <c r="C175" s="1">
        <v>45149</v>
      </c>
      <c r="D175" t="s">
        <v>12</v>
      </c>
      <c r="E175" t="s">
        <v>358</v>
      </c>
    </row>
    <row r="176" spans="1:5" ht="25.35" customHeight="1" x14ac:dyDescent="0.25">
      <c r="A176" t="s">
        <v>4</v>
      </c>
      <c r="B176" s="3" t="s">
        <v>359</v>
      </c>
      <c r="C176" s="1">
        <v>45148</v>
      </c>
      <c r="D176" t="s">
        <v>6</v>
      </c>
      <c r="E176" t="s">
        <v>360</v>
      </c>
    </row>
    <row r="177" spans="1:5" ht="25.35" customHeight="1" x14ac:dyDescent="0.25">
      <c r="A177" t="s">
        <v>17</v>
      </c>
      <c r="B177" s="3" t="s">
        <v>361</v>
      </c>
      <c r="C177" s="1">
        <v>45144</v>
      </c>
      <c r="D177" t="s">
        <v>12</v>
      </c>
      <c r="E177" t="s">
        <v>362</v>
      </c>
    </row>
    <row r="178" spans="1:5" ht="25.35" customHeight="1" x14ac:dyDescent="0.25">
      <c r="A178" t="s">
        <v>10</v>
      </c>
      <c r="B178" s="3" t="s">
        <v>363</v>
      </c>
      <c r="C178" s="1">
        <v>45133</v>
      </c>
      <c r="D178" t="s">
        <v>12</v>
      </c>
      <c r="E178" t="s">
        <v>364</v>
      </c>
    </row>
    <row r="179" spans="1:5" ht="25.35" customHeight="1" x14ac:dyDescent="0.25">
      <c r="A179" t="s">
        <v>17</v>
      </c>
      <c r="B179" s="3" t="s">
        <v>365</v>
      </c>
      <c r="C179" s="1">
        <v>45130</v>
      </c>
      <c r="D179" t="s">
        <v>12</v>
      </c>
      <c r="E179" t="s">
        <v>366</v>
      </c>
    </row>
    <row r="180" spans="1:5" ht="25.35" customHeight="1" x14ac:dyDescent="0.25">
      <c r="A180" t="s">
        <v>14</v>
      </c>
      <c r="B180" s="3" t="s">
        <v>367</v>
      </c>
      <c r="C180" s="1">
        <v>45128</v>
      </c>
      <c r="D180" t="s">
        <v>6</v>
      </c>
      <c r="E180" t="s">
        <v>368</v>
      </c>
    </row>
    <row r="181" spans="1:5" ht="25.35" customHeight="1" x14ac:dyDescent="0.25">
      <c r="A181" t="s">
        <v>4</v>
      </c>
      <c r="B181" s="3" t="s">
        <v>369</v>
      </c>
      <c r="C181" s="1">
        <v>45127</v>
      </c>
      <c r="D181" t="s">
        <v>25</v>
      </c>
      <c r="E181" t="s">
        <v>370</v>
      </c>
    </row>
    <row r="182" spans="1:5" ht="25.35" customHeight="1" x14ac:dyDescent="0.25">
      <c r="A182" t="s">
        <v>4</v>
      </c>
      <c r="B182" s="3" t="s">
        <v>371</v>
      </c>
      <c r="C182" s="1">
        <v>45118</v>
      </c>
      <c r="D182" t="s">
        <v>12</v>
      </c>
      <c r="E182" t="s">
        <v>372</v>
      </c>
    </row>
    <row r="183" spans="1:5" ht="25.35" customHeight="1" x14ac:dyDescent="0.25">
      <c r="A183" t="s">
        <v>4</v>
      </c>
      <c r="B183" s="3" t="s">
        <v>373</v>
      </c>
      <c r="C183" s="1">
        <v>45117</v>
      </c>
      <c r="D183" s="2" t="s">
        <v>6</v>
      </c>
      <c r="E183" t="s">
        <v>374</v>
      </c>
    </row>
    <row r="184" spans="1:5" ht="25.35" customHeight="1" x14ac:dyDescent="0.25">
      <c r="A184" t="s">
        <v>4</v>
      </c>
      <c r="B184" s="3" t="s">
        <v>375</v>
      </c>
      <c r="C184" s="1">
        <v>45114</v>
      </c>
      <c r="D184" s="2" t="s">
        <v>6</v>
      </c>
      <c r="E184" t="s">
        <v>376</v>
      </c>
    </row>
    <row r="185" spans="1:5" ht="25.35" customHeight="1" x14ac:dyDescent="0.25">
      <c r="A185" t="s">
        <v>14</v>
      </c>
      <c r="B185" s="3" t="s">
        <v>377</v>
      </c>
      <c r="C185" s="1">
        <v>45112</v>
      </c>
      <c r="D185" t="s">
        <v>6</v>
      </c>
      <c r="E185" t="s">
        <v>378</v>
      </c>
    </row>
    <row r="186" spans="1:5" ht="25.35" customHeight="1" x14ac:dyDescent="0.25">
      <c r="A186" t="s">
        <v>14</v>
      </c>
      <c r="B186" s="3" t="s">
        <v>379</v>
      </c>
      <c r="C186" s="1">
        <v>45106</v>
      </c>
      <c r="D186" t="s">
        <v>6</v>
      </c>
      <c r="E186" t="s">
        <v>380</v>
      </c>
    </row>
    <row r="187" spans="1:5" ht="25.35" customHeight="1" x14ac:dyDescent="0.25">
      <c r="A187" t="s">
        <v>14</v>
      </c>
      <c r="B187" s="3" t="s">
        <v>381</v>
      </c>
      <c r="C187" s="1">
        <v>45105</v>
      </c>
      <c r="D187" t="s">
        <v>6</v>
      </c>
      <c r="E187" t="s">
        <v>382</v>
      </c>
    </row>
    <row r="188" spans="1:5" ht="25.35" customHeight="1" x14ac:dyDescent="0.25">
      <c r="A188" t="s">
        <v>14</v>
      </c>
      <c r="B188" s="3" t="s">
        <v>383</v>
      </c>
      <c r="C188" s="1">
        <v>45105</v>
      </c>
      <c r="D188" t="s">
        <v>6</v>
      </c>
      <c r="E188" t="s">
        <v>384</v>
      </c>
    </row>
    <row r="189" spans="1:5" ht="25.35" customHeight="1" x14ac:dyDescent="0.25">
      <c r="A189" t="s">
        <v>14</v>
      </c>
      <c r="B189" s="3" t="s">
        <v>385</v>
      </c>
      <c r="C189" s="1">
        <v>45104</v>
      </c>
      <c r="D189" t="s">
        <v>6</v>
      </c>
      <c r="E189" t="s">
        <v>386</v>
      </c>
    </row>
    <row r="190" spans="1:5" ht="25.35" customHeight="1" x14ac:dyDescent="0.25">
      <c r="A190" t="s">
        <v>14</v>
      </c>
      <c r="B190" s="3" t="s">
        <v>387</v>
      </c>
      <c r="C190" s="1">
        <v>45103</v>
      </c>
      <c r="D190" t="s">
        <v>12</v>
      </c>
      <c r="E190" t="s">
        <v>388</v>
      </c>
    </row>
    <row r="191" spans="1:5" ht="25.35" customHeight="1" x14ac:dyDescent="0.25">
      <c r="A191" t="s">
        <v>14</v>
      </c>
      <c r="B191" s="3" t="s">
        <v>389</v>
      </c>
      <c r="C191" s="1">
        <v>45103</v>
      </c>
      <c r="D191" t="s">
        <v>6</v>
      </c>
      <c r="E191" t="s">
        <v>390</v>
      </c>
    </row>
    <row r="192" spans="1:5" ht="25.35" customHeight="1" x14ac:dyDescent="0.25">
      <c r="A192" t="s">
        <v>14</v>
      </c>
      <c r="B192" s="3" t="s">
        <v>391</v>
      </c>
      <c r="C192" s="1">
        <v>45100</v>
      </c>
      <c r="D192" t="s">
        <v>12</v>
      </c>
      <c r="E192" t="s">
        <v>392</v>
      </c>
    </row>
    <row r="193" spans="1:5" ht="25.35" customHeight="1" x14ac:dyDescent="0.25">
      <c r="A193" t="s">
        <v>14</v>
      </c>
      <c r="B193" s="3" t="s">
        <v>393</v>
      </c>
      <c r="C193" s="1">
        <v>45100</v>
      </c>
      <c r="D193" t="s">
        <v>6</v>
      </c>
      <c r="E193" t="s">
        <v>394</v>
      </c>
    </row>
    <row r="194" spans="1:5" ht="25.35" customHeight="1" x14ac:dyDescent="0.25">
      <c r="A194" t="s">
        <v>14</v>
      </c>
      <c r="B194" s="3" t="s">
        <v>395</v>
      </c>
      <c r="C194" s="1">
        <v>45100</v>
      </c>
      <c r="D194" t="s">
        <v>6</v>
      </c>
      <c r="E194" t="s">
        <v>396</v>
      </c>
    </row>
    <row r="195" spans="1:5" ht="25.35" customHeight="1" x14ac:dyDescent="0.25">
      <c r="A195" t="s">
        <v>14</v>
      </c>
      <c r="B195" s="3" t="s">
        <v>397</v>
      </c>
      <c r="C195" s="1">
        <v>45099</v>
      </c>
      <c r="D195" t="s">
        <v>6</v>
      </c>
      <c r="E195" t="s">
        <v>398</v>
      </c>
    </row>
    <row r="196" spans="1:5" ht="25.35" customHeight="1" x14ac:dyDescent="0.25">
      <c r="A196" t="s">
        <v>14</v>
      </c>
      <c r="B196" s="3" t="s">
        <v>399</v>
      </c>
      <c r="C196" s="1">
        <v>45098</v>
      </c>
      <c r="D196" t="s">
        <v>6</v>
      </c>
      <c r="E196" t="s">
        <v>400</v>
      </c>
    </row>
    <row r="197" spans="1:5" ht="25.35" customHeight="1" x14ac:dyDescent="0.25">
      <c r="A197" t="s">
        <v>14</v>
      </c>
      <c r="B197" s="3" t="s">
        <v>401</v>
      </c>
      <c r="C197" s="1">
        <v>45097</v>
      </c>
      <c r="D197" s="2" t="s">
        <v>6</v>
      </c>
      <c r="E197" t="s">
        <v>402</v>
      </c>
    </row>
    <row r="198" spans="1:5" ht="25.35" customHeight="1" x14ac:dyDescent="0.25">
      <c r="A198" t="s">
        <v>14</v>
      </c>
      <c r="B198" s="3" t="s">
        <v>403</v>
      </c>
      <c r="C198" s="1">
        <v>45097</v>
      </c>
      <c r="D198" t="s">
        <v>12</v>
      </c>
      <c r="E198" t="s">
        <v>404</v>
      </c>
    </row>
    <row r="199" spans="1:5" ht="25.35" customHeight="1" x14ac:dyDescent="0.25">
      <c r="A199" t="s">
        <v>14</v>
      </c>
      <c r="B199" s="3" t="s">
        <v>405</v>
      </c>
      <c r="C199" s="1">
        <v>45096</v>
      </c>
      <c r="D199" t="s">
        <v>12</v>
      </c>
      <c r="E199" t="s">
        <v>406</v>
      </c>
    </row>
    <row r="200" spans="1:5" ht="25.35" customHeight="1" x14ac:dyDescent="0.25">
      <c r="A200" t="s">
        <v>14</v>
      </c>
      <c r="B200" s="3" t="s">
        <v>407</v>
      </c>
      <c r="C200" s="1">
        <v>45093</v>
      </c>
      <c r="D200" t="s">
        <v>6</v>
      </c>
      <c r="E200" t="s">
        <v>408</v>
      </c>
    </row>
    <row r="201" spans="1:5" ht="25.35" customHeight="1" x14ac:dyDescent="0.25">
      <c r="A201" t="s">
        <v>10</v>
      </c>
      <c r="B201" s="3" t="s">
        <v>409</v>
      </c>
      <c r="C201" s="1">
        <v>45086</v>
      </c>
      <c r="D201" t="s">
        <v>12</v>
      </c>
      <c r="E201" t="s">
        <v>410</v>
      </c>
    </row>
    <row r="202" spans="1:5" ht="25.35" customHeight="1" x14ac:dyDescent="0.25">
      <c r="A202" t="s">
        <v>14</v>
      </c>
      <c r="B202" s="3" t="s">
        <v>411</v>
      </c>
      <c r="C202" s="1">
        <v>45083</v>
      </c>
      <c r="D202" t="s">
        <v>6</v>
      </c>
      <c r="E202" t="s">
        <v>412</v>
      </c>
    </row>
    <row r="203" spans="1:5" ht="25.35" customHeight="1" x14ac:dyDescent="0.25">
      <c r="A203" t="s">
        <v>14</v>
      </c>
      <c r="B203" s="3" t="s">
        <v>413</v>
      </c>
      <c r="C203" s="1">
        <v>45079</v>
      </c>
      <c r="D203" t="s">
        <v>12</v>
      </c>
      <c r="E203" t="s">
        <v>414</v>
      </c>
    </row>
    <row r="204" spans="1:5" ht="25.35" customHeight="1" x14ac:dyDescent="0.25">
      <c r="A204" t="s">
        <v>10</v>
      </c>
      <c r="B204" s="3" t="s">
        <v>415</v>
      </c>
      <c r="C204" s="1">
        <v>45077</v>
      </c>
      <c r="D204" t="s">
        <v>12</v>
      </c>
      <c r="E204" t="s">
        <v>416</v>
      </c>
    </row>
    <row r="205" spans="1:5" ht="25.35" customHeight="1" x14ac:dyDescent="0.25">
      <c r="A205" t="s">
        <v>14</v>
      </c>
      <c r="B205" s="3" t="s">
        <v>417</v>
      </c>
      <c r="C205" s="1">
        <v>45077</v>
      </c>
      <c r="D205" t="s">
        <v>6</v>
      </c>
      <c r="E205" t="s">
        <v>418</v>
      </c>
    </row>
    <row r="206" spans="1:5" ht="25.35" customHeight="1" x14ac:dyDescent="0.25">
      <c r="A206" t="s">
        <v>4</v>
      </c>
      <c r="B206" s="3" t="s">
        <v>419</v>
      </c>
      <c r="C206" s="1">
        <v>45071</v>
      </c>
      <c r="D206" s="2" t="s">
        <v>6</v>
      </c>
      <c r="E206" t="s">
        <v>420</v>
      </c>
    </row>
    <row r="207" spans="1:5" ht="25.35" customHeight="1" x14ac:dyDescent="0.25">
      <c r="A207" t="s">
        <v>14</v>
      </c>
      <c r="B207" s="3" t="s">
        <v>421</v>
      </c>
      <c r="C207" s="1">
        <v>45071</v>
      </c>
      <c r="D207" t="s">
        <v>6</v>
      </c>
      <c r="E207" t="s">
        <v>422</v>
      </c>
    </row>
    <row r="208" spans="1:5" ht="25.35" customHeight="1" x14ac:dyDescent="0.25">
      <c r="A208" t="s">
        <v>4</v>
      </c>
      <c r="B208" s="3" t="s">
        <v>423</v>
      </c>
      <c r="C208" s="1">
        <v>45069</v>
      </c>
      <c r="D208" t="s">
        <v>25</v>
      </c>
      <c r="E208" t="s">
        <v>424</v>
      </c>
    </row>
    <row r="209" spans="1:5" ht="25.35" customHeight="1" x14ac:dyDescent="0.25">
      <c r="A209" t="s">
        <v>4</v>
      </c>
      <c r="B209" s="3" t="s">
        <v>425</v>
      </c>
      <c r="C209" s="1">
        <v>45068</v>
      </c>
      <c r="D209" t="s">
        <v>6</v>
      </c>
      <c r="E209" t="s">
        <v>426</v>
      </c>
    </row>
    <row r="210" spans="1:5" ht="25.35" customHeight="1" x14ac:dyDescent="0.25">
      <c r="A210" t="s">
        <v>10</v>
      </c>
      <c r="B210" s="3" t="s">
        <v>427</v>
      </c>
      <c r="C210" s="1">
        <v>45068</v>
      </c>
      <c r="D210" t="s">
        <v>12</v>
      </c>
      <c r="E210" t="s">
        <v>428</v>
      </c>
    </row>
    <row r="211" spans="1:5" ht="25.35" customHeight="1" x14ac:dyDescent="0.25">
      <c r="A211" t="s">
        <v>10</v>
      </c>
      <c r="B211" s="3" t="s">
        <v>429</v>
      </c>
      <c r="C211" s="1">
        <v>45068</v>
      </c>
      <c r="D211" t="s">
        <v>25</v>
      </c>
      <c r="E211" t="s">
        <v>430</v>
      </c>
    </row>
    <row r="212" spans="1:5" ht="25.35" customHeight="1" x14ac:dyDescent="0.25">
      <c r="A212" t="s">
        <v>14</v>
      </c>
      <c r="B212" s="3" t="s">
        <v>431</v>
      </c>
      <c r="C212" s="1">
        <v>45065</v>
      </c>
      <c r="D212" t="s">
        <v>6</v>
      </c>
      <c r="E212" t="s">
        <v>432</v>
      </c>
    </row>
    <row r="213" spans="1:5" ht="25.35" customHeight="1" x14ac:dyDescent="0.25">
      <c r="A213" t="s">
        <v>14</v>
      </c>
      <c r="B213" s="3" t="s">
        <v>433</v>
      </c>
      <c r="C213" s="1">
        <v>45062</v>
      </c>
      <c r="D213" t="s">
        <v>6</v>
      </c>
      <c r="E213" t="s">
        <v>434</v>
      </c>
    </row>
    <row r="214" spans="1:5" ht="25.35" customHeight="1" x14ac:dyDescent="0.25">
      <c r="A214" t="s">
        <v>10</v>
      </c>
      <c r="B214" s="3" t="s">
        <v>435</v>
      </c>
      <c r="C214" s="1">
        <v>45058</v>
      </c>
      <c r="D214" t="s">
        <v>12</v>
      </c>
      <c r="E214" t="s">
        <v>436</v>
      </c>
    </row>
    <row r="215" spans="1:5" ht="25.35" customHeight="1" x14ac:dyDescent="0.25">
      <c r="A215" t="s">
        <v>10</v>
      </c>
      <c r="B215" s="3" t="s">
        <v>437</v>
      </c>
      <c r="C215" s="1">
        <v>45054</v>
      </c>
      <c r="D215" t="s">
        <v>12</v>
      </c>
      <c r="E215" t="s">
        <v>438</v>
      </c>
    </row>
    <row r="216" spans="1:5" ht="25.35" customHeight="1" x14ac:dyDescent="0.25">
      <c r="A216" t="s">
        <v>14</v>
      </c>
      <c r="B216" s="3" t="s">
        <v>439</v>
      </c>
      <c r="C216" s="1">
        <v>45049</v>
      </c>
      <c r="D216" t="s">
        <v>6</v>
      </c>
      <c r="E216" t="s">
        <v>440</v>
      </c>
    </row>
    <row r="217" spans="1:5" ht="25.35" customHeight="1" x14ac:dyDescent="0.25">
      <c r="A217" t="s">
        <v>14</v>
      </c>
      <c r="B217" s="3" t="s">
        <v>441</v>
      </c>
      <c r="C217" s="1">
        <v>45048</v>
      </c>
      <c r="D217" t="s">
        <v>6</v>
      </c>
      <c r="E217" t="s">
        <v>442</v>
      </c>
    </row>
    <row r="218" spans="1:5" ht="25.35" customHeight="1" x14ac:dyDescent="0.25">
      <c r="A218" t="s">
        <v>14</v>
      </c>
      <c r="B218" s="3" t="s">
        <v>443</v>
      </c>
      <c r="C218" s="1">
        <v>45043</v>
      </c>
      <c r="D218" t="s">
        <v>6</v>
      </c>
      <c r="E218" t="s">
        <v>444</v>
      </c>
    </row>
    <row r="219" spans="1:5" ht="25.35" customHeight="1" x14ac:dyDescent="0.25">
      <c r="A219" t="s">
        <v>10</v>
      </c>
      <c r="B219" s="3" t="s">
        <v>445</v>
      </c>
      <c r="C219" s="1">
        <v>45040</v>
      </c>
      <c r="D219" t="s">
        <v>12</v>
      </c>
      <c r="E219" t="s">
        <v>446</v>
      </c>
    </row>
    <row r="220" spans="1:5" ht="25.35" customHeight="1" x14ac:dyDescent="0.25">
      <c r="A220" t="s">
        <v>14</v>
      </c>
      <c r="B220" s="3" t="s">
        <v>447</v>
      </c>
      <c r="C220" s="1">
        <v>45040</v>
      </c>
      <c r="D220" t="s">
        <v>6</v>
      </c>
      <c r="E220" t="s">
        <v>448</v>
      </c>
    </row>
    <row r="221" spans="1:5" ht="25.35" customHeight="1" x14ac:dyDescent="0.25">
      <c r="A221" t="s">
        <v>14</v>
      </c>
      <c r="B221" s="3" t="s">
        <v>449</v>
      </c>
      <c r="C221" s="1">
        <v>45040</v>
      </c>
      <c r="D221" t="s">
        <v>6</v>
      </c>
      <c r="E221" t="s">
        <v>450</v>
      </c>
    </row>
    <row r="222" spans="1:5" ht="25.35" customHeight="1" x14ac:dyDescent="0.25">
      <c r="A222" t="s">
        <v>10</v>
      </c>
      <c r="B222" s="3" t="s">
        <v>451</v>
      </c>
      <c r="C222" s="1">
        <v>45037</v>
      </c>
      <c r="D222" s="2" t="s">
        <v>6</v>
      </c>
      <c r="E222" t="s">
        <v>452</v>
      </c>
    </row>
    <row r="223" spans="1:5" ht="25.35" customHeight="1" x14ac:dyDescent="0.25">
      <c r="A223" t="s">
        <v>14</v>
      </c>
      <c r="B223" s="3" t="s">
        <v>453</v>
      </c>
      <c r="C223" s="1">
        <v>45035</v>
      </c>
      <c r="D223" t="s">
        <v>12</v>
      </c>
      <c r="E223" t="s">
        <v>454</v>
      </c>
    </row>
    <row r="224" spans="1:5" ht="25.35" customHeight="1" x14ac:dyDescent="0.25">
      <c r="A224" t="s">
        <v>14</v>
      </c>
      <c r="B224" s="3" t="s">
        <v>455</v>
      </c>
      <c r="C224" s="1">
        <v>45034</v>
      </c>
      <c r="D224" t="s">
        <v>12</v>
      </c>
      <c r="E224" t="s">
        <v>456</v>
      </c>
    </row>
    <row r="225" spans="1:5" ht="25.35" customHeight="1" x14ac:dyDescent="0.25">
      <c r="A225" t="s">
        <v>14</v>
      </c>
      <c r="B225" s="3" t="s">
        <v>457</v>
      </c>
      <c r="C225" s="1">
        <v>45034</v>
      </c>
      <c r="D225" s="4" t="s">
        <v>12</v>
      </c>
      <c r="E225" t="s">
        <v>458</v>
      </c>
    </row>
    <row r="226" spans="1:5" ht="25.35" customHeight="1" x14ac:dyDescent="0.25">
      <c r="A226" t="s">
        <v>14</v>
      </c>
      <c r="B226" s="3" t="s">
        <v>459</v>
      </c>
      <c r="C226" s="1">
        <v>45033</v>
      </c>
      <c r="D226" s="2" t="s">
        <v>6</v>
      </c>
      <c r="E226" t="s">
        <v>460</v>
      </c>
    </row>
    <row r="227" spans="1:5" ht="25.35" customHeight="1" x14ac:dyDescent="0.25">
      <c r="A227" t="s">
        <v>14</v>
      </c>
      <c r="B227" s="3" t="s">
        <v>461</v>
      </c>
      <c r="C227" s="1">
        <v>45033</v>
      </c>
      <c r="D227" t="s">
        <v>6</v>
      </c>
      <c r="E227" t="s">
        <v>462</v>
      </c>
    </row>
    <row r="228" spans="1:5" ht="25.35" customHeight="1" x14ac:dyDescent="0.25">
      <c r="A228" t="s">
        <v>14</v>
      </c>
      <c r="B228" s="3" t="s">
        <v>463</v>
      </c>
      <c r="C228" s="1">
        <v>45033</v>
      </c>
      <c r="D228" t="s">
        <v>6</v>
      </c>
      <c r="E228" t="s">
        <v>464</v>
      </c>
    </row>
    <row r="229" spans="1:5" ht="25.35" customHeight="1" x14ac:dyDescent="0.25">
      <c r="A229" t="s">
        <v>17</v>
      </c>
      <c r="B229" s="3" t="s">
        <v>465</v>
      </c>
      <c r="C229" s="1">
        <v>45030</v>
      </c>
      <c r="D229" s="2" t="s">
        <v>6</v>
      </c>
      <c r="E229" t="s">
        <v>466</v>
      </c>
    </row>
    <row r="230" spans="1:5" ht="25.35" customHeight="1" x14ac:dyDescent="0.25">
      <c r="A230" t="s">
        <v>10</v>
      </c>
      <c r="B230" s="3" t="s">
        <v>467</v>
      </c>
      <c r="C230" s="1">
        <v>45028</v>
      </c>
      <c r="D230" t="s">
        <v>6</v>
      </c>
      <c r="E230" t="s">
        <v>468</v>
      </c>
    </row>
    <row r="231" spans="1:5" ht="25.35" customHeight="1" x14ac:dyDescent="0.25">
      <c r="A231" t="s">
        <v>14</v>
      </c>
      <c r="B231" s="3" t="s">
        <v>469</v>
      </c>
      <c r="C231" s="1">
        <v>45027</v>
      </c>
      <c r="D231" s="2" t="s">
        <v>6</v>
      </c>
      <c r="E231" t="s">
        <v>470</v>
      </c>
    </row>
    <row r="232" spans="1:5" ht="25.35" customHeight="1" x14ac:dyDescent="0.25">
      <c r="A232" t="s">
        <v>14</v>
      </c>
      <c r="B232" s="3" t="s">
        <v>471</v>
      </c>
      <c r="C232" s="1">
        <v>45027</v>
      </c>
      <c r="D232" t="s">
        <v>12</v>
      </c>
      <c r="E232" t="s">
        <v>472</v>
      </c>
    </row>
    <row r="233" spans="1:5" ht="25.35" customHeight="1" x14ac:dyDescent="0.25">
      <c r="A233" t="s">
        <v>17</v>
      </c>
      <c r="B233" s="3" t="s">
        <v>473</v>
      </c>
      <c r="C233" s="1">
        <v>45026</v>
      </c>
      <c r="D233" s="2" t="s">
        <v>6</v>
      </c>
      <c r="E233" t="s">
        <v>474</v>
      </c>
    </row>
    <row r="234" spans="1:5" ht="25.35" customHeight="1" x14ac:dyDescent="0.25">
      <c r="A234" t="s">
        <v>10</v>
      </c>
      <c r="B234" s="3" t="s">
        <v>475</v>
      </c>
      <c r="C234" s="1">
        <v>45023</v>
      </c>
      <c r="D234" t="s">
        <v>12</v>
      </c>
      <c r="E234" t="s">
        <v>476</v>
      </c>
    </row>
    <row r="235" spans="1:5" ht="25.35" customHeight="1" x14ac:dyDescent="0.25">
      <c r="A235" t="s">
        <v>4</v>
      </c>
      <c r="B235" s="3" t="s">
        <v>477</v>
      </c>
      <c r="C235" s="1">
        <v>45022</v>
      </c>
      <c r="D235" t="s">
        <v>6</v>
      </c>
      <c r="E235" t="s">
        <v>478</v>
      </c>
    </row>
    <row r="236" spans="1:5" ht="25.35" customHeight="1" x14ac:dyDescent="0.25">
      <c r="A236" t="s">
        <v>4</v>
      </c>
      <c r="B236" s="3" t="s">
        <v>479</v>
      </c>
      <c r="C236" s="1">
        <v>45021</v>
      </c>
      <c r="D236" t="s">
        <v>25</v>
      </c>
      <c r="E236" t="s">
        <v>480</v>
      </c>
    </row>
    <row r="237" spans="1:5" ht="25.35" customHeight="1" x14ac:dyDescent="0.25">
      <c r="A237" t="s">
        <v>17</v>
      </c>
      <c r="B237" s="3" t="s">
        <v>481</v>
      </c>
      <c r="C237" s="1">
        <v>45021</v>
      </c>
      <c r="D237" s="2" t="s">
        <v>6</v>
      </c>
      <c r="E237" t="s">
        <v>482</v>
      </c>
    </row>
    <row r="238" spans="1:5" ht="25.35" customHeight="1" x14ac:dyDescent="0.25">
      <c r="A238" t="s">
        <v>14</v>
      </c>
      <c r="B238" s="3" t="s">
        <v>483</v>
      </c>
      <c r="C238" s="1">
        <v>45021</v>
      </c>
      <c r="D238" t="s">
        <v>6</v>
      </c>
      <c r="E238" t="s">
        <v>484</v>
      </c>
    </row>
    <row r="239" spans="1:5" ht="25.35" customHeight="1" x14ac:dyDescent="0.25">
      <c r="A239" t="s">
        <v>10</v>
      </c>
      <c r="B239" s="3" t="s">
        <v>485</v>
      </c>
      <c r="C239" s="1">
        <v>45019</v>
      </c>
      <c r="D239" t="s">
        <v>25</v>
      </c>
      <c r="E239" t="s">
        <v>486</v>
      </c>
    </row>
    <row r="240" spans="1:5" ht="25.35" customHeight="1" x14ac:dyDescent="0.25">
      <c r="A240" t="s">
        <v>14</v>
      </c>
      <c r="B240" s="3" t="s">
        <v>487</v>
      </c>
      <c r="C240" s="1">
        <v>45019</v>
      </c>
      <c r="D240" t="s">
        <v>6</v>
      </c>
      <c r="E240" t="s">
        <v>488</v>
      </c>
    </row>
    <row r="241" spans="1:5" ht="25.35" customHeight="1" x14ac:dyDescent="0.25">
      <c r="A241" t="s">
        <v>4</v>
      </c>
      <c r="B241" s="3" t="s">
        <v>489</v>
      </c>
      <c r="C241" s="1">
        <v>45016</v>
      </c>
      <c r="D241" t="s">
        <v>25</v>
      </c>
      <c r="E241" t="s">
        <v>490</v>
      </c>
    </row>
    <row r="242" spans="1:5" ht="25.35" customHeight="1" x14ac:dyDescent="0.25">
      <c r="A242" t="s">
        <v>14</v>
      </c>
      <c r="B242" s="3" t="s">
        <v>89</v>
      </c>
      <c r="C242" s="1">
        <v>45016</v>
      </c>
      <c r="D242" t="s">
        <v>6</v>
      </c>
      <c r="E242" t="s">
        <v>90</v>
      </c>
    </row>
    <row r="243" spans="1:5" ht="25.35" customHeight="1" x14ac:dyDescent="0.25">
      <c r="A243" t="s">
        <v>14</v>
      </c>
      <c r="B243" s="3" t="s">
        <v>491</v>
      </c>
      <c r="C243" s="1">
        <v>45015</v>
      </c>
      <c r="D243" t="s">
        <v>6</v>
      </c>
      <c r="E243" t="s">
        <v>492</v>
      </c>
    </row>
    <row r="244" spans="1:5" ht="25.35" customHeight="1" x14ac:dyDescent="0.25">
      <c r="A244" t="s">
        <v>14</v>
      </c>
      <c r="B244" s="3" t="s">
        <v>493</v>
      </c>
      <c r="C244" s="1">
        <v>45007</v>
      </c>
      <c r="D244" t="s">
        <v>6</v>
      </c>
      <c r="E244" t="s">
        <v>494</v>
      </c>
    </row>
    <row r="245" spans="1:5" ht="25.35" customHeight="1" x14ac:dyDescent="0.25">
      <c r="A245" t="s">
        <v>4</v>
      </c>
      <c r="B245" s="3" t="s">
        <v>495</v>
      </c>
      <c r="C245" s="1">
        <v>45005</v>
      </c>
      <c r="D245" t="s">
        <v>25</v>
      </c>
      <c r="E245" t="s">
        <v>496</v>
      </c>
    </row>
    <row r="246" spans="1:5" ht="25.35" customHeight="1" x14ac:dyDescent="0.25">
      <c r="A246" t="s">
        <v>14</v>
      </c>
      <c r="B246" s="3" t="s">
        <v>497</v>
      </c>
      <c r="C246" s="1">
        <v>45005</v>
      </c>
      <c r="D246" t="s">
        <v>6</v>
      </c>
      <c r="E246" t="s">
        <v>498</v>
      </c>
    </row>
    <row r="247" spans="1:5" ht="25.35" customHeight="1" x14ac:dyDescent="0.25">
      <c r="A247" t="s">
        <v>14</v>
      </c>
      <c r="B247" s="3" t="s">
        <v>499</v>
      </c>
      <c r="C247" s="1">
        <v>44999</v>
      </c>
      <c r="D247" t="s">
        <v>6</v>
      </c>
      <c r="E247" t="s">
        <v>500</v>
      </c>
    </row>
    <row r="248" spans="1:5" ht="25.35" customHeight="1" x14ac:dyDescent="0.25">
      <c r="A248" t="s">
        <v>14</v>
      </c>
      <c r="B248" s="3" t="s">
        <v>501</v>
      </c>
      <c r="C248" s="1">
        <v>44999</v>
      </c>
      <c r="D248" t="s">
        <v>6</v>
      </c>
      <c r="E248" t="s">
        <v>502</v>
      </c>
    </row>
    <row r="249" spans="1:5" ht="25.35" customHeight="1" x14ac:dyDescent="0.25">
      <c r="A249" t="s">
        <v>4</v>
      </c>
      <c r="B249" s="3" t="s">
        <v>503</v>
      </c>
      <c r="C249" s="1">
        <v>44995</v>
      </c>
      <c r="D249" t="s">
        <v>12</v>
      </c>
      <c r="E249" t="s">
        <v>504</v>
      </c>
    </row>
    <row r="250" spans="1:5" ht="25.35" customHeight="1" x14ac:dyDescent="0.25">
      <c r="A250" t="s">
        <v>10</v>
      </c>
      <c r="B250" s="3" t="s">
        <v>505</v>
      </c>
      <c r="C250" s="1">
        <v>44995</v>
      </c>
      <c r="D250" t="s">
        <v>12</v>
      </c>
      <c r="E250" t="s">
        <v>506</v>
      </c>
    </row>
    <row r="251" spans="1:5" ht="25.35" customHeight="1" x14ac:dyDescent="0.25">
      <c r="A251" t="s">
        <v>10</v>
      </c>
      <c r="B251" s="3" t="s">
        <v>507</v>
      </c>
      <c r="C251" s="1">
        <v>44994</v>
      </c>
      <c r="D251" t="s">
        <v>12</v>
      </c>
      <c r="E251" t="s">
        <v>508</v>
      </c>
    </row>
    <row r="252" spans="1:5" ht="25.35" customHeight="1" x14ac:dyDescent="0.25">
      <c r="A252" t="s">
        <v>14</v>
      </c>
      <c r="B252" s="3" t="s">
        <v>509</v>
      </c>
      <c r="C252" s="1">
        <v>44994</v>
      </c>
      <c r="D252" t="s">
        <v>6</v>
      </c>
      <c r="E252" t="s">
        <v>510</v>
      </c>
    </row>
    <row r="253" spans="1:5" ht="25.35" customHeight="1" x14ac:dyDescent="0.25">
      <c r="A253" t="s">
        <v>10</v>
      </c>
      <c r="B253" s="3" t="s">
        <v>511</v>
      </c>
      <c r="C253" s="1">
        <v>44993</v>
      </c>
      <c r="D253" t="s">
        <v>12</v>
      </c>
      <c r="E253" t="s">
        <v>512</v>
      </c>
    </row>
    <row r="254" spans="1:5" ht="25.35" customHeight="1" x14ac:dyDescent="0.25">
      <c r="A254" t="s">
        <v>14</v>
      </c>
      <c r="B254" s="3" t="s">
        <v>513</v>
      </c>
      <c r="C254" s="1">
        <v>44993</v>
      </c>
      <c r="D254" t="s">
        <v>6</v>
      </c>
      <c r="E254" t="s">
        <v>514</v>
      </c>
    </row>
    <row r="255" spans="1:5" ht="25.35" customHeight="1" x14ac:dyDescent="0.25">
      <c r="A255" t="s">
        <v>14</v>
      </c>
      <c r="B255" s="3" t="s">
        <v>515</v>
      </c>
      <c r="C255" s="1">
        <v>44993</v>
      </c>
      <c r="D255" t="s">
        <v>6</v>
      </c>
      <c r="E255" t="s">
        <v>516</v>
      </c>
    </row>
    <row r="256" spans="1:5" ht="25.35" customHeight="1" x14ac:dyDescent="0.25">
      <c r="A256" t="s">
        <v>4</v>
      </c>
      <c r="B256" s="3" t="s">
        <v>517</v>
      </c>
      <c r="C256" s="1">
        <v>44992</v>
      </c>
      <c r="D256" t="s">
        <v>12</v>
      </c>
      <c r="E256" t="s">
        <v>518</v>
      </c>
    </row>
    <row r="257" spans="1:5" ht="25.35" customHeight="1" x14ac:dyDescent="0.25">
      <c r="A257" t="s">
        <v>14</v>
      </c>
      <c r="B257" s="3" t="s">
        <v>519</v>
      </c>
      <c r="C257" s="1">
        <v>44992</v>
      </c>
      <c r="D257" t="s">
        <v>6</v>
      </c>
      <c r="E257" t="s">
        <v>520</v>
      </c>
    </row>
    <row r="258" spans="1:5" ht="25.35" customHeight="1" x14ac:dyDescent="0.25">
      <c r="A258" t="s">
        <v>14</v>
      </c>
      <c r="B258" s="3" t="s">
        <v>521</v>
      </c>
      <c r="C258" s="1">
        <v>44991</v>
      </c>
      <c r="D258" t="s">
        <v>6</v>
      </c>
      <c r="E258" t="s">
        <v>522</v>
      </c>
    </row>
    <row r="259" spans="1:5" ht="25.35" customHeight="1" x14ac:dyDescent="0.25">
      <c r="A259" t="s">
        <v>14</v>
      </c>
      <c r="B259" s="3" t="s">
        <v>523</v>
      </c>
      <c r="C259" s="1">
        <v>44988</v>
      </c>
      <c r="D259" t="s">
        <v>6</v>
      </c>
      <c r="E259" t="s">
        <v>524</v>
      </c>
    </row>
    <row r="260" spans="1:5" ht="25.35" customHeight="1" x14ac:dyDescent="0.25">
      <c r="A260" t="s">
        <v>4</v>
      </c>
      <c r="B260" s="3" t="s">
        <v>525</v>
      </c>
      <c r="C260" s="1">
        <v>44984</v>
      </c>
      <c r="D260" t="s">
        <v>12</v>
      </c>
      <c r="E260" t="s">
        <v>526</v>
      </c>
    </row>
    <row r="261" spans="1:5" ht="25.35" customHeight="1" x14ac:dyDescent="0.25">
      <c r="A261" t="s">
        <v>4</v>
      </c>
      <c r="B261" s="3" t="s">
        <v>527</v>
      </c>
      <c r="C261" s="1">
        <v>44984</v>
      </c>
      <c r="D261" t="s">
        <v>12</v>
      </c>
      <c r="E261" t="s">
        <v>528</v>
      </c>
    </row>
    <row r="262" spans="1:5" ht="25.35" customHeight="1" x14ac:dyDescent="0.25">
      <c r="A262" t="s">
        <v>14</v>
      </c>
      <c r="B262" s="3" t="s">
        <v>529</v>
      </c>
      <c r="C262" s="1">
        <v>44981</v>
      </c>
      <c r="D262" t="s">
        <v>6</v>
      </c>
      <c r="E262" t="s">
        <v>530</v>
      </c>
    </row>
    <row r="263" spans="1:5" ht="25.35" customHeight="1" x14ac:dyDescent="0.25">
      <c r="A263" t="s">
        <v>14</v>
      </c>
      <c r="B263" s="3" t="s">
        <v>531</v>
      </c>
      <c r="C263" s="1">
        <v>44979</v>
      </c>
      <c r="D263" t="s">
        <v>6</v>
      </c>
      <c r="E263" t="s">
        <v>532</v>
      </c>
    </row>
    <row r="264" spans="1:5" ht="25.35" customHeight="1" x14ac:dyDescent="0.25">
      <c r="A264" t="s">
        <v>14</v>
      </c>
      <c r="B264" s="3" t="s">
        <v>533</v>
      </c>
      <c r="C264" s="1">
        <v>44978</v>
      </c>
      <c r="D264" s="2" t="s">
        <v>6</v>
      </c>
      <c r="E264" t="s">
        <v>534</v>
      </c>
    </row>
    <row r="265" spans="1:5" ht="25.35" customHeight="1" x14ac:dyDescent="0.25">
      <c r="A265" t="s">
        <v>14</v>
      </c>
      <c r="B265" s="3" t="s">
        <v>535</v>
      </c>
      <c r="C265" s="1">
        <v>44973</v>
      </c>
      <c r="D265" t="s">
        <v>6</v>
      </c>
      <c r="E265" t="s">
        <v>536</v>
      </c>
    </row>
    <row r="266" spans="1:5" ht="25.35" customHeight="1" x14ac:dyDescent="0.25">
      <c r="A266" t="s">
        <v>10</v>
      </c>
      <c r="B266" s="3" t="s">
        <v>537</v>
      </c>
      <c r="C266" s="1">
        <v>44971</v>
      </c>
      <c r="D266" t="s">
        <v>12</v>
      </c>
      <c r="E266" t="s">
        <v>538</v>
      </c>
    </row>
    <row r="267" spans="1:5" ht="25.35" customHeight="1" x14ac:dyDescent="0.25">
      <c r="A267" t="s">
        <v>14</v>
      </c>
      <c r="B267" s="3" t="s">
        <v>539</v>
      </c>
      <c r="C267" s="1">
        <v>44971</v>
      </c>
      <c r="D267" t="s">
        <v>6</v>
      </c>
      <c r="E267" t="s">
        <v>540</v>
      </c>
    </row>
    <row r="268" spans="1:5" ht="25.35" customHeight="1" x14ac:dyDescent="0.25">
      <c r="A268" t="s">
        <v>10</v>
      </c>
      <c r="B268" s="3" t="s">
        <v>541</v>
      </c>
      <c r="C268" s="1">
        <v>44964</v>
      </c>
      <c r="D268" s="2" t="s">
        <v>6</v>
      </c>
      <c r="E268" t="s">
        <v>542</v>
      </c>
    </row>
    <row r="269" spans="1:5" ht="25.35" customHeight="1" x14ac:dyDescent="0.25">
      <c r="A269" t="s">
        <v>14</v>
      </c>
      <c r="B269" s="3" t="s">
        <v>543</v>
      </c>
      <c r="C269" s="1">
        <v>44964</v>
      </c>
      <c r="D269" t="s">
        <v>6</v>
      </c>
      <c r="E269" t="s">
        <v>544</v>
      </c>
    </row>
    <row r="270" spans="1:5" ht="25.35" customHeight="1" x14ac:dyDescent="0.25">
      <c r="A270" t="s">
        <v>14</v>
      </c>
      <c r="B270" s="3" t="s">
        <v>545</v>
      </c>
      <c r="C270" s="1">
        <v>44960</v>
      </c>
      <c r="D270" t="s">
        <v>6</v>
      </c>
      <c r="E270" t="s">
        <v>546</v>
      </c>
    </row>
    <row r="271" spans="1:5" ht="25.35" customHeight="1" x14ac:dyDescent="0.25">
      <c r="A271" t="s">
        <v>14</v>
      </c>
      <c r="B271" s="3" t="s">
        <v>547</v>
      </c>
      <c r="C271" s="1">
        <v>44960</v>
      </c>
      <c r="D271" t="s">
        <v>12</v>
      </c>
      <c r="E271" t="s">
        <v>548</v>
      </c>
    </row>
    <row r="272" spans="1:5" ht="25.35" customHeight="1" x14ac:dyDescent="0.25">
      <c r="A272" t="s">
        <v>14</v>
      </c>
      <c r="B272" s="3" t="s">
        <v>549</v>
      </c>
      <c r="C272" s="1">
        <v>44958</v>
      </c>
      <c r="D272" t="s">
        <v>25</v>
      </c>
      <c r="E272" t="s">
        <v>550</v>
      </c>
    </row>
    <row r="273" spans="1:5" ht="25.35" customHeight="1" x14ac:dyDescent="0.25">
      <c r="A273" t="s">
        <v>14</v>
      </c>
      <c r="B273" s="3" t="s">
        <v>551</v>
      </c>
      <c r="C273" s="1">
        <v>44949</v>
      </c>
      <c r="D273" t="s">
        <v>6</v>
      </c>
      <c r="E273" t="s">
        <v>552</v>
      </c>
    </row>
    <row r="274" spans="1:5" ht="25.35" customHeight="1" x14ac:dyDescent="0.25">
      <c r="A274" t="s">
        <v>14</v>
      </c>
      <c r="B274" s="3" t="s">
        <v>553</v>
      </c>
      <c r="C274" s="1">
        <v>44942</v>
      </c>
      <c r="D274" t="s">
        <v>12</v>
      </c>
      <c r="E274" t="s">
        <v>554</v>
      </c>
    </row>
    <row r="275" spans="1:5" ht="25.35" customHeight="1" x14ac:dyDescent="0.25">
      <c r="A275" t="s">
        <v>14</v>
      </c>
      <c r="B275" s="3" t="s">
        <v>555</v>
      </c>
      <c r="C275" s="1">
        <v>44932</v>
      </c>
      <c r="D275" t="s">
        <v>6</v>
      </c>
      <c r="E275" t="s">
        <v>556</v>
      </c>
    </row>
    <row r="276" spans="1:5" ht="25.35" customHeight="1" x14ac:dyDescent="0.25">
      <c r="A276" t="s">
        <v>10</v>
      </c>
      <c r="B276" s="3" t="s">
        <v>557</v>
      </c>
      <c r="C276" s="1">
        <v>44922</v>
      </c>
      <c r="D276" t="s">
        <v>12</v>
      </c>
      <c r="E276" t="s">
        <v>558</v>
      </c>
    </row>
    <row r="277" spans="1:5" ht="25.35" customHeight="1" x14ac:dyDescent="0.25">
      <c r="A277" t="s">
        <v>14</v>
      </c>
      <c r="B277" s="3" t="s">
        <v>559</v>
      </c>
      <c r="C277" s="1">
        <v>44918</v>
      </c>
      <c r="D277" s="2" t="s">
        <v>6</v>
      </c>
      <c r="E277" t="s">
        <v>560</v>
      </c>
    </row>
    <row r="278" spans="1:5" ht="25.35" customHeight="1" x14ac:dyDescent="0.25">
      <c r="A278" t="s">
        <v>14</v>
      </c>
      <c r="B278" s="3" t="s">
        <v>561</v>
      </c>
      <c r="C278" s="1">
        <v>44917</v>
      </c>
      <c r="D278" t="s">
        <v>6</v>
      </c>
      <c r="E278" t="s">
        <v>562</v>
      </c>
    </row>
    <row r="279" spans="1:5" ht="25.35" customHeight="1" x14ac:dyDescent="0.25">
      <c r="A279" t="s">
        <v>14</v>
      </c>
      <c r="B279" s="3" t="s">
        <v>563</v>
      </c>
      <c r="C279" s="1">
        <v>44916</v>
      </c>
      <c r="D279" t="s">
        <v>12</v>
      </c>
      <c r="E279" t="s">
        <v>564</v>
      </c>
    </row>
    <row r="280" spans="1:5" ht="25.35" customHeight="1" x14ac:dyDescent="0.25">
      <c r="A280" t="s">
        <v>14</v>
      </c>
      <c r="B280" s="3" t="s">
        <v>565</v>
      </c>
      <c r="C280" s="1">
        <v>44915</v>
      </c>
      <c r="D280" t="s">
        <v>6</v>
      </c>
      <c r="E280" t="s">
        <v>566</v>
      </c>
    </row>
    <row r="281" spans="1:5" ht="25.35" customHeight="1" x14ac:dyDescent="0.25">
      <c r="A281" t="s">
        <v>14</v>
      </c>
      <c r="B281" s="3" t="s">
        <v>567</v>
      </c>
      <c r="C281" s="1">
        <v>44915</v>
      </c>
      <c r="D281" t="s">
        <v>12</v>
      </c>
      <c r="E281" t="s">
        <v>568</v>
      </c>
    </row>
    <row r="282" spans="1:5" ht="25.35" customHeight="1" x14ac:dyDescent="0.25">
      <c r="A282" t="s">
        <v>14</v>
      </c>
      <c r="B282" s="3" t="s">
        <v>569</v>
      </c>
      <c r="C282" s="1">
        <v>44915</v>
      </c>
      <c r="D282" t="s">
        <v>12</v>
      </c>
      <c r="E282" t="s">
        <v>570</v>
      </c>
    </row>
    <row r="283" spans="1:5" ht="25.35" customHeight="1" x14ac:dyDescent="0.25">
      <c r="A283" t="s">
        <v>4</v>
      </c>
      <c r="B283" s="3" t="s">
        <v>571</v>
      </c>
      <c r="C283" s="1">
        <v>44911</v>
      </c>
      <c r="D283" t="s">
        <v>6</v>
      </c>
      <c r="E283" t="s">
        <v>572</v>
      </c>
    </row>
    <row r="284" spans="1:5" ht="25.35" customHeight="1" x14ac:dyDescent="0.25">
      <c r="A284" t="s">
        <v>14</v>
      </c>
      <c r="B284" s="3" t="s">
        <v>573</v>
      </c>
      <c r="C284" s="1">
        <v>44904</v>
      </c>
      <c r="D284" t="s">
        <v>12</v>
      </c>
      <c r="E284" t="s">
        <v>574</v>
      </c>
    </row>
    <row r="285" spans="1:5" ht="25.35" customHeight="1" x14ac:dyDescent="0.25">
      <c r="A285" t="s">
        <v>14</v>
      </c>
      <c r="B285" s="3" t="s">
        <v>575</v>
      </c>
      <c r="C285" s="1">
        <v>44902</v>
      </c>
      <c r="D285" t="s">
        <v>12</v>
      </c>
      <c r="E285" t="s">
        <v>576</v>
      </c>
    </row>
    <row r="286" spans="1:5" ht="25.35" customHeight="1" x14ac:dyDescent="0.25">
      <c r="A286" t="s">
        <v>14</v>
      </c>
      <c r="B286" s="3" t="s">
        <v>577</v>
      </c>
      <c r="C286" s="1">
        <v>44901</v>
      </c>
      <c r="D286" t="s">
        <v>6</v>
      </c>
      <c r="E286" t="s">
        <v>578</v>
      </c>
    </row>
    <row r="287" spans="1:5" ht="25.35" customHeight="1" x14ac:dyDescent="0.25">
      <c r="A287" t="s">
        <v>14</v>
      </c>
      <c r="B287" s="3" t="s">
        <v>579</v>
      </c>
      <c r="C287" s="1">
        <v>44901</v>
      </c>
      <c r="D287" t="s">
        <v>12</v>
      </c>
      <c r="E287" t="s">
        <v>580</v>
      </c>
    </row>
    <row r="288" spans="1:5" ht="25.35" customHeight="1" x14ac:dyDescent="0.25">
      <c r="A288" t="s">
        <v>14</v>
      </c>
      <c r="B288" s="3" t="s">
        <v>581</v>
      </c>
      <c r="C288" s="1">
        <v>44900</v>
      </c>
      <c r="D288" t="s">
        <v>12</v>
      </c>
      <c r="E288" t="s">
        <v>582</v>
      </c>
    </row>
    <row r="289" spans="1:5" ht="25.35" customHeight="1" x14ac:dyDescent="0.25">
      <c r="A289" t="s">
        <v>10</v>
      </c>
      <c r="B289" s="3" t="s">
        <v>583</v>
      </c>
      <c r="C289" s="1">
        <v>44897</v>
      </c>
      <c r="D289" t="s">
        <v>12</v>
      </c>
      <c r="E289" t="s">
        <v>584</v>
      </c>
    </row>
    <row r="290" spans="1:5" ht="25.35" customHeight="1" x14ac:dyDescent="0.25">
      <c r="A290" t="s">
        <v>4</v>
      </c>
      <c r="B290" s="3" t="s">
        <v>585</v>
      </c>
      <c r="C290" s="1">
        <v>44895</v>
      </c>
      <c r="D290" t="s">
        <v>25</v>
      </c>
      <c r="E290" t="s">
        <v>586</v>
      </c>
    </row>
    <row r="291" spans="1:5" ht="25.35" customHeight="1" x14ac:dyDescent="0.25">
      <c r="A291" t="s">
        <v>14</v>
      </c>
      <c r="B291" s="3" t="s">
        <v>407</v>
      </c>
      <c r="C291" s="1">
        <v>44895</v>
      </c>
      <c r="D291" t="s">
        <v>6</v>
      </c>
      <c r="E291" t="s">
        <v>408</v>
      </c>
    </row>
    <row r="292" spans="1:5" ht="25.35" customHeight="1" x14ac:dyDescent="0.25">
      <c r="A292" t="s">
        <v>14</v>
      </c>
      <c r="B292" s="3" t="s">
        <v>587</v>
      </c>
      <c r="C292" s="1">
        <v>44895</v>
      </c>
      <c r="D292" s="2" t="s">
        <v>6</v>
      </c>
      <c r="E292" t="s">
        <v>588</v>
      </c>
    </row>
    <row r="293" spans="1:5" ht="25.35" customHeight="1" x14ac:dyDescent="0.25">
      <c r="A293" t="s">
        <v>10</v>
      </c>
      <c r="B293" s="3" t="s">
        <v>589</v>
      </c>
      <c r="C293" s="1">
        <v>44893</v>
      </c>
      <c r="D293" t="s">
        <v>12</v>
      </c>
      <c r="E293" t="s">
        <v>590</v>
      </c>
    </row>
    <row r="294" spans="1:5" ht="25.35" customHeight="1" x14ac:dyDescent="0.25">
      <c r="A294" t="s">
        <v>10</v>
      </c>
      <c r="B294" s="3" t="s">
        <v>591</v>
      </c>
      <c r="C294" s="1">
        <v>44889</v>
      </c>
      <c r="D294" t="s">
        <v>12</v>
      </c>
      <c r="E294" t="s">
        <v>592</v>
      </c>
    </row>
    <row r="295" spans="1:5" ht="25.35" customHeight="1" x14ac:dyDescent="0.25">
      <c r="A295" t="s">
        <v>14</v>
      </c>
      <c r="B295" s="3" t="s">
        <v>593</v>
      </c>
      <c r="C295" s="1">
        <v>44880</v>
      </c>
      <c r="D295" t="s">
        <v>6</v>
      </c>
      <c r="E295" t="s">
        <v>594</v>
      </c>
    </row>
    <row r="296" spans="1:5" ht="25.35" customHeight="1" x14ac:dyDescent="0.25">
      <c r="A296" t="s">
        <v>14</v>
      </c>
      <c r="B296" s="3" t="s">
        <v>595</v>
      </c>
      <c r="C296" s="1">
        <v>44879</v>
      </c>
      <c r="D296" t="s">
        <v>12</v>
      </c>
      <c r="E296" t="s">
        <v>596</v>
      </c>
    </row>
    <row r="297" spans="1:5" ht="25.35" customHeight="1" x14ac:dyDescent="0.25">
      <c r="A297" t="s">
        <v>14</v>
      </c>
      <c r="B297" s="3" t="s">
        <v>597</v>
      </c>
      <c r="C297" s="1">
        <v>44879</v>
      </c>
      <c r="D297" t="s">
        <v>12</v>
      </c>
      <c r="E297" t="s">
        <v>598</v>
      </c>
    </row>
    <row r="298" spans="1:5" ht="25.35" customHeight="1" x14ac:dyDescent="0.25">
      <c r="A298" t="s">
        <v>10</v>
      </c>
      <c r="B298" s="3" t="s">
        <v>599</v>
      </c>
      <c r="C298" s="1">
        <v>44875</v>
      </c>
      <c r="D298" t="s">
        <v>12</v>
      </c>
      <c r="E298" t="s">
        <v>600</v>
      </c>
    </row>
    <row r="299" spans="1:5" ht="25.35" customHeight="1" x14ac:dyDescent="0.25">
      <c r="A299" t="s">
        <v>10</v>
      </c>
      <c r="B299" s="3" t="s">
        <v>601</v>
      </c>
      <c r="C299" s="1">
        <v>44874</v>
      </c>
      <c r="D299" t="s">
        <v>12</v>
      </c>
      <c r="E299" t="s">
        <v>602</v>
      </c>
    </row>
    <row r="300" spans="1:5" ht="25.35" customHeight="1" x14ac:dyDescent="0.25">
      <c r="A300" t="s">
        <v>14</v>
      </c>
      <c r="B300" s="3" t="s">
        <v>461</v>
      </c>
      <c r="C300" s="1">
        <v>44874</v>
      </c>
      <c r="D300" t="s">
        <v>6</v>
      </c>
      <c r="E300" t="s">
        <v>462</v>
      </c>
    </row>
    <row r="301" spans="1:5" ht="25.35" customHeight="1" x14ac:dyDescent="0.25">
      <c r="A301" t="s">
        <v>14</v>
      </c>
      <c r="B301" s="3" t="s">
        <v>603</v>
      </c>
      <c r="C301" s="1">
        <v>44873</v>
      </c>
      <c r="D301" t="s">
        <v>6</v>
      </c>
      <c r="E301" t="s">
        <v>604</v>
      </c>
    </row>
    <row r="302" spans="1:5" ht="25.35" customHeight="1" x14ac:dyDescent="0.25">
      <c r="A302" t="s">
        <v>14</v>
      </c>
      <c r="B302" s="3" t="s">
        <v>605</v>
      </c>
      <c r="C302" s="1">
        <v>44869</v>
      </c>
      <c r="D302" s="2" t="s">
        <v>6</v>
      </c>
      <c r="E302" t="s">
        <v>606</v>
      </c>
    </row>
    <row r="303" spans="1:5" ht="25.35" customHeight="1" x14ac:dyDescent="0.25">
      <c r="A303" t="s">
        <v>14</v>
      </c>
      <c r="B303" s="3" t="s">
        <v>607</v>
      </c>
      <c r="C303" s="1">
        <v>44868</v>
      </c>
      <c r="D303" t="s">
        <v>12</v>
      </c>
      <c r="E303" t="s">
        <v>608</v>
      </c>
    </row>
    <row r="304" spans="1:5" ht="25.35" customHeight="1" x14ac:dyDescent="0.25">
      <c r="A304" t="s">
        <v>14</v>
      </c>
      <c r="B304" s="3" t="s">
        <v>609</v>
      </c>
      <c r="C304" s="1">
        <v>44867</v>
      </c>
      <c r="D304" t="s">
        <v>12</v>
      </c>
      <c r="E304" t="s">
        <v>610</v>
      </c>
    </row>
    <row r="305" spans="1:5" ht="25.35" customHeight="1" x14ac:dyDescent="0.25">
      <c r="A305" t="s">
        <v>14</v>
      </c>
      <c r="B305" s="3" t="s">
        <v>611</v>
      </c>
      <c r="C305" s="1">
        <v>44866</v>
      </c>
      <c r="D305" t="s">
        <v>6</v>
      </c>
      <c r="E305" t="s">
        <v>612</v>
      </c>
    </row>
    <row r="306" spans="1:5" ht="25.35" customHeight="1" x14ac:dyDescent="0.25">
      <c r="A306" t="s">
        <v>14</v>
      </c>
      <c r="B306" s="3" t="s">
        <v>613</v>
      </c>
      <c r="C306" s="1">
        <v>44862</v>
      </c>
      <c r="D306" t="s">
        <v>12</v>
      </c>
      <c r="E306" t="s">
        <v>614</v>
      </c>
    </row>
    <row r="307" spans="1:5" ht="25.35" customHeight="1" x14ac:dyDescent="0.25">
      <c r="A307" t="s">
        <v>14</v>
      </c>
      <c r="B307" s="3" t="s">
        <v>615</v>
      </c>
      <c r="C307" s="1">
        <v>44859</v>
      </c>
      <c r="D307" t="s">
        <v>6</v>
      </c>
      <c r="E307" t="s">
        <v>616</v>
      </c>
    </row>
    <row r="308" spans="1:5" ht="25.35" customHeight="1" x14ac:dyDescent="0.25">
      <c r="A308" t="s">
        <v>14</v>
      </c>
      <c r="B308" s="3" t="s">
        <v>559</v>
      </c>
      <c r="C308" s="1">
        <v>44859</v>
      </c>
      <c r="D308" s="2" t="s">
        <v>6</v>
      </c>
      <c r="E308" t="s">
        <v>560</v>
      </c>
    </row>
    <row r="309" spans="1:5" ht="25.35" customHeight="1" x14ac:dyDescent="0.25">
      <c r="A309" t="s">
        <v>14</v>
      </c>
      <c r="B309" s="3" t="s">
        <v>617</v>
      </c>
      <c r="C309" s="1">
        <v>44855</v>
      </c>
      <c r="D309" t="s">
        <v>6</v>
      </c>
      <c r="E309" t="s">
        <v>618</v>
      </c>
    </row>
    <row r="310" spans="1:5" ht="25.35" customHeight="1" x14ac:dyDescent="0.25">
      <c r="A310" t="s">
        <v>14</v>
      </c>
      <c r="B310" s="3" t="s">
        <v>619</v>
      </c>
      <c r="C310" s="1">
        <v>44852</v>
      </c>
      <c r="D310" s="2" t="s">
        <v>6</v>
      </c>
      <c r="E310" t="s">
        <v>620</v>
      </c>
    </row>
    <row r="311" spans="1:5" ht="25.35" customHeight="1" x14ac:dyDescent="0.25">
      <c r="A311" t="s">
        <v>14</v>
      </c>
      <c r="B311" s="3" t="s">
        <v>621</v>
      </c>
      <c r="C311" s="1">
        <v>44852</v>
      </c>
      <c r="D311" t="s">
        <v>6</v>
      </c>
      <c r="E311" t="s">
        <v>622</v>
      </c>
    </row>
    <row r="312" spans="1:5" ht="25.35" customHeight="1" x14ac:dyDescent="0.25">
      <c r="A312" t="s">
        <v>10</v>
      </c>
      <c r="B312" s="3" t="s">
        <v>623</v>
      </c>
      <c r="C312" s="1">
        <v>44851</v>
      </c>
      <c r="D312" t="s">
        <v>6</v>
      </c>
      <c r="E312" t="s">
        <v>624</v>
      </c>
    </row>
    <row r="313" spans="1:5" ht="25.35" customHeight="1" x14ac:dyDescent="0.25">
      <c r="A313" t="s">
        <v>14</v>
      </c>
      <c r="B313" s="3" t="s">
        <v>433</v>
      </c>
      <c r="C313" s="1">
        <v>44851</v>
      </c>
      <c r="D313" t="s">
        <v>6</v>
      </c>
      <c r="E313" t="s">
        <v>434</v>
      </c>
    </row>
    <row r="314" spans="1:5" ht="25.35" customHeight="1" x14ac:dyDescent="0.25">
      <c r="A314" t="s">
        <v>10</v>
      </c>
      <c r="B314" s="3" t="s">
        <v>625</v>
      </c>
      <c r="C314" s="1">
        <v>44846</v>
      </c>
      <c r="D314" t="s">
        <v>12</v>
      </c>
      <c r="E314" t="s">
        <v>626</v>
      </c>
    </row>
    <row r="315" spans="1:5" ht="25.35" customHeight="1" x14ac:dyDescent="0.25">
      <c r="A315" t="s">
        <v>14</v>
      </c>
      <c r="B315" s="3" t="s">
        <v>627</v>
      </c>
      <c r="C315" s="1">
        <v>44846</v>
      </c>
      <c r="D315" t="s">
        <v>6</v>
      </c>
      <c r="E315" t="s">
        <v>628</v>
      </c>
    </row>
    <row r="316" spans="1:5" ht="25.35" customHeight="1" x14ac:dyDescent="0.25">
      <c r="A316" t="s">
        <v>14</v>
      </c>
      <c r="B316" s="3" t="s">
        <v>629</v>
      </c>
      <c r="C316" s="1">
        <v>44845</v>
      </c>
      <c r="D316" t="s">
        <v>12</v>
      </c>
      <c r="E316" t="s">
        <v>630</v>
      </c>
    </row>
    <row r="317" spans="1:5" ht="25.35" customHeight="1" x14ac:dyDescent="0.25">
      <c r="A317" t="s">
        <v>14</v>
      </c>
      <c r="B317" s="3" t="s">
        <v>631</v>
      </c>
      <c r="C317" s="1">
        <v>44845</v>
      </c>
      <c r="D317" t="s">
        <v>12</v>
      </c>
      <c r="E317" t="s">
        <v>632</v>
      </c>
    </row>
    <row r="318" spans="1:5" ht="25.35" customHeight="1" x14ac:dyDescent="0.25">
      <c r="A318" t="s">
        <v>14</v>
      </c>
      <c r="B318" s="3" t="s">
        <v>633</v>
      </c>
      <c r="C318" s="1">
        <v>44840</v>
      </c>
      <c r="D318" t="s">
        <v>6</v>
      </c>
      <c r="E318" t="s">
        <v>634</v>
      </c>
    </row>
    <row r="319" spans="1:5" ht="25.35" customHeight="1" x14ac:dyDescent="0.25">
      <c r="A319" t="s">
        <v>14</v>
      </c>
      <c r="B319" s="3" t="s">
        <v>635</v>
      </c>
      <c r="C319" s="1">
        <v>44838</v>
      </c>
      <c r="D319" t="s">
        <v>6</v>
      </c>
      <c r="E319" t="s">
        <v>636</v>
      </c>
    </row>
    <row r="320" spans="1:5" ht="25.35" customHeight="1" x14ac:dyDescent="0.25">
      <c r="A320" t="s">
        <v>10</v>
      </c>
      <c r="B320" s="3" t="s">
        <v>637</v>
      </c>
      <c r="C320" s="1">
        <v>44834</v>
      </c>
      <c r="D320" t="s">
        <v>6</v>
      </c>
      <c r="E320" t="s">
        <v>638</v>
      </c>
    </row>
    <row r="321" spans="1:5" ht="25.35" customHeight="1" x14ac:dyDescent="0.25">
      <c r="A321" t="s">
        <v>10</v>
      </c>
      <c r="B321" s="3" t="s">
        <v>639</v>
      </c>
      <c r="C321" s="1">
        <v>44833</v>
      </c>
      <c r="D321" t="s">
        <v>25</v>
      </c>
      <c r="E321" t="s">
        <v>640</v>
      </c>
    </row>
    <row r="322" spans="1:5" ht="25.35" customHeight="1" x14ac:dyDescent="0.25">
      <c r="A322" t="s">
        <v>4</v>
      </c>
      <c r="B322" s="3" t="s">
        <v>641</v>
      </c>
      <c r="C322" s="1">
        <v>44831</v>
      </c>
      <c r="D322" t="s">
        <v>12</v>
      </c>
      <c r="E322" t="s">
        <v>642</v>
      </c>
    </row>
    <row r="323" spans="1:5" ht="25.35" customHeight="1" x14ac:dyDescent="0.25">
      <c r="A323" t="s">
        <v>10</v>
      </c>
      <c r="B323" s="3" t="s">
        <v>643</v>
      </c>
      <c r="C323" s="1">
        <v>44830</v>
      </c>
      <c r="D323" s="2" t="s">
        <v>6</v>
      </c>
      <c r="E323" t="s">
        <v>644</v>
      </c>
    </row>
    <row r="324" spans="1:5" ht="25.35" customHeight="1" x14ac:dyDescent="0.25">
      <c r="A324" t="s">
        <v>14</v>
      </c>
      <c r="B324" s="3" t="s">
        <v>645</v>
      </c>
      <c r="C324" s="1">
        <v>44830</v>
      </c>
      <c r="D324" t="s">
        <v>6</v>
      </c>
      <c r="E324" t="s">
        <v>646</v>
      </c>
    </row>
    <row r="325" spans="1:5" ht="25.35" customHeight="1" x14ac:dyDescent="0.25">
      <c r="A325" t="s">
        <v>14</v>
      </c>
      <c r="B325" s="3" t="s">
        <v>647</v>
      </c>
      <c r="C325" s="1">
        <v>44826</v>
      </c>
      <c r="D325" t="s">
        <v>6</v>
      </c>
      <c r="E325" t="s">
        <v>648</v>
      </c>
    </row>
    <row r="326" spans="1:5" ht="25.35" customHeight="1" x14ac:dyDescent="0.25">
      <c r="A326" t="s">
        <v>14</v>
      </c>
      <c r="B326" s="3" t="s">
        <v>649</v>
      </c>
      <c r="C326" s="1">
        <v>44825</v>
      </c>
      <c r="D326" t="s">
        <v>6</v>
      </c>
      <c r="E326" t="s">
        <v>650</v>
      </c>
    </row>
    <row r="327" spans="1:5" ht="25.35" customHeight="1" x14ac:dyDescent="0.25">
      <c r="A327" t="s">
        <v>14</v>
      </c>
      <c r="B327" s="3" t="s">
        <v>651</v>
      </c>
      <c r="C327" s="1">
        <v>44824</v>
      </c>
      <c r="D327" s="2" t="s">
        <v>6</v>
      </c>
      <c r="E327" t="s">
        <v>652</v>
      </c>
    </row>
    <row r="328" spans="1:5" ht="25.35" customHeight="1" x14ac:dyDescent="0.25">
      <c r="A328" t="s">
        <v>14</v>
      </c>
      <c r="B328" s="3" t="s">
        <v>597</v>
      </c>
      <c r="C328" s="1">
        <v>44820</v>
      </c>
      <c r="D328" t="s">
        <v>12</v>
      </c>
      <c r="E328" t="s">
        <v>598</v>
      </c>
    </row>
    <row r="329" spans="1:5" ht="25.35" customHeight="1" x14ac:dyDescent="0.25">
      <c r="A329" t="s">
        <v>14</v>
      </c>
      <c r="B329" s="3" t="s">
        <v>587</v>
      </c>
      <c r="C329" s="1">
        <v>44819</v>
      </c>
      <c r="D329" t="s">
        <v>12</v>
      </c>
      <c r="E329" t="s">
        <v>588</v>
      </c>
    </row>
    <row r="330" spans="1:5" ht="25.35" customHeight="1" x14ac:dyDescent="0.25">
      <c r="A330" t="s">
        <v>14</v>
      </c>
      <c r="B330" s="3" t="s">
        <v>653</v>
      </c>
      <c r="C330" s="1">
        <v>44817</v>
      </c>
      <c r="D330" t="s">
        <v>6</v>
      </c>
      <c r="E330" t="s">
        <v>654</v>
      </c>
    </row>
    <row r="331" spans="1:5" ht="25.35" customHeight="1" x14ac:dyDescent="0.25">
      <c r="A331" t="s">
        <v>14</v>
      </c>
      <c r="B331" s="3" t="s">
        <v>655</v>
      </c>
      <c r="C331" s="1">
        <v>44817</v>
      </c>
      <c r="D331" t="s">
        <v>12</v>
      </c>
      <c r="E331" t="s">
        <v>656</v>
      </c>
    </row>
    <row r="332" spans="1:5" ht="25.35" customHeight="1" x14ac:dyDescent="0.25">
      <c r="A332" t="s">
        <v>14</v>
      </c>
      <c r="B332" s="3" t="s">
        <v>521</v>
      </c>
      <c r="C332" s="1">
        <v>44817</v>
      </c>
      <c r="D332" t="s">
        <v>6</v>
      </c>
      <c r="E332" t="s">
        <v>522</v>
      </c>
    </row>
    <row r="333" spans="1:5" ht="25.35" customHeight="1" x14ac:dyDescent="0.25">
      <c r="A333" t="s">
        <v>10</v>
      </c>
      <c r="B333" s="3" t="s">
        <v>657</v>
      </c>
      <c r="C333" s="1">
        <v>44813</v>
      </c>
      <c r="D333" s="2" t="s">
        <v>6</v>
      </c>
      <c r="E333" t="s">
        <v>658</v>
      </c>
    </row>
    <row r="334" spans="1:5" ht="25.35" customHeight="1" x14ac:dyDescent="0.25">
      <c r="A334" t="s">
        <v>14</v>
      </c>
      <c r="B334" s="3" t="s">
        <v>659</v>
      </c>
      <c r="C334" s="1">
        <v>44812</v>
      </c>
      <c r="D334" t="s">
        <v>6</v>
      </c>
      <c r="E334" t="s">
        <v>660</v>
      </c>
    </row>
    <row r="335" spans="1:5" ht="25.35" customHeight="1" x14ac:dyDescent="0.25">
      <c r="A335" t="s">
        <v>4</v>
      </c>
      <c r="B335" s="3" t="s">
        <v>661</v>
      </c>
      <c r="C335" s="1">
        <v>44805</v>
      </c>
      <c r="D335" t="s">
        <v>12</v>
      </c>
      <c r="E335" t="s">
        <v>662</v>
      </c>
    </row>
    <row r="336" spans="1:5" ht="25.35" customHeight="1" x14ac:dyDescent="0.25">
      <c r="A336" t="s">
        <v>10</v>
      </c>
      <c r="B336" s="3" t="s">
        <v>663</v>
      </c>
      <c r="C336" s="1">
        <v>44805</v>
      </c>
      <c r="D336" t="s">
        <v>12</v>
      </c>
      <c r="E336" t="s">
        <v>664</v>
      </c>
    </row>
    <row r="337" spans="1:5" ht="25.35" customHeight="1" x14ac:dyDescent="0.25">
      <c r="A337" t="s">
        <v>14</v>
      </c>
      <c r="B337" s="3" t="s">
        <v>665</v>
      </c>
      <c r="C337" s="1">
        <v>44804</v>
      </c>
      <c r="D337" t="s">
        <v>12</v>
      </c>
      <c r="E337" t="s">
        <v>666</v>
      </c>
    </row>
    <row r="338" spans="1:5" ht="25.35" customHeight="1" x14ac:dyDescent="0.25">
      <c r="A338" t="s">
        <v>14</v>
      </c>
      <c r="B338" s="3" t="s">
        <v>667</v>
      </c>
      <c r="C338" s="1">
        <v>44803</v>
      </c>
      <c r="D338" t="s">
        <v>6</v>
      </c>
      <c r="E338" t="s">
        <v>668</v>
      </c>
    </row>
    <row r="339" spans="1:5" ht="25.35" customHeight="1" x14ac:dyDescent="0.25">
      <c r="A339" t="s">
        <v>14</v>
      </c>
      <c r="B339" s="3" t="s">
        <v>669</v>
      </c>
      <c r="C339" s="1">
        <v>44797</v>
      </c>
      <c r="D339" t="s">
        <v>12</v>
      </c>
      <c r="E339" t="s">
        <v>670</v>
      </c>
    </row>
    <row r="340" spans="1:5" ht="25.35" customHeight="1" x14ac:dyDescent="0.25">
      <c r="A340" t="s">
        <v>14</v>
      </c>
      <c r="B340" s="3" t="s">
        <v>671</v>
      </c>
      <c r="C340" s="1">
        <v>44795</v>
      </c>
      <c r="D340" t="s">
        <v>6</v>
      </c>
      <c r="E340" t="s">
        <v>672</v>
      </c>
    </row>
    <row r="341" spans="1:5" ht="25.35" customHeight="1" x14ac:dyDescent="0.25">
      <c r="A341" t="s">
        <v>14</v>
      </c>
      <c r="B341" s="3" t="s">
        <v>673</v>
      </c>
      <c r="C341" s="1">
        <v>44788</v>
      </c>
      <c r="D341" t="s">
        <v>12</v>
      </c>
      <c r="E341" t="s">
        <v>674</v>
      </c>
    </row>
    <row r="342" spans="1:5" ht="25.35" customHeight="1" x14ac:dyDescent="0.25">
      <c r="A342" t="s">
        <v>14</v>
      </c>
      <c r="B342" s="3" t="s">
        <v>675</v>
      </c>
      <c r="C342" s="1">
        <v>44788</v>
      </c>
      <c r="D342" t="s">
        <v>12</v>
      </c>
      <c r="E342" t="s">
        <v>676</v>
      </c>
    </row>
    <row r="343" spans="1:5" ht="25.35" customHeight="1" x14ac:dyDescent="0.25">
      <c r="A343" t="s">
        <v>14</v>
      </c>
      <c r="B343" s="3" t="s">
        <v>677</v>
      </c>
      <c r="C343" s="1">
        <v>44788</v>
      </c>
      <c r="D343" t="s">
        <v>12</v>
      </c>
      <c r="E343" t="s">
        <v>678</v>
      </c>
    </row>
    <row r="344" spans="1:5" ht="25.35" customHeight="1" x14ac:dyDescent="0.25">
      <c r="A344" t="s">
        <v>10</v>
      </c>
      <c r="B344" s="3" t="s">
        <v>679</v>
      </c>
      <c r="C344" s="1">
        <v>44783</v>
      </c>
      <c r="D344" t="s">
        <v>12</v>
      </c>
      <c r="E344" t="s">
        <v>680</v>
      </c>
    </row>
    <row r="345" spans="1:5" ht="25.35" customHeight="1" x14ac:dyDescent="0.25">
      <c r="A345" t="s">
        <v>14</v>
      </c>
      <c r="B345" s="3" t="s">
        <v>681</v>
      </c>
      <c r="C345" s="1">
        <v>44768</v>
      </c>
      <c r="D345" t="s">
        <v>6</v>
      </c>
      <c r="E345" t="s">
        <v>682</v>
      </c>
    </row>
    <row r="346" spans="1:5" ht="25.35" customHeight="1" x14ac:dyDescent="0.25">
      <c r="A346" t="s">
        <v>14</v>
      </c>
      <c r="B346" s="3" t="s">
        <v>683</v>
      </c>
      <c r="C346" s="1">
        <v>44764</v>
      </c>
      <c r="D346" t="s">
        <v>6</v>
      </c>
      <c r="E346" t="s">
        <v>684</v>
      </c>
    </row>
    <row r="347" spans="1:5" ht="25.35" customHeight="1" x14ac:dyDescent="0.25">
      <c r="A347" t="s">
        <v>10</v>
      </c>
      <c r="B347" s="3" t="s">
        <v>685</v>
      </c>
      <c r="C347" s="1">
        <v>44762</v>
      </c>
      <c r="D347" t="s">
        <v>6</v>
      </c>
      <c r="E347" t="s">
        <v>686</v>
      </c>
    </row>
    <row r="348" spans="1:5" ht="25.35" customHeight="1" x14ac:dyDescent="0.25">
      <c r="A348" t="s">
        <v>4</v>
      </c>
      <c r="B348" s="3" t="s">
        <v>687</v>
      </c>
      <c r="C348" s="1">
        <v>44760</v>
      </c>
      <c r="D348" t="s">
        <v>6</v>
      </c>
      <c r="E348" t="s">
        <v>688</v>
      </c>
    </row>
    <row r="349" spans="1:5" ht="25.35" customHeight="1" x14ac:dyDescent="0.25">
      <c r="A349" t="s">
        <v>10</v>
      </c>
      <c r="B349" s="3" t="s">
        <v>689</v>
      </c>
      <c r="C349" s="1">
        <v>44757</v>
      </c>
      <c r="D349" t="s">
        <v>6</v>
      </c>
      <c r="E349" t="s">
        <v>690</v>
      </c>
    </row>
    <row r="350" spans="1:5" ht="25.35" customHeight="1" x14ac:dyDescent="0.25">
      <c r="A350" t="s">
        <v>14</v>
      </c>
      <c r="B350" s="3" t="s">
        <v>691</v>
      </c>
      <c r="C350" s="1">
        <v>44757</v>
      </c>
      <c r="D350" t="s">
        <v>6</v>
      </c>
      <c r="E350" t="s">
        <v>692</v>
      </c>
    </row>
    <row r="351" spans="1:5" ht="25.35" customHeight="1" x14ac:dyDescent="0.25">
      <c r="A351" t="s">
        <v>14</v>
      </c>
      <c r="B351" s="3" t="s">
        <v>693</v>
      </c>
      <c r="C351" s="1">
        <v>44749</v>
      </c>
      <c r="D351" t="s">
        <v>6</v>
      </c>
      <c r="E351" t="s">
        <v>694</v>
      </c>
    </row>
    <row r="352" spans="1:5" ht="25.35" customHeight="1" x14ac:dyDescent="0.25">
      <c r="A352" t="s">
        <v>14</v>
      </c>
      <c r="B352" s="3" t="s">
        <v>695</v>
      </c>
      <c r="C352" s="1">
        <v>44740</v>
      </c>
      <c r="D352" t="s">
        <v>6</v>
      </c>
      <c r="E352" t="s">
        <v>696</v>
      </c>
    </row>
    <row r="353" spans="1:5" ht="25.35" customHeight="1" x14ac:dyDescent="0.25">
      <c r="A353" t="s">
        <v>14</v>
      </c>
      <c r="B353" s="3" t="s">
        <v>697</v>
      </c>
      <c r="C353" s="1">
        <v>44734</v>
      </c>
      <c r="D353" t="s">
        <v>6</v>
      </c>
      <c r="E353" t="s">
        <v>698</v>
      </c>
    </row>
    <row r="354" spans="1:5" ht="25.35" customHeight="1" x14ac:dyDescent="0.25">
      <c r="A354" t="s">
        <v>14</v>
      </c>
      <c r="B354" s="3" t="s">
        <v>699</v>
      </c>
      <c r="C354" s="1">
        <v>44727</v>
      </c>
      <c r="D354" t="s">
        <v>6</v>
      </c>
      <c r="E354" t="s">
        <v>700</v>
      </c>
    </row>
    <row r="355" spans="1:5" ht="25.35" customHeight="1" x14ac:dyDescent="0.25">
      <c r="A355" t="s">
        <v>4</v>
      </c>
      <c r="B355" s="3" t="s">
        <v>701</v>
      </c>
      <c r="C355" s="1">
        <v>44718</v>
      </c>
      <c r="D355" t="s">
        <v>25</v>
      </c>
      <c r="E355" t="s">
        <v>702</v>
      </c>
    </row>
    <row r="356" spans="1:5" ht="25.35" customHeight="1" x14ac:dyDescent="0.25">
      <c r="A356" t="s">
        <v>17</v>
      </c>
      <c r="B356" s="3" t="s">
        <v>703</v>
      </c>
      <c r="C356" s="1">
        <v>44715</v>
      </c>
      <c r="D356" t="s">
        <v>12</v>
      </c>
      <c r="E356" t="s">
        <v>704</v>
      </c>
    </row>
    <row r="357" spans="1:5" ht="25.35" customHeight="1" x14ac:dyDescent="0.25">
      <c r="A357" t="s">
        <v>4</v>
      </c>
      <c r="B357" s="3" t="s">
        <v>705</v>
      </c>
      <c r="C357" s="1">
        <v>44705</v>
      </c>
      <c r="D357" t="s">
        <v>12</v>
      </c>
      <c r="E357" t="s">
        <v>706</v>
      </c>
    </row>
    <row r="358" spans="1:5" ht="25.35" customHeight="1" x14ac:dyDescent="0.25">
      <c r="A358" t="s">
        <v>10</v>
      </c>
      <c r="B358" s="3" t="s">
        <v>707</v>
      </c>
      <c r="C358" s="1">
        <v>44697</v>
      </c>
      <c r="D358" t="s">
        <v>6</v>
      </c>
      <c r="E358" t="s">
        <v>708</v>
      </c>
    </row>
    <row r="359" spans="1:5" ht="25.35" customHeight="1" x14ac:dyDescent="0.25">
      <c r="A359" t="s">
        <v>14</v>
      </c>
      <c r="B359" s="3" t="s">
        <v>709</v>
      </c>
      <c r="C359" s="1">
        <v>44693</v>
      </c>
      <c r="D359" t="s">
        <v>6</v>
      </c>
      <c r="E359" t="s">
        <v>710</v>
      </c>
    </row>
    <row r="360" spans="1:5" ht="25.35" customHeight="1" x14ac:dyDescent="0.25">
      <c r="A360" t="s">
        <v>10</v>
      </c>
      <c r="B360" s="3" t="s">
        <v>711</v>
      </c>
      <c r="C360" s="1">
        <v>44692</v>
      </c>
      <c r="D360" t="s">
        <v>12</v>
      </c>
      <c r="E360" t="s">
        <v>712</v>
      </c>
    </row>
    <row r="361" spans="1:5" ht="25.35" customHeight="1" x14ac:dyDescent="0.25">
      <c r="A361" t="s">
        <v>14</v>
      </c>
      <c r="B361" s="3" t="s">
        <v>713</v>
      </c>
      <c r="C361" s="1">
        <v>44692</v>
      </c>
      <c r="D361" t="s">
        <v>6</v>
      </c>
      <c r="E361" t="s">
        <v>714</v>
      </c>
    </row>
    <row r="362" spans="1:5" ht="25.35" customHeight="1" x14ac:dyDescent="0.25">
      <c r="A362" t="s">
        <v>14</v>
      </c>
      <c r="B362" s="3" t="s">
        <v>715</v>
      </c>
      <c r="C362" s="1">
        <v>44670</v>
      </c>
      <c r="D362" t="s">
        <v>12</v>
      </c>
      <c r="E362" t="s">
        <v>716</v>
      </c>
    </row>
    <row r="363" spans="1:5" ht="25.35" customHeight="1" x14ac:dyDescent="0.25">
      <c r="A363" t="s">
        <v>14</v>
      </c>
      <c r="B363" s="3" t="s">
        <v>717</v>
      </c>
      <c r="C363" s="1">
        <v>44669</v>
      </c>
      <c r="D363" t="s">
        <v>12</v>
      </c>
      <c r="E363" t="s">
        <v>718</v>
      </c>
    </row>
    <row r="364" spans="1:5" ht="25.35" customHeight="1" x14ac:dyDescent="0.25">
      <c r="A364" t="s">
        <v>14</v>
      </c>
      <c r="B364" s="3" t="s">
        <v>719</v>
      </c>
      <c r="C364" s="1">
        <v>44665</v>
      </c>
      <c r="D364" t="s">
        <v>12</v>
      </c>
      <c r="E364" t="s">
        <v>720</v>
      </c>
    </row>
    <row r="365" spans="1:5" ht="25.35" customHeight="1" x14ac:dyDescent="0.25">
      <c r="A365" t="s">
        <v>14</v>
      </c>
      <c r="B365" s="3" t="s">
        <v>721</v>
      </c>
      <c r="C365" s="1">
        <v>44665</v>
      </c>
      <c r="D365" t="s">
        <v>12</v>
      </c>
      <c r="E365" t="s">
        <v>722</v>
      </c>
    </row>
    <row r="366" spans="1:5" ht="25.35" customHeight="1" x14ac:dyDescent="0.25">
      <c r="A366" t="s">
        <v>14</v>
      </c>
      <c r="B366" s="3" t="s">
        <v>455</v>
      </c>
      <c r="C366" s="1">
        <v>44664</v>
      </c>
      <c r="D366" t="s">
        <v>12</v>
      </c>
      <c r="E366" t="s">
        <v>456</v>
      </c>
    </row>
    <row r="367" spans="1:5" ht="25.35" customHeight="1" x14ac:dyDescent="0.25">
      <c r="A367" t="s">
        <v>14</v>
      </c>
      <c r="B367" s="3" t="s">
        <v>723</v>
      </c>
      <c r="C367" s="1">
        <v>44663</v>
      </c>
      <c r="D367" t="s">
        <v>12</v>
      </c>
      <c r="E367" t="s">
        <v>724</v>
      </c>
    </row>
    <row r="368" spans="1:5" ht="25.35" customHeight="1" x14ac:dyDescent="0.25">
      <c r="A368" t="s">
        <v>4</v>
      </c>
      <c r="B368" s="3" t="s">
        <v>725</v>
      </c>
      <c r="C368" s="1">
        <v>44657</v>
      </c>
      <c r="D368" t="s">
        <v>25</v>
      </c>
      <c r="E368" t="s">
        <v>726</v>
      </c>
    </row>
    <row r="369" spans="1:5" ht="25.35" customHeight="1" x14ac:dyDescent="0.25">
      <c r="A369" t="s">
        <v>10</v>
      </c>
      <c r="B369" s="3" t="s">
        <v>727</v>
      </c>
      <c r="C369" s="1">
        <v>44656</v>
      </c>
      <c r="D369" t="s">
        <v>12</v>
      </c>
      <c r="E369" t="s">
        <v>728</v>
      </c>
    </row>
    <row r="370" spans="1:5" ht="25.35" customHeight="1" x14ac:dyDescent="0.25">
      <c r="A370" t="s">
        <v>14</v>
      </c>
      <c r="B370" s="3" t="s">
        <v>655</v>
      </c>
      <c r="C370" s="1">
        <v>44656</v>
      </c>
      <c r="D370" t="s">
        <v>12</v>
      </c>
      <c r="E370" t="s">
        <v>656</v>
      </c>
    </row>
    <row r="371" spans="1:5" ht="25.35" customHeight="1" x14ac:dyDescent="0.25">
      <c r="A371" t="s">
        <v>4</v>
      </c>
      <c r="B371" s="3" t="s">
        <v>729</v>
      </c>
      <c r="C371" s="1">
        <v>44651</v>
      </c>
      <c r="D371" t="s">
        <v>12</v>
      </c>
      <c r="E371" t="s">
        <v>730</v>
      </c>
    </row>
    <row r="372" spans="1:5" ht="25.35" customHeight="1" x14ac:dyDescent="0.25">
      <c r="A372" t="s">
        <v>10</v>
      </c>
      <c r="B372" s="3" t="s">
        <v>731</v>
      </c>
      <c r="C372" s="1">
        <v>44651</v>
      </c>
      <c r="D372" t="s">
        <v>6</v>
      </c>
      <c r="E372" t="s">
        <v>732</v>
      </c>
    </row>
    <row r="373" spans="1:5" ht="25.35" customHeight="1" x14ac:dyDescent="0.25">
      <c r="A373" t="s">
        <v>10</v>
      </c>
      <c r="B373" s="3" t="s">
        <v>733</v>
      </c>
      <c r="C373" s="1">
        <v>44641</v>
      </c>
      <c r="D373" t="s">
        <v>12</v>
      </c>
      <c r="E373" t="s">
        <v>734</v>
      </c>
    </row>
    <row r="374" spans="1:5" ht="25.35" customHeight="1" x14ac:dyDescent="0.25">
      <c r="A374" t="s">
        <v>4</v>
      </c>
      <c r="B374" s="3" t="s">
        <v>735</v>
      </c>
      <c r="C374" s="1">
        <v>44634</v>
      </c>
      <c r="D374" t="s">
        <v>6</v>
      </c>
      <c r="E374" t="s">
        <v>736</v>
      </c>
    </row>
    <row r="375" spans="1:5" ht="25.35" customHeight="1" x14ac:dyDescent="0.25">
      <c r="A375" t="s">
        <v>4</v>
      </c>
      <c r="B375" s="3" t="s">
        <v>737</v>
      </c>
      <c r="C375" s="1">
        <v>44629</v>
      </c>
      <c r="D375" t="s">
        <v>12</v>
      </c>
      <c r="E375" t="s">
        <v>738</v>
      </c>
    </row>
    <row r="376" spans="1:5" ht="25.35" customHeight="1" x14ac:dyDescent="0.25">
      <c r="A376" t="s">
        <v>10</v>
      </c>
      <c r="B376" s="3" t="s">
        <v>739</v>
      </c>
      <c r="C376" s="1">
        <v>44624</v>
      </c>
      <c r="D376" t="s">
        <v>25</v>
      </c>
      <c r="E376" t="s">
        <v>740</v>
      </c>
    </row>
    <row r="377" spans="1:5" ht="25.35" customHeight="1" x14ac:dyDescent="0.25">
      <c r="A377" t="s">
        <v>10</v>
      </c>
      <c r="B377" s="3" t="s">
        <v>741</v>
      </c>
      <c r="C377" s="1">
        <v>44623</v>
      </c>
      <c r="D377" t="s">
        <v>25</v>
      </c>
      <c r="E377" t="s">
        <v>742</v>
      </c>
    </row>
    <row r="378" spans="1:5" ht="25.35" customHeight="1" x14ac:dyDescent="0.25">
      <c r="A378" t="s">
        <v>4</v>
      </c>
      <c r="B378" s="3" t="s">
        <v>743</v>
      </c>
      <c r="C378" s="1">
        <v>44572</v>
      </c>
      <c r="D378" t="s">
        <v>25</v>
      </c>
      <c r="E378" t="s">
        <v>744</v>
      </c>
    </row>
    <row r="379" spans="1:5" ht="25.35" customHeight="1" x14ac:dyDescent="0.25">
      <c r="A379" t="s">
        <v>10</v>
      </c>
      <c r="B379" s="3" t="s">
        <v>745</v>
      </c>
      <c r="C379" s="1">
        <v>44551</v>
      </c>
      <c r="D379" t="s">
        <v>12</v>
      </c>
      <c r="E379" t="s">
        <v>746</v>
      </c>
    </row>
    <row r="380" spans="1:5" ht="25.35" customHeight="1" x14ac:dyDescent="0.25">
      <c r="A380" t="s">
        <v>10</v>
      </c>
      <c r="B380" s="3" t="s">
        <v>747</v>
      </c>
      <c r="C380" s="1">
        <v>44539</v>
      </c>
      <c r="D380" s="2" t="s">
        <v>25</v>
      </c>
      <c r="E380" t="s">
        <v>748</v>
      </c>
    </row>
    <row r="381" spans="1:5" ht="25.35" customHeight="1" x14ac:dyDescent="0.25">
      <c r="A381" t="s">
        <v>10</v>
      </c>
      <c r="B381" s="3" t="s">
        <v>749</v>
      </c>
      <c r="C381" s="1">
        <v>44532</v>
      </c>
      <c r="D381" t="s">
        <v>12</v>
      </c>
      <c r="E381" t="s">
        <v>750</v>
      </c>
    </row>
    <row r="382" spans="1:5" ht="25.35" customHeight="1" x14ac:dyDescent="0.25">
      <c r="A382" t="s">
        <v>10</v>
      </c>
      <c r="B382" s="3" t="s">
        <v>751</v>
      </c>
      <c r="C382" s="1">
        <v>44531</v>
      </c>
      <c r="D382" t="s">
        <v>12</v>
      </c>
      <c r="E382" t="s">
        <v>752</v>
      </c>
    </row>
    <row r="383" spans="1:5" ht="25.35" customHeight="1" x14ac:dyDescent="0.25">
      <c r="A383" t="s">
        <v>10</v>
      </c>
      <c r="B383" s="3" t="s">
        <v>753</v>
      </c>
      <c r="C383" s="1">
        <v>44530</v>
      </c>
      <c r="D383" s="2" t="s">
        <v>12</v>
      </c>
      <c r="E383" t="s">
        <v>754</v>
      </c>
    </row>
    <row r="384" spans="1:5" ht="25.35" customHeight="1" x14ac:dyDescent="0.25">
      <c r="A384" t="s">
        <v>10</v>
      </c>
      <c r="B384" s="3" t="s">
        <v>755</v>
      </c>
      <c r="C384" s="1">
        <v>44525</v>
      </c>
      <c r="D384" t="s">
        <v>12</v>
      </c>
      <c r="E384" t="s">
        <v>756</v>
      </c>
    </row>
    <row r="385" spans="1:5" ht="25.35" customHeight="1" x14ac:dyDescent="0.25">
      <c r="A385" t="s">
        <v>10</v>
      </c>
      <c r="B385" s="3" t="s">
        <v>757</v>
      </c>
      <c r="C385" s="1">
        <v>44453</v>
      </c>
      <c r="D385" t="s">
        <v>6</v>
      </c>
      <c r="E385" t="s">
        <v>758</v>
      </c>
    </row>
    <row r="386" spans="1:5" ht="25.35" customHeight="1" x14ac:dyDescent="0.25">
      <c r="A386" t="s">
        <v>4</v>
      </c>
      <c r="B386" s="3" t="s">
        <v>759</v>
      </c>
      <c r="C386" s="1">
        <v>44434</v>
      </c>
      <c r="D386" t="s">
        <v>6</v>
      </c>
      <c r="E386" t="s">
        <v>760</v>
      </c>
    </row>
    <row r="387" spans="1:5" ht="25.35" customHeight="1" x14ac:dyDescent="0.25">
      <c r="A387" t="s">
        <v>14</v>
      </c>
      <c r="B387" s="3" t="s">
        <v>761</v>
      </c>
      <c r="C387" s="1">
        <v>44414</v>
      </c>
      <c r="D387" t="s">
        <v>6</v>
      </c>
      <c r="E387" t="s">
        <v>762</v>
      </c>
    </row>
    <row r="388" spans="1:5" ht="25.35" customHeight="1" x14ac:dyDescent="0.25">
      <c r="A388" t="s">
        <v>4</v>
      </c>
      <c r="B388" s="3" t="s">
        <v>763</v>
      </c>
      <c r="C388" s="1">
        <v>44400</v>
      </c>
      <c r="D388" t="s">
        <v>6</v>
      </c>
      <c r="E388" t="s">
        <v>764</v>
      </c>
    </row>
    <row r="389" spans="1:5" ht="25.35" customHeight="1" x14ac:dyDescent="0.25">
      <c r="A389" t="s">
        <v>10</v>
      </c>
      <c r="B389" s="3" t="s">
        <v>765</v>
      </c>
      <c r="C389" s="1">
        <v>44377</v>
      </c>
      <c r="D389" s="2" t="s">
        <v>25</v>
      </c>
      <c r="E389" t="s">
        <v>766</v>
      </c>
    </row>
    <row r="390" spans="1:5" ht="25.35" customHeight="1" x14ac:dyDescent="0.25">
      <c r="A390" t="s">
        <v>4</v>
      </c>
      <c r="B390" s="3" t="s">
        <v>767</v>
      </c>
      <c r="C390" s="1">
        <v>44376</v>
      </c>
      <c r="D390" s="2" t="s">
        <v>6</v>
      </c>
      <c r="E390" t="s">
        <v>768</v>
      </c>
    </row>
    <row r="391" spans="1:5" ht="25.35" customHeight="1" x14ac:dyDescent="0.25">
      <c r="A391" t="s">
        <v>4</v>
      </c>
      <c r="B391" s="3" t="s">
        <v>769</v>
      </c>
      <c r="C391" s="1">
        <v>44371</v>
      </c>
      <c r="D391" t="s">
        <v>25</v>
      </c>
      <c r="E391" t="s">
        <v>770</v>
      </c>
    </row>
    <row r="392" spans="1:5" ht="25.35" customHeight="1" x14ac:dyDescent="0.25">
      <c r="A392" t="s">
        <v>4</v>
      </c>
      <c r="B392" s="3" t="s">
        <v>771</v>
      </c>
      <c r="C392" s="1">
        <v>44313</v>
      </c>
      <c r="D392" t="s">
        <v>25</v>
      </c>
      <c r="E392" t="s">
        <v>772</v>
      </c>
    </row>
    <row r="393" spans="1:5" ht="25.35" customHeight="1" x14ac:dyDescent="0.25">
      <c r="A393" t="s">
        <v>17</v>
      </c>
      <c r="B393" s="3" t="s">
        <v>773</v>
      </c>
      <c r="C393" s="1">
        <v>44305</v>
      </c>
      <c r="D393" s="2" t="s">
        <v>6</v>
      </c>
      <c r="E393" t="s">
        <v>774</v>
      </c>
    </row>
    <row r="394" spans="1:5" ht="25.35" customHeight="1" x14ac:dyDescent="0.25">
      <c r="A394" t="s">
        <v>4</v>
      </c>
      <c r="B394" s="3" t="s">
        <v>775</v>
      </c>
      <c r="C394" s="1">
        <v>44298</v>
      </c>
      <c r="D394" t="s">
        <v>6</v>
      </c>
      <c r="E394" t="s">
        <v>776</v>
      </c>
    </row>
    <row r="395" spans="1:5" ht="25.35" customHeight="1" x14ac:dyDescent="0.25">
      <c r="A395" t="s">
        <v>4</v>
      </c>
      <c r="B395" s="3" t="s">
        <v>777</v>
      </c>
      <c r="C395" s="1">
        <v>44295</v>
      </c>
      <c r="D395" t="s">
        <v>25</v>
      </c>
      <c r="E395" t="s">
        <v>778</v>
      </c>
    </row>
    <row r="396" spans="1:5" ht="25.35" customHeight="1" x14ac:dyDescent="0.25">
      <c r="A396" t="s">
        <v>4</v>
      </c>
      <c r="B396" s="3" t="s">
        <v>779</v>
      </c>
      <c r="C396" s="1">
        <v>44284</v>
      </c>
      <c r="D396" t="s">
        <v>25</v>
      </c>
      <c r="E396" t="s">
        <v>780</v>
      </c>
    </row>
    <row r="397" spans="1:5" ht="25.35" customHeight="1" x14ac:dyDescent="0.25">
      <c r="A397" t="s">
        <v>14</v>
      </c>
      <c r="B397" s="3" t="s">
        <v>781</v>
      </c>
      <c r="C397" s="1">
        <v>44270</v>
      </c>
      <c r="D397" t="s">
        <v>12</v>
      </c>
      <c r="E397" t="s">
        <v>782</v>
      </c>
    </row>
    <row r="398" spans="1:5" ht="25.35" customHeight="1" x14ac:dyDescent="0.25">
      <c r="A398" t="s">
        <v>4</v>
      </c>
      <c r="B398" s="3" t="s">
        <v>783</v>
      </c>
      <c r="C398" s="1">
        <v>44265</v>
      </c>
      <c r="D398" t="s">
        <v>12</v>
      </c>
      <c r="E398" t="s">
        <v>784</v>
      </c>
    </row>
    <row r="399" spans="1:5" ht="25.35" customHeight="1" x14ac:dyDescent="0.25">
      <c r="A399" t="s">
        <v>4</v>
      </c>
      <c r="B399" s="3" t="s">
        <v>785</v>
      </c>
      <c r="C399" s="1">
        <v>44245</v>
      </c>
      <c r="D399" s="4" t="s">
        <v>25</v>
      </c>
      <c r="E399" t="s">
        <v>786</v>
      </c>
    </row>
    <row r="400" spans="1:5" ht="25.35" customHeight="1" x14ac:dyDescent="0.25">
      <c r="A400" t="s">
        <v>4</v>
      </c>
      <c r="B400" s="3" t="s">
        <v>787</v>
      </c>
      <c r="C400" s="1">
        <v>44238</v>
      </c>
      <c r="D400" t="s">
        <v>12</v>
      </c>
      <c r="E400" t="s">
        <v>788</v>
      </c>
    </row>
    <row r="401" spans="1:5" ht="25.35" customHeight="1" x14ac:dyDescent="0.25">
      <c r="A401" t="s">
        <v>17</v>
      </c>
      <c r="B401" s="3" t="s">
        <v>789</v>
      </c>
      <c r="C401" s="1">
        <v>44236</v>
      </c>
      <c r="D401" s="4" t="s">
        <v>25</v>
      </c>
      <c r="E401" t="s">
        <v>790</v>
      </c>
    </row>
    <row r="402" spans="1:5" ht="25.35" customHeight="1" x14ac:dyDescent="0.25">
      <c r="A402" t="s">
        <v>17</v>
      </c>
      <c r="B402" s="3" t="s">
        <v>791</v>
      </c>
      <c r="C402" s="1">
        <v>44235</v>
      </c>
      <c r="D402" t="s">
        <v>25</v>
      </c>
      <c r="E402" t="s">
        <v>792</v>
      </c>
    </row>
    <row r="403" spans="1:5" ht="25.35" customHeight="1" x14ac:dyDescent="0.25">
      <c r="A403" t="s">
        <v>17</v>
      </c>
      <c r="B403" s="3" t="s">
        <v>793</v>
      </c>
      <c r="C403" s="1">
        <v>44235</v>
      </c>
      <c r="D403" t="s">
        <v>6</v>
      </c>
      <c r="E403" t="s">
        <v>794</v>
      </c>
    </row>
    <row r="404" spans="1:5" ht="25.35" customHeight="1" x14ac:dyDescent="0.25">
      <c r="A404" t="s">
        <v>4</v>
      </c>
      <c r="B404" s="3" t="s">
        <v>795</v>
      </c>
      <c r="C404" s="1">
        <v>44234</v>
      </c>
      <c r="D404" t="s">
        <v>12</v>
      </c>
      <c r="E404" t="s">
        <v>796</v>
      </c>
    </row>
    <row r="405" spans="1:5" ht="25.35" customHeight="1" x14ac:dyDescent="0.25">
      <c r="A405" t="s">
        <v>4</v>
      </c>
      <c r="B405" s="3" t="s">
        <v>797</v>
      </c>
      <c r="C405" s="1">
        <v>44229</v>
      </c>
      <c r="D405" t="s">
        <v>25</v>
      </c>
      <c r="E405" t="s">
        <v>798</v>
      </c>
    </row>
    <row r="406" spans="1:5" ht="25.35" customHeight="1" x14ac:dyDescent="0.25">
      <c r="A406" t="s">
        <v>4</v>
      </c>
      <c r="B406" s="3" t="s">
        <v>799</v>
      </c>
      <c r="C406" s="1">
        <v>44222</v>
      </c>
      <c r="D406" t="s">
        <v>12</v>
      </c>
      <c r="E406" t="s">
        <v>800</v>
      </c>
    </row>
    <row r="407" spans="1:5" ht="25.35" customHeight="1" x14ac:dyDescent="0.25">
      <c r="A407" t="s">
        <v>4</v>
      </c>
      <c r="B407" s="3" t="s">
        <v>801</v>
      </c>
      <c r="C407" s="1">
        <v>44218</v>
      </c>
      <c r="D407" t="s">
        <v>6</v>
      </c>
      <c r="E407" t="s">
        <v>802</v>
      </c>
    </row>
    <row r="408" spans="1:5" ht="25.35" customHeight="1" x14ac:dyDescent="0.25">
      <c r="A408" t="s">
        <v>4</v>
      </c>
      <c r="B408" s="3" t="s">
        <v>803</v>
      </c>
      <c r="C408" s="1">
        <v>44216</v>
      </c>
      <c r="D408" t="s">
        <v>25</v>
      </c>
      <c r="E408" t="s">
        <v>804</v>
      </c>
    </row>
    <row r="409" spans="1:5" ht="25.35" customHeight="1" x14ac:dyDescent="0.25">
      <c r="A409" t="s">
        <v>4</v>
      </c>
      <c r="B409" s="3" t="s">
        <v>805</v>
      </c>
      <c r="C409" s="1">
        <v>44215</v>
      </c>
      <c r="D409" s="2" t="s">
        <v>25</v>
      </c>
      <c r="E409" t="s">
        <v>806</v>
      </c>
    </row>
    <row r="410" spans="1:5" ht="25.35" customHeight="1" x14ac:dyDescent="0.25">
      <c r="A410" t="s">
        <v>4</v>
      </c>
      <c r="B410" s="3" t="s">
        <v>807</v>
      </c>
      <c r="C410" s="1">
        <v>44214</v>
      </c>
      <c r="D410" t="s">
        <v>25</v>
      </c>
      <c r="E410" t="s">
        <v>808</v>
      </c>
    </row>
    <row r="411" spans="1:5" ht="25.35" customHeight="1" x14ac:dyDescent="0.25">
      <c r="A411" t="s">
        <v>4</v>
      </c>
      <c r="B411" s="3" t="s">
        <v>809</v>
      </c>
      <c r="C411" s="1">
        <v>44210</v>
      </c>
      <c r="D411" t="s">
        <v>6</v>
      </c>
      <c r="E411" t="s">
        <v>810</v>
      </c>
    </row>
    <row r="412" spans="1:5" ht="25.35" customHeight="1" x14ac:dyDescent="0.25">
      <c r="A412" t="s">
        <v>14</v>
      </c>
      <c r="B412" s="3" t="s">
        <v>811</v>
      </c>
      <c r="C412" s="1">
        <v>44202</v>
      </c>
      <c r="D412" t="s">
        <v>6</v>
      </c>
      <c r="E412" t="s">
        <v>812</v>
      </c>
    </row>
    <row r="413" spans="1:5" ht="25.35" hidden="1" customHeight="1" x14ac:dyDescent="0.25">
      <c r="A413" t="s">
        <v>4</v>
      </c>
      <c r="B413" s="3" t="s">
        <v>813</v>
      </c>
      <c r="C413" s="1">
        <v>44165</v>
      </c>
      <c r="D413" t="s">
        <v>814</v>
      </c>
      <c r="E413" t="s">
        <v>815</v>
      </c>
    </row>
    <row r="414" spans="1:5" ht="25.35" hidden="1" customHeight="1" x14ac:dyDescent="0.25">
      <c r="A414" t="s">
        <v>4</v>
      </c>
      <c r="B414" s="3" t="s">
        <v>816</v>
      </c>
      <c r="C414" s="1">
        <v>44134</v>
      </c>
      <c r="D414" t="s">
        <v>814</v>
      </c>
      <c r="E414" t="s">
        <v>817</v>
      </c>
    </row>
    <row r="415" spans="1:5" ht="25.35" hidden="1" customHeight="1" x14ac:dyDescent="0.25">
      <c r="A415" t="s">
        <v>4</v>
      </c>
      <c r="B415" s="3" t="s">
        <v>818</v>
      </c>
      <c r="C415" s="1">
        <v>44126</v>
      </c>
      <c r="D415" t="s">
        <v>814</v>
      </c>
      <c r="E415" t="s">
        <v>819</v>
      </c>
    </row>
    <row r="416" spans="1:5" ht="25.35" hidden="1" customHeight="1" x14ac:dyDescent="0.25">
      <c r="A416" t="s">
        <v>4</v>
      </c>
      <c r="B416" s="3" t="s">
        <v>820</v>
      </c>
      <c r="C416" s="1">
        <v>44092</v>
      </c>
      <c r="D416" t="s">
        <v>814</v>
      </c>
      <c r="E416" t="s">
        <v>821</v>
      </c>
    </row>
    <row r="417" spans="1:5" ht="25.35" hidden="1" customHeight="1" x14ac:dyDescent="0.25">
      <c r="A417" t="s">
        <v>4</v>
      </c>
      <c r="B417" s="3" t="s">
        <v>822</v>
      </c>
      <c r="C417" s="1">
        <v>44090</v>
      </c>
      <c r="D417" t="s">
        <v>814</v>
      </c>
      <c r="E417" t="s">
        <v>823</v>
      </c>
    </row>
    <row r="418" spans="1:5" ht="25.35" hidden="1" customHeight="1" x14ac:dyDescent="0.25">
      <c r="A418" t="s">
        <v>4</v>
      </c>
      <c r="B418" s="3" t="s">
        <v>824</v>
      </c>
      <c r="C418" s="1">
        <v>44041</v>
      </c>
      <c r="D418" t="s">
        <v>814</v>
      </c>
      <c r="E418" t="s">
        <v>825</v>
      </c>
    </row>
    <row r="419" spans="1:5" ht="25.35" hidden="1" customHeight="1" x14ac:dyDescent="0.25">
      <c r="A419" t="s">
        <v>17</v>
      </c>
      <c r="B419" s="3" t="s">
        <v>826</v>
      </c>
      <c r="C419" s="1">
        <v>44031</v>
      </c>
      <c r="D419" t="s">
        <v>814</v>
      </c>
      <c r="E419" t="s">
        <v>827</v>
      </c>
    </row>
    <row r="420" spans="1:5" ht="25.35" hidden="1" customHeight="1" x14ac:dyDescent="0.25">
      <c r="A420" t="s">
        <v>4</v>
      </c>
      <c r="B420" s="3" t="s">
        <v>828</v>
      </c>
      <c r="C420" s="1">
        <v>43999</v>
      </c>
      <c r="D420" t="s">
        <v>814</v>
      </c>
      <c r="E420" t="s">
        <v>829</v>
      </c>
    </row>
    <row r="421" spans="1:5" ht="25.35" hidden="1" customHeight="1" x14ac:dyDescent="0.25">
      <c r="A421" t="s">
        <v>4</v>
      </c>
      <c r="B421" s="3" t="s">
        <v>830</v>
      </c>
      <c r="C421" s="1">
        <v>43993</v>
      </c>
      <c r="D421" t="s">
        <v>814</v>
      </c>
      <c r="E421" t="s">
        <v>831</v>
      </c>
    </row>
    <row r="422" spans="1:5" ht="25.35" hidden="1" customHeight="1" x14ac:dyDescent="0.25">
      <c r="A422" t="s">
        <v>4</v>
      </c>
      <c r="B422" s="3" t="s">
        <v>832</v>
      </c>
      <c r="C422" s="1">
        <v>43991</v>
      </c>
      <c r="D422" t="s">
        <v>814</v>
      </c>
      <c r="E422" t="s">
        <v>833</v>
      </c>
    </row>
    <row r="423" spans="1:5" ht="25.35" hidden="1" customHeight="1" x14ac:dyDescent="0.25">
      <c r="A423" t="s">
        <v>4</v>
      </c>
      <c r="B423" s="3" t="s">
        <v>834</v>
      </c>
      <c r="C423" s="1">
        <v>43990</v>
      </c>
      <c r="D423" t="s">
        <v>814</v>
      </c>
      <c r="E423" t="s">
        <v>835</v>
      </c>
    </row>
    <row r="424" spans="1:5" ht="25.35" hidden="1" customHeight="1" x14ac:dyDescent="0.25">
      <c r="A424" t="s">
        <v>17</v>
      </c>
      <c r="B424" s="3" t="s">
        <v>836</v>
      </c>
      <c r="C424" s="1">
        <v>43958</v>
      </c>
      <c r="D424" t="s">
        <v>814</v>
      </c>
      <c r="E424" t="s">
        <v>837</v>
      </c>
    </row>
    <row r="425" spans="1:5" ht="25.35" hidden="1" customHeight="1" x14ac:dyDescent="0.25">
      <c r="A425" t="s">
        <v>4</v>
      </c>
      <c r="B425" s="3" t="s">
        <v>838</v>
      </c>
      <c r="C425" s="1">
        <v>43957</v>
      </c>
      <c r="D425" t="s">
        <v>814</v>
      </c>
      <c r="E425" t="s">
        <v>839</v>
      </c>
    </row>
    <row r="426" spans="1:5" ht="25.35" hidden="1" customHeight="1" x14ac:dyDescent="0.25">
      <c r="A426" t="s">
        <v>17</v>
      </c>
      <c r="B426" s="3" t="s">
        <v>840</v>
      </c>
      <c r="C426" s="1">
        <v>43952</v>
      </c>
      <c r="D426" t="s">
        <v>814</v>
      </c>
      <c r="E426" t="s">
        <v>841</v>
      </c>
    </row>
    <row r="427" spans="1:5" ht="25.35" hidden="1" customHeight="1" x14ac:dyDescent="0.25">
      <c r="A427" t="s">
        <v>4</v>
      </c>
      <c r="B427" s="3" t="s">
        <v>842</v>
      </c>
      <c r="C427" s="1">
        <v>43922</v>
      </c>
      <c r="D427" t="s">
        <v>814</v>
      </c>
      <c r="E427" t="s">
        <v>843</v>
      </c>
    </row>
    <row r="428" spans="1:5" ht="25.35" hidden="1" customHeight="1" x14ac:dyDescent="0.25">
      <c r="A428" t="s">
        <v>4</v>
      </c>
      <c r="B428" s="3" t="s">
        <v>844</v>
      </c>
      <c r="C428" s="1">
        <v>43899</v>
      </c>
      <c r="D428" t="s">
        <v>814</v>
      </c>
      <c r="E428" t="s">
        <v>845</v>
      </c>
    </row>
    <row r="429" spans="1:5" ht="25.35" hidden="1" customHeight="1" x14ac:dyDescent="0.25">
      <c r="A429" t="s">
        <v>4</v>
      </c>
      <c r="B429" s="3" t="s">
        <v>846</v>
      </c>
      <c r="C429" s="1">
        <v>43896</v>
      </c>
      <c r="D429" t="s">
        <v>814</v>
      </c>
      <c r="E429" t="s">
        <v>847</v>
      </c>
    </row>
    <row r="430" spans="1:5" ht="25.35" hidden="1" customHeight="1" x14ac:dyDescent="0.25">
      <c r="A430" t="s">
        <v>14</v>
      </c>
      <c r="B430" s="3" t="s">
        <v>848</v>
      </c>
      <c r="C430" s="1">
        <v>43895</v>
      </c>
      <c r="D430" t="s">
        <v>814</v>
      </c>
      <c r="E430" t="s">
        <v>849</v>
      </c>
    </row>
    <row r="431" spans="1:5" ht="25.35" hidden="1" customHeight="1" x14ac:dyDescent="0.25">
      <c r="A431" t="s">
        <v>17</v>
      </c>
      <c r="B431" s="3" t="s">
        <v>850</v>
      </c>
      <c r="C431" s="1">
        <v>43875</v>
      </c>
      <c r="D431" t="s">
        <v>814</v>
      </c>
      <c r="E431" t="s">
        <v>851</v>
      </c>
    </row>
    <row r="432" spans="1:5" ht="25.35" hidden="1" customHeight="1" x14ac:dyDescent="0.25">
      <c r="A432" t="s">
        <v>4</v>
      </c>
      <c r="B432" s="3" t="s">
        <v>852</v>
      </c>
      <c r="C432" s="1">
        <v>43858</v>
      </c>
      <c r="D432" t="s">
        <v>814</v>
      </c>
      <c r="E432" t="s">
        <v>853</v>
      </c>
    </row>
    <row r="433" spans="1:5" ht="25.35" hidden="1" customHeight="1" x14ac:dyDescent="0.25">
      <c r="A433" t="s">
        <v>4</v>
      </c>
      <c r="B433" s="3" t="s">
        <v>854</v>
      </c>
      <c r="C433" s="1">
        <v>43846</v>
      </c>
      <c r="D433" t="s">
        <v>814</v>
      </c>
      <c r="E433" t="s">
        <v>855</v>
      </c>
    </row>
    <row r="434" spans="1:5" ht="25.35" hidden="1" customHeight="1" x14ac:dyDescent="0.25">
      <c r="A434" t="s">
        <v>4</v>
      </c>
      <c r="B434" s="3" t="s">
        <v>856</v>
      </c>
      <c r="C434" s="1">
        <v>43839</v>
      </c>
      <c r="D434" t="s">
        <v>814</v>
      </c>
      <c r="E434" t="s">
        <v>857</v>
      </c>
    </row>
    <row r="435" spans="1:5" ht="25.35" hidden="1" customHeight="1" x14ac:dyDescent="0.25">
      <c r="A435" t="s">
        <v>14</v>
      </c>
      <c r="B435" s="3" t="s">
        <v>848</v>
      </c>
      <c r="C435" s="1">
        <v>43830</v>
      </c>
      <c r="D435" t="s">
        <v>814</v>
      </c>
      <c r="E435" t="s">
        <v>849</v>
      </c>
    </row>
    <row r="436" spans="1:5" ht="25.35" hidden="1" customHeight="1" x14ac:dyDescent="0.25">
      <c r="A436" t="s">
        <v>14</v>
      </c>
      <c r="B436" s="3" t="s">
        <v>858</v>
      </c>
      <c r="C436" s="1">
        <v>43829</v>
      </c>
      <c r="D436" t="s">
        <v>814</v>
      </c>
      <c r="E436" t="s">
        <v>859</v>
      </c>
    </row>
    <row r="437" spans="1:5" ht="25.35" hidden="1" customHeight="1" x14ac:dyDescent="0.25">
      <c r="A437" t="s">
        <v>14</v>
      </c>
      <c r="B437" s="3" t="s">
        <v>860</v>
      </c>
      <c r="C437" s="1">
        <v>43822</v>
      </c>
      <c r="D437" t="s">
        <v>814</v>
      </c>
      <c r="E437" t="s">
        <v>861</v>
      </c>
    </row>
    <row r="438" spans="1:5" ht="25.35" hidden="1" customHeight="1" x14ac:dyDescent="0.25">
      <c r="A438" t="s">
        <v>17</v>
      </c>
      <c r="B438" s="3" t="s">
        <v>862</v>
      </c>
      <c r="C438" s="1">
        <v>43808</v>
      </c>
      <c r="D438" t="s">
        <v>814</v>
      </c>
      <c r="E438" t="s">
        <v>863</v>
      </c>
    </row>
    <row r="439" spans="1:5" ht="25.35" hidden="1" customHeight="1" x14ac:dyDescent="0.25">
      <c r="A439" t="s">
        <v>17</v>
      </c>
      <c r="B439" s="3" t="s">
        <v>864</v>
      </c>
      <c r="C439" s="1">
        <v>43805</v>
      </c>
      <c r="D439" t="s">
        <v>814</v>
      </c>
      <c r="E439" t="s">
        <v>865</v>
      </c>
    </row>
    <row r="440" spans="1:5" ht="25.35" hidden="1" customHeight="1" x14ac:dyDescent="0.25">
      <c r="A440" t="s">
        <v>4</v>
      </c>
      <c r="B440" s="3" t="s">
        <v>866</v>
      </c>
      <c r="C440" s="1">
        <v>43770</v>
      </c>
      <c r="D440" t="s">
        <v>814</v>
      </c>
      <c r="E440" t="s">
        <v>867</v>
      </c>
    </row>
    <row r="441" spans="1:5" ht="25.35" hidden="1" customHeight="1" x14ac:dyDescent="0.25">
      <c r="A441" t="s">
        <v>4</v>
      </c>
      <c r="B441" s="3" t="s">
        <v>868</v>
      </c>
      <c r="C441" s="1">
        <v>43766</v>
      </c>
      <c r="D441" t="s">
        <v>814</v>
      </c>
      <c r="E441" t="s">
        <v>869</v>
      </c>
    </row>
    <row r="442" spans="1:5" ht="25.35" hidden="1" customHeight="1" x14ac:dyDescent="0.25">
      <c r="A442" t="s">
        <v>4</v>
      </c>
      <c r="B442" s="3" t="s">
        <v>870</v>
      </c>
      <c r="C442" s="1">
        <v>43766</v>
      </c>
      <c r="D442" t="s">
        <v>814</v>
      </c>
      <c r="E442" t="s">
        <v>871</v>
      </c>
    </row>
    <row r="443" spans="1:5" ht="25.35" hidden="1" customHeight="1" x14ac:dyDescent="0.25">
      <c r="A443" t="s">
        <v>4</v>
      </c>
      <c r="B443" s="3" t="s">
        <v>872</v>
      </c>
      <c r="C443" s="1">
        <v>43754</v>
      </c>
      <c r="D443" t="s">
        <v>814</v>
      </c>
      <c r="E443" t="s">
        <v>873</v>
      </c>
    </row>
    <row r="444" spans="1:5" ht="25.35" hidden="1" customHeight="1" x14ac:dyDescent="0.25">
      <c r="A444" t="s">
        <v>4</v>
      </c>
      <c r="B444" s="3" t="s">
        <v>874</v>
      </c>
      <c r="C444" s="1">
        <v>43749</v>
      </c>
      <c r="D444" t="s">
        <v>814</v>
      </c>
      <c r="E444" t="s">
        <v>875</v>
      </c>
    </row>
    <row r="445" spans="1:5" ht="25.35" hidden="1" customHeight="1" x14ac:dyDescent="0.25">
      <c r="A445" t="s">
        <v>4</v>
      </c>
      <c r="B445" s="3" t="s">
        <v>876</v>
      </c>
      <c r="C445" s="1">
        <v>43742</v>
      </c>
      <c r="D445" t="s">
        <v>814</v>
      </c>
      <c r="E445" t="s">
        <v>877</v>
      </c>
    </row>
    <row r="446" spans="1:5" ht="25.35" hidden="1" customHeight="1" x14ac:dyDescent="0.25">
      <c r="A446" t="s">
        <v>17</v>
      </c>
      <c r="B446" s="3" t="s">
        <v>878</v>
      </c>
      <c r="C446" s="1">
        <v>43731</v>
      </c>
      <c r="D446" t="s">
        <v>814</v>
      </c>
      <c r="E446" t="s">
        <v>879</v>
      </c>
    </row>
    <row r="447" spans="1:5" ht="25.35" hidden="1" customHeight="1" x14ac:dyDescent="0.25">
      <c r="A447" t="s">
        <v>14</v>
      </c>
      <c r="B447" s="3" t="s">
        <v>880</v>
      </c>
      <c r="C447" s="1">
        <v>43717</v>
      </c>
      <c r="D447" t="s">
        <v>814</v>
      </c>
      <c r="E447" t="s">
        <v>881</v>
      </c>
    </row>
    <row r="448" spans="1:5" ht="25.35" hidden="1" customHeight="1" x14ac:dyDescent="0.25">
      <c r="A448" t="s">
        <v>4</v>
      </c>
      <c r="B448" s="3" t="s">
        <v>882</v>
      </c>
      <c r="C448" s="1">
        <v>43713</v>
      </c>
      <c r="D448" t="s">
        <v>814</v>
      </c>
      <c r="E448" t="s">
        <v>883</v>
      </c>
    </row>
    <row r="449" spans="1:5" ht="25.35" hidden="1" customHeight="1" x14ac:dyDescent="0.25">
      <c r="A449" t="s">
        <v>4</v>
      </c>
      <c r="B449" s="3" t="s">
        <v>884</v>
      </c>
      <c r="C449" s="1">
        <v>43712</v>
      </c>
      <c r="D449" t="s">
        <v>814</v>
      </c>
      <c r="E449" t="s">
        <v>885</v>
      </c>
    </row>
    <row r="450" spans="1:5" ht="25.35" hidden="1" customHeight="1" x14ac:dyDescent="0.25">
      <c r="A450" t="s">
        <v>4</v>
      </c>
      <c r="B450" s="3" t="s">
        <v>886</v>
      </c>
      <c r="C450" s="1">
        <v>43710</v>
      </c>
      <c r="D450" t="s">
        <v>814</v>
      </c>
      <c r="E450" t="s">
        <v>887</v>
      </c>
    </row>
    <row r="451" spans="1:5" ht="25.35" hidden="1" customHeight="1" x14ac:dyDescent="0.25">
      <c r="A451" t="s">
        <v>14</v>
      </c>
      <c r="B451" s="3" t="s">
        <v>888</v>
      </c>
      <c r="C451" s="1">
        <v>43699</v>
      </c>
      <c r="D451" t="s">
        <v>814</v>
      </c>
      <c r="E451" t="s">
        <v>889</v>
      </c>
    </row>
    <row r="452" spans="1:5" ht="25.35" hidden="1" customHeight="1" x14ac:dyDescent="0.25">
      <c r="A452" t="s">
        <v>17</v>
      </c>
      <c r="B452" s="3" t="s">
        <v>890</v>
      </c>
      <c r="C452" s="1">
        <v>43693</v>
      </c>
      <c r="D452" t="s">
        <v>814</v>
      </c>
      <c r="E452" t="s">
        <v>891</v>
      </c>
    </row>
    <row r="453" spans="1:5" ht="25.35" hidden="1" customHeight="1" x14ac:dyDescent="0.25">
      <c r="A453" t="s">
        <v>4</v>
      </c>
      <c r="B453" s="3" t="s">
        <v>892</v>
      </c>
      <c r="C453" s="1">
        <v>43690</v>
      </c>
      <c r="D453" t="s">
        <v>814</v>
      </c>
      <c r="E453" t="s">
        <v>893</v>
      </c>
    </row>
    <row r="454" spans="1:5" ht="25.35" hidden="1" customHeight="1" x14ac:dyDescent="0.25">
      <c r="A454" t="s">
        <v>17</v>
      </c>
      <c r="B454" s="3" t="s">
        <v>894</v>
      </c>
      <c r="C454" s="1">
        <v>43690</v>
      </c>
      <c r="D454" t="s">
        <v>814</v>
      </c>
      <c r="E454" t="s">
        <v>895</v>
      </c>
    </row>
    <row r="455" spans="1:5" ht="25.35" hidden="1" customHeight="1" x14ac:dyDescent="0.25">
      <c r="A455" t="s">
        <v>4</v>
      </c>
      <c r="B455" s="3" t="s">
        <v>896</v>
      </c>
      <c r="C455" s="1">
        <v>43689</v>
      </c>
      <c r="D455" t="s">
        <v>814</v>
      </c>
      <c r="E455" t="s">
        <v>897</v>
      </c>
    </row>
    <row r="456" spans="1:5" ht="25.35" hidden="1" customHeight="1" x14ac:dyDescent="0.25">
      <c r="A456" t="s">
        <v>17</v>
      </c>
      <c r="B456" s="3" t="s">
        <v>898</v>
      </c>
      <c r="C456" s="1">
        <v>43689</v>
      </c>
      <c r="D456" t="s">
        <v>814</v>
      </c>
      <c r="E456" t="s">
        <v>899</v>
      </c>
    </row>
    <row r="457" spans="1:5" ht="25.35" hidden="1" customHeight="1" x14ac:dyDescent="0.25">
      <c r="A457" t="s">
        <v>4</v>
      </c>
      <c r="B457" s="3" t="s">
        <v>900</v>
      </c>
      <c r="C457" s="1">
        <v>43686</v>
      </c>
      <c r="D457" t="s">
        <v>814</v>
      </c>
      <c r="E457" t="s">
        <v>901</v>
      </c>
    </row>
    <row r="458" spans="1:5" ht="25.35" hidden="1" customHeight="1" x14ac:dyDescent="0.25">
      <c r="A458" t="s">
        <v>4</v>
      </c>
      <c r="B458" s="3" t="s">
        <v>902</v>
      </c>
      <c r="C458" s="1">
        <v>43686</v>
      </c>
      <c r="D458" t="s">
        <v>814</v>
      </c>
      <c r="E458" t="s">
        <v>903</v>
      </c>
    </row>
    <row r="459" spans="1:5" ht="25.35" hidden="1" customHeight="1" x14ac:dyDescent="0.25">
      <c r="A459" t="s">
        <v>17</v>
      </c>
      <c r="B459" s="3" t="s">
        <v>904</v>
      </c>
      <c r="C459" s="1">
        <v>43686</v>
      </c>
      <c r="D459" t="s">
        <v>814</v>
      </c>
      <c r="E459" t="s">
        <v>905</v>
      </c>
    </row>
    <row r="460" spans="1:5" ht="25.35" hidden="1" customHeight="1" x14ac:dyDescent="0.25">
      <c r="A460" t="s">
        <v>17</v>
      </c>
      <c r="B460" s="3" t="s">
        <v>906</v>
      </c>
      <c r="C460" s="1">
        <v>43683</v>
      </c>
      <c r="D460" t="s">
        <v>814</v>
      </c>
      <c r="E460" t="s">
        <v>907</v>
      </c>
    </row>
    <row r="461" spans="1:5" ht="25.35" hidden="1" customHeight="1" x14ac:dyDescent="0.25">
      <c r="A461" t="s">
        <v>4</v>
      </c>
      <c r="B461" s="3" t="s">
        <v>908</v>
      </c>
      <c r="C461" s="1">
        <v>43661</v>
      </c>
      <c r="D461" t="s">
        <v>814</v>
      </c>
      <c r="E461" t="s">
        <v>909</v>
      </c>
    </row>
    <row r="462" spans="1:5" ht="25.35" hidden="1" customHeight="1" x14ac:dyDescent="0.25">
      <c r="A462" t="s">
        <v>4</v>
      </c>
      <c r="B462" s="3" t="s">
        <v>910</v>
      </c>
      <c r="C462" s="1">
        <v>43649</v>
      </c>
      <c r="D462" t="s">
        <v>814</v>
      </c>
      <c r="E462" t="s">
        <v>911</v>
      </c>
    </row>
    <row r="463" spans="1:5" ht="25.35" hidden="1" customHeight="1" x14ac:dyDescent="0.25">
      <c r="A463" t="s">
        <v>17</v>
      </c>
      <c r="B463" s="3" t="s">
        <v>912</v>
      </c>
      <c r="C463" s="1">
        <v>43644</v>
      </c>
      <c r="D463" t="s">
        <v>814</v>
      </c>
      <c r="E463" t="s">
        <v>913</v>
      </c>
    </row>
    <row r="464" spans="1:5" ht="25.35" hidden="1" customHeight="1" x14ac:dyDescent="0.25">
      <c r="A464" t="s">
        <v>17</v>
      </c>
      <c r="B464" s="3" t="s">
        <v>914</v>
      </c>
      <c r="C464" s="1">
        <v>43644</v>
      </c>
      <c r="D464" t="s">
        <v>814</v>
      </c>
      <c r="E464" t="s">
        <v>915</v>
      </c>
    </row>
    <row r="465" spans="1:5" ht="25.35" hidden="1" customHeight="1" x14ac:dyDescent="0.25">
      <c r="A465" t="s">
        <v>4</v>
      </c>
      <c r="B465" s="3" t="s">
        <v>916</v>
      </c>
      <c r="C465" s="1">
        <v>43641</v>
      </c>
      <c r="D465" t="s">
        <v>814</v>
      </c>
      <c r="E465" t="s">
        <v>917</v>
      </c>
    </row>
    <row r="466" spans="1:5" ht="25.35" hidden="1" customHeight="1" x14ac:dyDescent="0.25">
      <c r="A466" t="s">
        <v>4</v>
      </c>
      <c r="B466" s="3" t="s">
        <v>918</v>
      </c>
      <c r="C466" s="1">
        <v>43640</v>
      </c>
      <c r="D466" t="s">
        <v>814</v>
      </c>
      <c r="E466" t="s">
        <v>919</v>
      </c>
    </row>
    <row r="467" spans="1:5" ht="25.35" hidden="1" customHeight="1" x14ac:dyDescent="0.25">
      <c r="A467" t="s">
        <v>4</v>
      </c>
      <c r="B467" s="3" t="s">
        <v>920</v>
      </c>
      <c r="C467" s="1">
        <v>43640</v>
      </c>
      <c r="D467" t="s">
        <v>814</v>
      </c>
      <c r="E467" t="s">
        <v>921</v>
      </c>
    </row>
    <row r="468" spans="1:5" ht="25.35" hidden="1" customHeight="1" x14ac:dyDescent="0.25">
      <c r="A468" t="s">
        <v>4</v>
      </c>
      <c r="B468" s="3" t="s">
        <v>922</v>
      </c>
      <c r="C468" s="1">
        <v>43615</v>
      </c>
      <c r="D468" t="s">
        <v>814</v>
      </c>
      <c r="E468" t="s">
        <v>923</v>
      </c>
    </row>
    <row r="469" spans="1:5" ht="25.35" hidden="1" customHeight="1" x14ac:dyDescent="0.25">
      <c r="A469" t="s">
        <v>4</v>
      </c>
      <c r="B469" s="3" t="s">
        <v>924</v>
      </c>
      <c r="C469" s="1">
        <v>43614</v>
      </c>
      <c r="D469" t="s">
        <v>814</v>
      </c>
      <c r="E469" t="s">
        <v>925</v>
      </c>
    </row>
    <row r="470" spans="1:5" ht="25.35" hidden="1" customHeight="1" x14ac:dyDescent="0.25">
      <c r="A470" t="s">
        <v>14</v>
      </c>
      <c r="B470" s="3" t="s">
        <v>926</v>
      </c>
      <c r="C470" s="1">
        <v>43599</v>
      </c>
      <c r="D470" t="s">
        <v>814</v>
      </c>
      <c r="E470" t="s">
        <v>927</v>
      </c>
    </row>
    <row r="471" spans="1:5" ht="25.35" hidden="1" customHeight="1" x14ac:dyDescent="0.25">
      <c r="A471" t="s">
        <v>14</v>
      </c>
      <c r="B471" s="3" t="s">
        <v>928</v>
      </c>
      <c r="C471" s="1">
        <v>43592</v>
      </c>
      <c r="D471" t="s">
        <v>814</v>
      </c>
      <c r="E471" t="s">
        <v>929</v>
      </c>
    </row>
    <row r="472" spans="1:5" ht="25.35" hidden="1" customHeight="1" x14ac:dyDescent="0.25">
      <c r="A472" t="s">
        <v>14</v>
      </c>
      <c r="B472" s="3" t="s">
        <v>930</v>
      </c>
      <c r="C472" s="1">
        <v>43588</v>
      </c>
      <c r="D472" t="s">
        <v>814</v>
      </c>
      <c r="E472" t="s">
        <v>931</v>
      </c>
    </row>
    <row r="473" spans="1:5" ht="25.35" hidden="1" customHeight="1" x14ac:dyDescent="0.25">
      <c r="A473" t="s">
        <v>4</v>
      </c>
      <c r="B473" s="3" t="s">
        <v>932</v>
      </c>
      <c r="C473" s="1">
        <v>43585</v>
      </c>
      <c r="D473" t="s">
        <v>814</v>
      </c>
      <c r="E473" t="s">
        <v>933</v>
      </c>
    </row>
    <row r="474" spans="1:5" ht="25.35" hidden="1" customHeight="1" x14ac:dyDescent="0.25">
      <c r="A474" t="s">
        <v>4</v>
      </c>
      <c r="B474" s="3" t="s">
        <v>934</v>
      </c>
      <c r="C474" s="1">
        <v>43584</v>
      </c>
      <c r="D474" t="s">
        <v>814</v>
      </c>
      <c r="E474" t="s">
        <v>935</v>
      </c>
    </row>
    <row r="475" spans="1:5" ht="25.35" hidden="1" customHeight="1" x14ac:dyDescent="0.25">
      <c r="A475" t="s">
        <v>14</v>
      </c>
      <c r="B475" s="3" t="s">
        <v>936</v>
      </c>
      <c r="C475" s="1">
        <v>43579</v>
      </c>
      <c r="D475" t="s">
        <v>814</v>
      </c>
      <c r="E475" t="s">
        <v>937</v>
      </c>
    </row>
    <row r="476" spans="1:5" ht="25.35" hidden="1" customHeight="1" x14ac:dyDescent="0.25">
      <c r="A476" t="s">
        <v>4</v>
      </c>
      <c r="B476" s="3" t="s">
        <v>938</v>
      </c>
      <c r="C476" s="1">
        <v>43578</v>
      </c>
      <c r="D476" t="s">
        <v>814</v>
      </c>
      <c r="E476" t="s">
        <v>939</v>
      </c>
    </row>
    <row r="477" spans="1:5" ht="25.35" hidden="1" customHeight="1" x14ac:dyDescent="0.25">
      <c r="A477" t="s">
        <v>14</v>
      </c>
      <c r="B477" s="3" t="s">
        <v>940</v>
      </c>
      <c r="C477" s="1">
        <v>43566</v>
      </c>
      <c r="D477" t="s">
        <v>814</v>
      </c>
      <c r="E477" t="s">
        <v>941</v>
      </c>
    </row>
    <row r="478" spans="1:5" ht="25.35" hidden="1" customHeight="1" x14ac:dyDescent="0.25">
      <c r="A478" t="s">
        <v>14</v>
      </c>
      <c r="B478" s="3" t="s">
        <v>942</v>
      </c>
      <c r="C478" s="1">
        <v>43565</v>
      </c>
      <c r="D478" t="s">
        <v>814</v>
      </c>
      <c r="E478" t="s">
        <v>943</v>
      </c>
    </row>
    <row r="479" spans="1:5" ht="25.35" hidden="1" customHeight="1" x14ac:dyDescent="0.25">
      <c r="A479" t="s">
        <v>14</v>
      </c>
      <c r="B479" s="3" t="s">
        <v>944</v>
      </c>
      <c r="C479" s="1">
        <v>43564</v>
      </c>
      <c r="D479" t="s">
        <v>814</v>
      </c>
      <c r="E479" t="s">
        <v>945</v>
      </c>
    </row>
    <row r="480" spans="1:5" ht="25.35" hidden="1" customHeight="1" x14ac:dyDescent="0.25">
      <c r="A480" t="s">
        <v>14</v>
      </c>
      <c r="B480" s="3" t="s">
        <v>946</v>
      </c>
      <c r="C480" s="1">
        <v>43564</v>
      </c>
      <c r="D480" t="s">
        <v>814</v>
      </c>
      <c r="E480" t="s">
        <v>947</v>
      </c>
    </row>
    <row r="481" spans="1:5" ht="25.35" hidden="1" customHeight="1" x14ac:dyDescent="0.25">
      <c r="A481" t="s">
        <v>4</v>
      </c>
      <c r="B481" s="3" t="s">
        <v>948</v>
      </c>
      <c r="C481" s="1">
        <v>43563</v>
      </c>
      <c r="D481" t="s">
        <v>814</v>
      </c>
      <c r="E481" t="s">
        <v>949</v>
      </c>
    </row>
    <row r="482" spans="1:5" ht="25.35" hidden="1" customHeight="1" x14ac:dyDescent="0.25">
      <c r="A482" t="s">
        <v>14</v>
      </c>
      <c r="B482" s="3" t="s">
        <v>950</v>
      </c>
      <c r="C482" s="1">
        <v>43557</v>
      </c>
      <c r="D482" t="s">
        <v>814</v>
      </c>
      <c r="E482" t="s">
        <v>951</v>
      </c>
    </row>
    <row r="483" spans="1:5" ht="25.35" hidden="1" customHeight="1" x14ac:dyDescent="0.25">
      <c r="A483" t="s">
        <v>4</v>
      </c>
      <c r="B483" s="3" t="s">
        <v>952</v>
      </c>
      <c r="C483" s="1">
        <v>43556</v>
      </c>
      <c r="D483" t="s">
        <v>814</v>
      </c>
      <c r="E483" t="s">
        <v>953</v>
      </c>
    </row>
    <row r="484" spans="1:5" ht="25.35" hidden="1" customHeight="1" x14ac:dyDescent="0.25">
      <c r="A484" t="s">
        <v>14</v>
      </c>
      <c r="B484" s="3" t="s">
        <v>449</v>
      </c>
      <c r="C484" s="1">
        <v>43550</v>
      </c>
      <c r="D484" t="s">
        <v>814</v>
      </c>
      <c r="E484" t="s">
        <v>450</v>
      </c>
    </row>
    <row r="485" spans="1:5" ht="25.35" hidden="1" customHeight="1" x14ac:dyDescent="0.25">
      <c r="A485" t="s">
        <v>14</v>
      </c>
      <c r="B485" s="3" t="s">
        <v>954</v>
      </c>
      <c r="C485" s="1">
        <v>43542</v>
      </c>
      <c r="D485" t="s">
        <v>814</v>
      </c>
      <c r="E485" t="s">
        <v>955</v>
      </c>
    </row>
    <row r="486" spans="1:5" ht="25.35" hidden="1" customHeight="1" x14ac:dyDescent="0.25">
      <c r="A486" t="s">
        <v>14</v>
      </c>
      <c r="B486" s="3" t="s">
        <v>956</v>
      </c>
      <c r="C486" s="1">
        <v>43537</v>
      </c>
      <c r="D486" t="s">
        <v>814</v>
      </c>
      <c r="E486" t="s">
        <v>957</v>
      </c>
    </row>
    <row r="487" spans="1:5" ht="25.35" hidden="1" customHeight="1" x14ac:dyDescent="0.25">
      <c r="A487" t="s">
        <v>14</v>
      </c>
      <c r="B487" s="3" t="s">
        <v>958</v>
      </c>
      <c r="C487" s="1">
        <v>43536</v>
      </c>
      <c r="D487" t="s">
        <v>814</v>
      </c>
      <c r="E487" t="s">
        <v>959</v>
      </c>
    </row>
    <row r="488" spans="1:5" ht="25.35" hidden="1" customHeight="1" x14ac:dyDescent="0.25">
      <c r="A488" t="s">
        <v>4</v>
      </c>
      <c r="B488" s="3" t="s">
        <v>960</v>
      </c>
      <c r="C488" s="1">
        <v>43523</v>
      </c>
      <c r="D488" t="s">
        <v>814</v>
      </c>
      <c r="E488" t="s">
        <v>961</v>
      </c>
    </row>
    <row r="489" spans="1:5" ht="25.35" hidden="1" customHeight="1" x14ac:dyDescent="0.25">
      <c r="A489" t="s">
        <v>14</v>
      </c>
      <c r="B489" s="3" t="s">
        <v>962</v>
      </c>
      <c r="C489" s="1">
        <v>43523</v>
      </c>
      <c r="D489" t="s">
        <v>814</v>
      </c>
      <c r="E489" t="s">
        <v>963</v>
      </c>
    </row>
    <row r="490" spans="1:5" ht="25.35" hidden="1" customHeight="1" x14ac:dyDescent="0.25">
      <c r="A490" t="s">
        <v>14</v>
      </c>
      <c r="B490" s="3" t="s">
        <v>964</v>
      </c>
      <c r="C490" s="1">
        <v>43523</v>
      </c>
      <c r="D490" t="s">
        <v>814</v>
      </c>
      <c r="E490" t="s">
        <v>965</v>
      </c>
    </row>
    <row r="491" spans="1:5" ht="25.35" hidden="1" customHeight="1" x14ac:dyDescent="0.25">
      <c r="A491" t="s">
        <v>14</v>
      </c>
      <c r="B491" s="3" t="s">
        <v>966</v>
      </c>
      <c r="C491" s="1">
        <v>43522</v>
      </c>
      <c r="D491" t="s">
        <v>814</v>
      </c>
      <c r="E491" t="s">
        <v>967</v>
      </c>
    </row>
    <row r="492" spans="1:5" ht="25.35" hidden="1" customHeight="1" x14ac:dyDescent="0.25">
      <c r="A492" t="s">
        <v>14</v>
      </c>
      <c r="B492" s="3" t="s">
        <v>968</v>
      </c>
      <c r="C492" s="1">
        <v>43521</v>
      </c>
      <c r="D492" t="s">
        <v>814</v>
      </c>
      <c r="E492" t="s">
        <v>969</v>
      </c>
    </row>
    <row r="493" spans="1:5" ht="25.35" hidden="1" customHeight="1" x14ac:dyDescent="0.25">
      <c r="A493" t="s">
        <v>14</v>
      </c>
      <c r="B493" s="3" t="s">
        <v>970</v>
      </c>
      <c r="C493" s="1">
        <v>43517</v>
      </c>
      <c r="D493" t="s">
        <v>814</v>
      </c>
      <c r="E493" t="s">
        <v>971</v>
      </c>
    </row>
    <row r="494" spans="1:5" ht="25.35" hidden="1" customHeight="1" x14ac:dyDescent="0.25">
      <c r="A494" t="s">
        <v>14</v>
      </c>
      <c r="B494" s="3" t="s">
        <v>972</v>
      </c>
      <c r="C494" s="1">
        <v>43515</v>
      </c>
      <c r="D494" t="s">
        <v>814</v>
      </c>
      <c r="E494" t="s">
        <v>973</v>
      </c>
    </row>
    <row r="495" spans="1:5" ht="25.35" hidden="1" customHeight="1" x14ac:dyDescent="0.25">
      <c r="A495" t="s">
        <v>14</v>
      </c>
      <c r="B495" s="3" t="s">
        <v>974</v>
      </c>
      <c r="C495" s="1">
        <v>43515</v>
      </c>
      <c r="D495" t="s">
        <v>814</v>
      </c>
      <c r="E495" t="s">
        <v>975</v>
      </c>
    </row>
    <row r="496" spans="1:5" ht="25.35" hidden="1" customHeight="1" x14ac:dyDescent="0.25">
      <c r="A496" t="s">
        <v>14</v>
      </c>
      <c r="B496" s="3" t="s">
        <v>976</v>
      </c>
      <c r="C496" s="1">
        <v>43510</v>
      </c>
      <c r="D496" t="s">
        <v>814</v>
      </c>
      <c r="E496" t="s">
        <v>977</v>
      </c>
    </row>
    <row r="497" spans="1:5" ht="25.35" hidden="1" customHeight="1" x14ac:dyDescent="0.25">
      <c r="A497" t="s">
        <v>14</v>
      </c>
      <c r="B497" s="3" t="s">
        <v>978</v>
      </c>
      <c r="C497" s="1">
        <v>43510</v>
      </c>
      <c r="D497" t="s">
        <v>814</v>
      </c>
      <c r="E497" t="s">
        <v>979</v>
      </c>
    </row>
    <row r="498" spans="1:5" ht="25.35" hidden="1" customHeight="1" x14ac:dyDescent="0.25">
      <c r="A498" t="s">
        <v>14</v>
      </c>
      <c r="B498" s="3" t="s">
        <v>980</v>
      </c>
      <c r="C498" s="1">
        <v>43504</v>
      </c>
      <c r="D498" t="s">
        <v>814</v>
      </c>
      <c r="E498" t="s">
        <v>981</v>
      </c>
    </row>
    <row r="499" spans="1:5" ht="25.35" hidden="1" customHeight="1" x14ac:dyDescent="0.25">
      <c r="A499" t="s">
        <v>14</v>
      </c>
      <c r="B499" s="3" t="s">
        <v>982</v>
      </c>
      <c r="C499" s="1">
        <v>43504</v>
      </c>
      <c r="D499" t="s">
        <v>814</v>
      </c>
      <c r="E499" t="s">
        <v>983</v>
      </c>
    </row>
    <row r="500" spans="1:5" ht="25.35" hidden="1" customHeight="1" x14ac:dyDescent="0.25">
      <c r="A500" t="s">
        <v>14</v>
      </c>
      <c r="B500" s="3" t="s">
        <v>984</v>
      </c>
      <c r="C500" s="1">
        <v>43503</v>
      </c>
      <c r="D500" t="s">
        <v>814</v>
      </c>
      <c r="E500" t="s">
        <v>985</v>
      </c>
    </row>
    <row r="501" spans="1:5" ht="25.35" hidden="1" customHeight="1" x14ac:dyDescent="0.25">
      <c r="A501" t="s">
        <v>14</v>
      </c>
      <c r="B501" s="3" t="s">
        <v>986</v>
      </c>
      <c r="C501" s="1">
        <v>43503</v>
      </c>
      <c r="D501" t="s">
        <v>814</v>
      </c>
      <c r="E501" t="s">
        <v>987</v>
      </c>
    </row>
    <row r="502" spans="1:5" ht="25.35" hidden="1" customHeight="1" x14ac:dyDescent="0.25">
      <c r="A502" t="s">
        <v>14</v>
      </c>
      <c r="B502" s="3" t="s">
        <v>988</v>
      </c>
      <c r="C502" s="1">
        <v>43503</v>
      </c>
      <c r="D502" t="s">
        <v>814</v>
      </c>
      <c r="E502" t="s">
        <v>989</v>
      </c>
    </row>
    <row r="503" spans="1:5" ht="25.35" hidden="1" customHeight="1" x14ac:dyDescent="0.25">
      <c r="A503" t="s">
        <v>4</v>
      </c>
      <c r="B503" s="3" t="s">
        <v>990</v>
      </c>
      <c r="C503" s="1">
        <v>43501</v>
      </c>
      <c r="D503" t="s">
        <v>814</v>
      </c>
      <c r="E503" t="s">
        <v>991</v>
      </c>
    </row>
    <row r="504" spans="1:5" ht="25.35" hidden="1" customHeight="1" x14ac:dyDescent="0.25">
      <c r="A504" t="s">
        <v>14</v>
      </c>
      <c r="B504" s="3" t="s">
        <v>992</v>
      </c>
      <c r="C504" s="1">
        <v>43501</v>
      </c>
      <c r="D504" t="s">
        <v>814</v>
      </c>
      <c r="E504" t="s">
        <v>993</v>
      </c>
    </row>
    <row r="505" spans="1:5" ht="25.35" hidden="1" customHeight="1" x14ac:dyDescent="0.25">
      <c r="A505" t="s">
        <v>14</v>
      </c>
      <c r="B505" s="3" t="s">
        <v>994</v>
      </c>
      <c r="C505" s="1">
        <v>43497</v>
      </c>
      <c r="D505" t="s">
        <v>814</v>
      </c>
      <c r="E505" t="s">
        <v>995</v>
      </c>
    </row>
    <row r="506" spans="1:5" ht="25.35" hidden="1" customHeight="1" x14ac:dyDescent="0.25">
      <c r="A506" t="s">
        <v>14</v>
      </c>
      <c r="B506" s="3" t="s">
        <v>996</v>
      </c>
      <c r="C506" s="1">
        <v>43496</v>
      </c>
      <c r="D506" t="s">
        <v>814</v>
      </c>
      <c r="E506" t="s">
        <v>997</v>
      </c>
    </row>
    <row r="507" spans="1:5" ht="25.35" hidden="1" customHeight="1" x14ac:dyDescent="0.25">
      <c r="A507" t="s">
        <v>14</v>
      </c>
      <c r="B507" s="3" t="s">
        <v>998</v>
      </c>
      <c r="C507" s="1">
        <v>43494</v>
      </c>
      <c r="D507" t="s">
        <v>814</v>
      </c>
      <c r="E507" t="s">
        <v>999</v>
      </c>
    </row>
    <row r="508" spans="1:5" ht="25.35" hidden="1" customHeight="1" x14ac:dyDescent="0.25">
      <c r="A508" t="s">
        <v>14</v>
      </c>
      <c r="B508" s="3" t="s">
        <v>1000</v>
      </c>
      <c r="C508" s="1">
        <v>43489</v>
      </c>
      <c r="D508" t="s">
        <v>814</v>
      </c>
      <c r="E508" t="s">
        <v>1001</v>
      </c>
    </row>
    <row r="509" spans="1:5" ht="25.35" hidden="1" customHeight="1" x14ac:dyDescent="0.25">
      <c r="A509" t="s">
        <v>14</v>
      </c>
      <c r="B509" s="3" t="s">
        <v>1002</v>
      </c>
      <c r="C509" s="1">
        <v>43489</v>
      </c>
      <c r="D509" t="s">
        <v>814</v>
      </c>
      <c r="E509" t="s">
        <v>1003</v>
      </c>
    </row>
    <row r="510" spans="1:5" ht="25.35" hidden="1" customHeight="1" x14ac:dyDescent="0.25">
      <c r="A510" t="s">
        <v>14</v>
      </c>
      <c r="B510" s="3" t="s">
        <v>1004</v>
      </c>
      <c r="C510" s="1">
        <v>43488</v>
      </c>
      <c r="D510" t="s">
        <v>814</v>
      </c>
      <c r="E510" t="s">
        <v>1005</v>
      </c>
    </row>
    <row r="511" spans="1:5" ht="25.35" hidden="1" customHeight="1" x14ac:dyDescent="0.25">
      <c r="A511" t="s">
        <v>14</v>
      </c>
      <c r="B511" s="3" t="s">
        <v>1006</v>
      </c>
      <c r="C511" s="1">
        <v>43487</v>
      </c>
      <c r="D511" t="s">
        <v>814</v>
      </c>
      <c r="E511" t="s">
        <v>1007</v>
      </c>
    </row>
    <row r="512" spans="1:5" ht="25.35" hidden="1" customHeight="1" x14ac:dyDescent="0.25">
      <c r="A512" t="s">
        <v>14</v>
      </c>
      <c r="B512" s="3" t="s">
        <v>1008</v>
      </c>
      <c r="C512" s="1">
        <v>43487</v>
      </c>
      <c r="D512" t="s">
        <v>814</v>
      </c>
      <c r="E512" t="s">
        <v>1009</v>
      </c>
    </row>
    <row r="513" spans="1:5" ht="25.35" hidden="1" customHeight="1" x14ac:dyDescent="0.25">
      <c r="A513" t="s">
        <v>4</v>
      </c>
      <c r="B513" s="3" t="s">
        <v>1010</v>
      </c>
      <c r="C513" s="1">
        <v>43486</v>
      </c>
      <c r="D513" t="s">
        <v>814</v>
      </c>
      <c r="E513" t="s">
        <v>1011</v>
      </c>
    </row>
    <row r="514" spans="1:5" ht="25.35" hidden="1" customHeight="1" x14ac:dyDescent="0.25">
      <c r="A514" t="s">
        <v>14</v>
      </c>
      <c r="B514" s="3" t="s">
        <v>1012</v>
      </c>
      <c r="C514" s="1">
        <v>43462</v>
      </c>
      <c r="D514" t="s">
        <v>814</v>
      </c>
      <c r="E514" t="s">
        <v>1013</v>
      </c>
    </row>
    <row r="515" spans="1:5" ht="25.35" hidden="1" customHeight="1" x14ac:dyDescent="0.25">
      <c r="A515" t="s">
        <v>14</v>
      </c>
      <c r="B515" s="3" t="s">
        <v>1014</v>
      </c>
      <c r="C515" s="1">
        <v>43458</v>
      </c>
      <c r="D515" t="s">
        <v>814</v>
      </c>
      <c r="E515" t="s">
        <v>1015</v>
      </c>
    </row>
    <row r="516" spans="1:5" ht="25.35" hidden="1" customHeight="1" x14ac:dyDescent="0.25">
      <c r="A516" t="s">
        <v>14</v>
      </c>
      <c r="B516" s="3" t="s">
        <v>1016</v>
      </c>
      <c r="C516" s="1">
        <v>43455</v>
      </c>
      <c r="D516" t="s">
        <v>814</v>
      </c>
      <c r="E516" t="s">
        <v>1017</v>
      </c>
    </row>
    <row r="517" spans="1:5" ht="25.35" hidden="1" customHeight="1" x14ac:dyDescent="0.25">
      <c r="A517" t="s">
        <v>14</v>
      </c>
      <c r="B517" s="3" t="s">
        <v>407</v>
      </c>
      <c r="C517" s="1">
        <v>43455</v>
      </c>
      <c r="D517" t="s">
        <v>814</v>
      </c>
      <c r="E517" t="s">
        <v>408</v>
      </c>
    </row>
    <row r="518" spans="1:5" ht="25.35" hidden="1" customHeight="1" x14ac:dyDescent="0.25">
      <c r="A518" t="s">
        <v>14</v>
      </c>
      <c r="B518" s="3" t="s">
        <v>1018</v>
      </c>
      <c r="C518" s="1">
        <v>43454</v>
      </c>
      <c r="D518" t="s">
        <v>814</v>
      </c>
      <c r="E518" t="s">
        <v>1019</v>
      </c>
    </row>
    <row r="519" spans="1:5" ht="25.35" hidden="1" customHeight="1" x14ac:dyDescent="0.25">
      <c r="A519" t="s">
        <v>14</v>
      </c>
      <c r="B519" s="3" t="s">
        <v>1020</v>
      </c>
      <c r="C519" s="1">
        <v>43440</v>
      </c>
      <c r="D519" t="s">
        <v>814</v>
      </c>
      <c r="E519" t="s">
        <v>1021</v>
      </c>
    </row>
    <row r="520" spans="1:5" ht="25.35" hidden="1" customHeight="1" x14ac:dyDescent="0.25">
      <c r="A520" t="s">
        <v>4</v>
      </c>
      <c r="B520" s="3" t="s">
        <v>1022</v>
      </c>
      <c r="C520" s="1">
        <v>43439</v>
      </c>
      <c r="D520" t="s">
        <v>814</v>
      </c>
      <c r="E520" t="s">
        <v>1023</v>
      </c>
    </row>
    <row r="521" spans="1:5" ht="25.35" hidden="1" customHeight="1" x14ac:dyDescent="0.25">
      <c r="A521" t="s">
        <v>14</v>
      </c>
      <c r="B521" s="3" t="s">
        <v>449</v>
      </c>
      <c r="C521" s="1">
        <v>43439</v>
      </c>
      <c r="D521" t="s">
        <v>814</v>
      </c>
      <c r="E521" t="s">
        <v>450</v>
      </c>
    </row>
    <row r="522" spans="1:5" ht="25.35" hidden="1" customHeight="1" x14ac:dyDescent="0.25">
      <c r="A522" t="s">
        <v>4</v>
      </c>
      <c r="B522" s="3" t="s">
        <v>1024</v>
      </c>
      <c r="C522" s="1">
        <v>43418</v>
      </c>
      <c r="D522" t="s">
        <v>814</v>
      </c>
      <c r="E522" t="s">
        <v>1025</v>
      </c>
    </row>
    <row r="523" spans="1:5" ht="25.35" hidden="1" customHeight="1" x14ac:dyDescent="0.25">
      <c r="A523" t="s">
        <v>14</v>
      </c>
      <c r="B523" s="3" t="s">
        <v>1026</v>
      </c>
      <c r="C523" s="1">
        <v>43417</v>
      </c>
      <c r="D523" t="s">
        <v>814</v>
      </c>
      <c r="E523" t="s">
        <v>1027</v>
      </c>
    </row>
    <row r="524" spans="1:5" ht="25.35" hidden="1" customHeight="1" x14ac:dyDescent="0.25">
      <c r="A524" t="s">
        <v>14</v>
      </c>
      <c r="B524" s="3" t="s">
        <v>1028</v>
      </c>
      <c r="C524" s="1">
        <v>43405</v>
      </c>
      <c r="D524" t="s">
        <v>814</v>
      </c>
      <c r="E524" t="s">
        <v>1029</v>
      </c>
    </row>
    <row r="525" spans="1:5" ht="25.35" hidden="1" customHeight="1" x14ac:dyDescent="0.25">
      <c r="A525" t="s">
        <v>4</v>
      </c>
      <c r="B525" s="3" t="s">
        <v>1030</v>
      </c>
      <c r="C525" s="1">
        <v>43399</v>
      </c>
      <c r="D525" t="s">
        <v>814</v>
      </c>
      <c r="E525" t="s">
        <v>1031</v>
      </c>
    </row>
    <row r="526" spans="1:5" ht="25.35" hidden="1" customHeight="1" x14ac:dyDescent="0.25">
      <c r="A526" t="s">
        <v>4</v>
      </c>
      <c r="B526" s="3" t="s">
        <v>1032</v>
      </c>
      <c r="C526" s="1">
        <v>43396</v>
      </c>
      <c r="D526" t="s">
        <v>814</v>
      </c>
      <c r="E526" t="s">
        <v>1033</v>
      </c>
    </row>
    <row r="527" spans="1:5" ht="25.35" hidden="1" customHeight="1" x14ac:dyDescent="0.25">
      <c r="A527" t="s">
        <v>4</v>
      </c>
      <c r="B527" s="3" t="s">
        <v>1034</v>
      </c>
      <c r="C527" s="1">
        <v>43389</v>
      </c>
      <c r="D527" t="s">
        <v>814</v>
      </c>
      <c r="E527" t="s">
        <v>1035</v>
      </c>
    </row>
    <row r="528" spans="1:5" ht="25.35" hidden="1" customHeight="1" x14ac:dyDescent="0.25">
      <c r="A528" t="s">
        <v>4</v>
      </c>
      <c r="B528" s="3" t="s">
        <v>1036</v>
      </c>
      <c r="C528" s="1">
        <v>43384</v>
      </c>
      <c r="D528" t="s">
        <v>814</v>
      </c>
      <c r="E528" t="s">
        <v>1037</v>
      </c>
    </row>
    <row r="529" spans="1:5" ht="25.35" hidden="1" customHeight="1" x14ac:dyDescent="0.25">
      <c r="A529" t="s">
        <v>4</v>
      </c>
      <c r="B529" s="3" t="s">
        <v>1038</v>
      </c>
      <c r="C529" s="1">
        <v>43382</v>
      </c>
      <c r="D529" t="s">
        <v>814</v>
      </c>
      <c r="E529" t="s">
        <v>1039</v>
      </c>
    </row>
    <row r="530" spans="1:5" ht="25.35" hidden="1" customHeight="1" x14ac:dyDescent="0.25">
      <c r="A530" t="s">
        <v>4</v>
      </c>
      <c r="B530" s="3" t="s">
        <v>1040</v>
      </c>
      <c r="C530" s="1">
        <v>43374</v>
      </c>
      <c r="D530" t="s">
        <v>814</v>
      </c>
      <c r="E530" t="s">
        <v>1041</v>
      </c>
    </row>
    <row r="531" spans="1:5" ht="25.35" hidden="1" customHeight="1" x14ac:dyDescent="0.25">
      <c r="A531" t="s">
        <v>4</v>
      </c>
      <c r="B531" s="3" t="s">
        <v>1042</v>
      </c>
      <c r="C531" s="1">
        <v>43367</v>
      </c>
      <c r="D531" t="s">
        <v>814</v>
      </c>
      <c r="E531" t="s">
        <v>1043</v>
      </c>
    </row>
    <row r="532" spans="1:5" ht="25.35" hidden="1" customHeight="1" x14ac:dyDescent="0.25">
      <c r="A532" t="s">
        <v>17</v>
      </c>
      <c r="B532" s="3" t="s">
        <v>1044</v>
      </c>
      <c r="C532" s="1">
        <v>43366</v>
      </c>
      <c r="D532" t="s">
        <v>814</v>
      </c>
      <c r="E532" t="s">
        <v>1045</v>
      </c>
    </row>
    <row r="533" spans="1:5" ht="25.35" hidden="1" customHeight="1" x14ac:dyDescent="0.25">
      <c r="A533" t="s">
        <v>17</v>
      </c>
      <c r="B533" s="3" t="s">
        <v>1046</v>
      </c>
      <c r="C533" s="1">
        <v>43366</v>
      </c>
      <c r="D533" t="s">
        <v>814</v>
      </c>
      <c r="E533" t="s">
        <v>1047</v>
      </c>
    </row>
    <row r="534" spans="1:5" ht="25.35" hidden="1" customHeight="1" x14ac:dyDescent="0.25">
      <c r="A534" t="s">
        <v>17</v>
      </c>
      <c r="B534" s="3" t="s">
        <v>1048</v>
      </c>
      <c r="C534" s="1">
        <v>43366</v>
      </c>
      <c r="D534" t="s">
        <v>814</v>
      </c>
      <c r="E534" t="s">
        <v>1049</v>
      </c>
    </row>
    <row r="535" spans="1:5" ht="25.35" hidden="1" customHeight="1" x14ac:dyDescent="0.25">
      <c r="A535" t="s">
        <v>17</v>
      </c>
      <c r="B535" s="3" t="s">
        <v>1050</v>
      </c>
      <c r="C535" s="1">
        <v>43366</v>
      </c>
      <c r="D535" t="s">
        <v>814</v>
      </c>
      <c r="E535" t="s">
        <v>1051</v>
      </c>
    </row>
    <row r="536" spans="1:5" ht="25.35" hidden="1" customHeight="1" x14ac:dyDescent="0.25">
      <c r="A536" t="s">
        <v>14</v>
      </c>
      <c r="B536" s="3" t="s">
        <v>1052</v>
      </c>
      <c r="C536" s="1">
        <v>43354</v>
      </c>
      <c r="D536" t="s">
        <v>814</v>
      </c>
      <c r="E536" t="s">
        <v>1053</v>
      </c>
    </row>
    <row r="537" spans="1:5" ht="25.35" hidden="1" customHeight="1" x14ac:dyDescent="0.25">
      <c r="A537" t="s">
        <v>4</v>
      </c>
      <c r="B537" s="3" t="s">
        <v>1054</v>
      </c>
      <c r="C537" s="1">
        <v>43349</v>
      </c>
      <c r="D537" t="s">
        <v>814</v>
      </c>
      <c r="E537" t="s">
        <v>1055</v>
      </c>
    </row>
    <row r="538" spans="1:5" ht="25.35" hidden="1" customHeight="1" x14ac:dyDescent="0.25">
      <c r="A538" t="s">
        <v>14</v>
      </c>
      <c r="B538" s="3" t="s">
        <v>1056</v>
      </c>
      <c r="C538" s="1">
        <v>43347</v>
      </c>
      <c r="D538" t="s">
        <v>814</v>
      </c>
      <c r="E538" t="s">
        <v>1057</v>
      </c>
    </row>
    <row r="539" spans="1:5" ht="25.35" hidden="1" customHeight="1" x14ac:dyDescent="0.25">
      <c r="A539" t="s">
        <v>4</v>
      </c>
      <c r="B539" s="3" t="s">
        <v>1058</v>
      </c>
      <c r="C539" s="1">
        <v>43333</v>
      </c>
      <c r="D539" t="s">
        <v>814</v>
      </c>
      <c r="E539" t="s">
        <v>1059</v>
      </c>
    </row>
    <row r="540" spans="1:5" ht="25.35" hidden="1" customHeight="1" x14ac:dyDescent="0.25">
      <c r="A540" t="s">
        <v>4</v>
      </c>
      <c r="B540" s="3" t="s">
        <v>1060</v>
      </c>
      <c r="C540" s="1">
        <v>43321</v>
      </c>
      <c r="D540" t="s">
        <v>814</v>
      </c>
      <c r="E540" t="s">
        <v>1061</v>
      </c>
    </row>
    <row r="541" spans="1:5" ht="25.35" hidden="1" customHeight="1" x14ac:dyDescent="0.25">
      <c r="A541" t="s">
        <v>14</v>
      </c>
      <c r="B541" s="3" t="s">
        <v>1062</v>
      </c>
      <c r="C541" s="1">
        <v>43308</v>
      </c>
      <c r="D541" t="s">
        <v>814</v>
      </c>
      <c r="E541" t="s">
        <v>1063</v>
      </c>
    </row>
    <row r="542" spans="1:5" ht="25.35" hidden="1" customHeight="1" x14ac:dyDescent="0.25">
      <c r="A542" t="s">
        <v>4</v>
      </c>
      <c r="B542" s="3" t="s">
        <v>1064</v>
      </c>
      <c r="C542" s="1">
        <v>43299</v>
      </c>
      <c r="D542" t="s">
        <v>814</v>
      </c>
      <c r="E542" t="s">
        <v>1065</v>
      </c>
    </row>
    <row r="543" spans="1:5" ht="25.35" hidden="1" customHeight="1" x14ac:dyDescent="0.25">
      <c r="A543" t="s">
        <v>14</v>
      </c>
      <c r="B543" s="3" t="s">
        <v>1066</v>
      </c>
      <c r="C543" s="1">
        <v>43286</v>
      </c>
      <c r="D543" t="s">
        <v>814</v>
      </c>
      <c r="E543" t="s">
        <v>1067</v>
      </c>
    </row>
    <row r="544" spans="1:5" ht="25.35" hidden="1" customHeight="1" x14ac:dyDescent="0.25">
      <c r="A544" t="s">
        <v>14</v>
      </c>
      <c r="B544" s="3" t="s">
        <v>1068</v>
      </c>
      <c r="C544" s="1">
        <v>43286</v>
      </c>
      <c r="D544" t="s">
        <v>814</v>
      </c>
      <c r="E544" t="s">
        <v>1069</v>
      </c>
    </row>
    <row r="545" spans="1:5" ht="25.35" hidden="1" customHeight="1" x14ac:dyDescent="0.25">
      <c r="A545" t="s">
        <v>4</v>
      </c>
      <c r="B545" s="3" t="s">
        <v>1070</v>
      </c>
      <c r="C545" s="1">
        <v>43283</v>
      </c>
      <c r="D545" t="s">
        <v>814</v>
      </c>
      <c r="E545" t="s">
        <v>1071</v>
      </c>
    </row>
    <row r="546" spans="1:5" ht="25.35" hidden="1" customHeight="1" x14ac:dyDescent="0.25">
      <c r="A546" t="s">
        <v>17</v>
      </c>
      <c r="B546" s="3" t="s">
        <v>1072</v>
      </c>
      <c r="C546" s="1">
        <v>43279</v>
      </c>
      <c r="D546" t="s">
        <v>814</v>
      </c>
      <c r="E546" t="s">
        <v>1073</v>
      </c>
    </row>
    <row r="547" spans="1:5" ht="25.35" hidden="1" customHeight="1" x14ac:dyDescent="0.25">
      <c r="A547" t="s">
        <v>4</v>
      </c>
      <c r="B547" s="3" t="s">
        <v>1074</v>
      </c>
      <c r="C547" s="1">
        <v>43272</v>
      </c>
      <c r="D547" t="s">
        <v>814</v>
      </c>
      <c r="E547" t="s">
        <v>1075</v>
      </c>
    </row>
    <row r="548" spans="1:5" ht="25.35" hidden="1" customHeight="1" x14ac:dyDescent="0.25">
      <c r="A548" t="s">
        <v>4</v>
      </c>
      <c r="B548" s="3" t="s">
        <v>1076</v>
      </c>
      <c r="C548" s="1">
        <v>43266</v>
      </c>
      <c r="D548" t="s">
        <v>814</v>
      </c>
      <c r="E548" t="s">
        <v>1077</v>
      </c>
    </row>
    <row r="549" spans="1:5" ht="25.35" hidden="1" customHeight="1" x14ac:dyDescent="0.25">
      <c r="A549" t="s">
        <v>14</v>
      </c>
      <c r="B549" s="3" t="s">
        <v>1078</v>
      </c>
      <c r="C549" s="1">
        <v>43250</v>
      </c>
      <c r="D549" t="s">
        <v>814</v>
      </c>
      <c r="E549" t="s">
        <v>1079</v>
      </c>
    </row>
    <row r="550" spans="1:5" ht="25.35" hidden="1" customHeight="1" x14ac:dyDescent="0.25">
      <c r="A550" t="s">
        <v>4</v>
      </c>
      <c r="B550" s="3" t="s">
        <v>1080</v>
      </c>
      <c r="C550" s="1">
        <v>43242</v>
      </c>
      <c r="D550" t="s">
        <v>814</v>
      </c>
      <c r="E550" t="s">
        <v>1081</v>
      </c>
    </row>
    <row r="551" spans="1:5" ht="25.35" hidden="1" customHeight="1" x14ac:dyDescent="0.25">
      <c r="A551" t="s">
        <v>4</v>
      </c>
      <c r="B551" s="3" t="s">
        <v>1082</v>
      </c>
      <c r="C551" s="1">
        <v>43207</v>
      </c>
      <c r="D551" t="s">
        <v>814</v>
      </c>
      <c r="E551" t="s">
        <v>1083</v>
      </c>
    </row>
    <row r="552" spans="1:5" ht="25.35" hidden="1" customHeight="1" x14ac:dyDescent="0.25">
      <c r="A552" t="s">
        <v>14</v>
      </c>
      <c r="B552" s="3" t="s">
        <v>1084</v>
      </c>
      <c r="C552" s="1">
        <v>43196</v>
      </c>
      <c r="D552" t="s">
        <v>814</v>
      </c>
      <c r="E552" t="s">
        <v>1085</v>
      </c>
    </row>
    <row r="553" spans="1:5" ht="25.35" hidden="1" customHeight="1" x14ac:dyDescent="0.25">
      <c r="A553" t="s">
        <v>4</v>
      </c>
      <c r="B553" s="3" t="s">
        <v>1086</v>
      </c>
      <c r="C553" s="1">
        <v>43188</v>
      </c>
      <c r="D553" t="s">
        <v>814</v>
      </c>
      <c r="E553" t="s">
        <v>1087</v>
      </c>
    </row>
    <row r="554" spans="1:5" ht="25.35" hidden="1" customHeight="1" x14ac:dyDescent="0.25">
      <c r="A554" t="s">
        <v>4</v>
      </c>
      <c r="B554" s="3" t="s">
        <v>1088</v>
      </c>
      <c r="C554" s="1">
        <v>43181</v>
      </c>
      <c r="D554" t="s">
        <v>814</v>
      </c>
      <c r="E554" t="s">
        <v>1089</v>
      </c>
    </row>
    <row r="555" spans="1:5" ht="25.35" hidden="1" customHeight="1" x14ac:dyDescent="0.25">
      <c r="A555" t="s">
        <v>17</v>
      </c>
      <c r="B555" s="3" t="s">
        <v>1090</v>
      </c>
      <c r="C555" s="1">
        <v>43180</v>
      </c>
      <c r="D555" t="s">
        <v>814</v>
      </c>
      <c r="E555" t="s">
        <v>1091</v>
      </c>
    </row>
    <row r="556" spans="1:5" ht="25.35" hidden="1" customHeight="1" x14ac:dyDescent="0.25">
      <c r="A556" t="s">
        <v>14</v>
      </c>
      <c r="B556" s="3" t="s">
        <v>1092</v>
      </c>
      <c r="C556" s="1">
        <v>43167</v>
      </c>
      <c r="D556" t="s">
        <v>814</v>
      </c>
      <c r="E556" t="s">
        <v>1093</v>
      </c>
    </row>
    <row r="557" spans="1:5" ht="25.35" hidden="1" customHeight="1" x14ac:dyDescent="0.25">
      <c r="A557" t="s">
        <v>4</v>
      </c>
      <c r="B557" s="3" t="s">
        <v>1094</v>
      </c>
      <c r="C557" s="1">
        <v>43166</v>
      </c>
      <c r="D557" t="s">
        <v>814</v>
      </c>
      <c r="E557" t="s">
        <v>1095</v>
      </c>
    </row>
    <row r="558" spans="1:5" ht="25.35" hidden="1" customHeight="1" x14ac:dyDescent="0.25">
      <c r="A558" t="s">
        <v>17</v>
      </c>
      <c r="B558" s="3" t="s">
        <v>1096</v>
      </c>
      <c r="C558" s="1">
        <v>43150</v>
      </c>
      <c r="D558" t="s">
        <v>814</v>
      </c>
      <c r="E558" t="s">
        <v>1097</v>
      </c>
    </row>
    <row r="559" spans="1:5" ht="25.35" hidden="1" customHeight="1" x14ac:dyDescent="0.25">
      <c r="A559" t="s">
        <v>4</v>
      </c>
      <c r="B559" s="3" t="s">
        <v>1098</v>
      </c>
      <c r="C559" s="1">
        <v>43132</v>
      </c>
      <c r="D559" t="s">
        <v>814</v>
      </c>
      <c r="E559" t="s">
        <v>1099</v>
      </c>
    </row>
    <row r="560" spans="1:5" ht="25.35" hidden="1" customHeight="1" x14ac:dyDescent="0.25">
      <c r="A560" t="s">
        <v>4</v>
      </c>
      <c r="B560" s="3" t="s">
        <v>1100</v>
      </c>
      <c r="C560" s="1">
        <v>43132</v>
      </c>
      <c r="D560" t="s">
        <v>814</v>
      </c>
      <c r="E560" t="s">
        <v>1101</v>
      </c>
    </row>
    <row r="561" spans="1:5" ht="25.35" hidden="1" customHeight="1" x14ac:dyDescent="0.25">
      <c r="A561" t="s">
        <v>4</v>
      </c>
      <c r="B561" s="3" t="s">
        <v>1102</v>
      </c>
      <c r="C561" s="1">
        <v>43116</v>
      </c>
      <c r="D561" t="s">
        <v>814</v>
      </c>
      <c r="E561" t="s">
        <v>1103</v>
      </c>
    </row>
    <row r="562" spans="1:5" ht="25.35" hidden="1" customHeight="1" x14ac:dyDescent="0.25">
      <c r="A562" t="s">
        <v>14</v>
      </c>
      <c r="B562" s="3" t="s">
        <v>1104</v>
      </c>
      <c r="C562" s="1">
        <v>43083</v>
      </c>
      <c r="D562" t="s">
        <v>814</v>
      </c>
      <c r="E562" t="s">
        <v>1105</v>
      </c>
    </row>
    <row r="563" spans="1:5" ht="25.35" hidden="1" customHeight="1" x14ac:dyDescent="0.25">
      <c r="A563" t="s">
        <v>4</v>
      </c>
      <c r="B563" s="3" t="s">
        <v>1106</v>
      </c>
      <c r="C563" s="1">
        <v>43067</v>
      </c>
      <c r="D563" t="s">
        <v>814</v>
      </c>
      <c r="E563" t="s">
        <v>1107</v>
      </c>
    </row>
    <row r="564" spans="1:5" ht="25.35" hidden="1" customHeight="1" x14ac:dyDescent="0.25">
      <c r="A564" t="s">
        <v>17</v>
      </c>
      <c r="B564" s="3" t="s">
        <v>1108</v>
      </c>
      <c r="C564" s="1">
        <v>43066</v>
      </c>
      <c r="D564" t="s">
        <v>814</v>
      </c>
      <c r="E564" t="s">
        <v>1109</v>
      </c>
    </row>
    <row r="565" spans="1:5" ht="25.35" hidden="1" customHeight="1" x14ac:dyDescent="0.25">
      <c r="A565" t="s">
        <v>17</v>
      </c>
      <c r="B565" s="3" t="s">
        <v>1110</v>
      </c>
      <c r="C565" s="1">
        <v>43058</v>
      </c>
      <c r="D565" t="s">
        <v>814</v>
      </c>
      <c r="E565" t="s">
        <v>1111</v>
      </c>
    </row>
    <row r="566" spans="1:5" ht="25.35" hidden="1" customHeight="1" x14ac:dyDescent="0.25">
      <c r="A566" t="s">
        <v>4</v>
      </c>
      <c r="B566" s="3" t="s">
        <v>1112</v>
      </c>
      <c r="C566" s="1">
        <v>43039</v>
      </c>
      <c r="D566" t="s">
        <v>814</v>
      </c>
      <c r="E566" t="s">
        <v>1113</v>
      </c>
    </row>
    <row r="567" spans="1:5" ht="25.35" hidden="1" customHeight="1" x14ac:dyDescent="0.25">
      <c r="A567" t="s">
        <v>17</v>
      </c>
      <c r="B567" s="3" t="s">
        <v>1114</v>
      </c>
      <c r="C567" s="1">
        <v>43034</v>
      </c>
      <c r="D567" t="s">
        <v>814</v>
      </c>
      <c r="E567" t="s">
        <v>1115</v>
      </c>
    </row>
    <row r="568" spans="1:5" ht="25.35" hidden="1" customHeight="1" x14ac:dyDescent="0.25">
      <c r="A568" t="s">
        <v>17</v>
      </c>
      <c r="B568" s="3" t="s">
        <v>1116</v>
      </c>
      <c r="C568" s="1">
        <v>43033</v>
      </c>
      <c r="D568" t="s">
        <v>814</v>
      </c>
      <c r="E568" t="s">
        <v>1117</v>
      </c>
    </row>
    <row r="569" spans="1:5" ht="25.35" hidden="1" customHeight="1" x14ac:dyDescent="0.25">
      <c r="A569" t="s">
        <v>17</v>
      </c>
      <c r="B569" s="3" t="s">
        <v>1118</v>
      </c>
      <c r="C569" s="1">
        <v>43033</v>
      </c>
      <c r="D569" t="s">
        <v>814</v>
      </c>
      <c r="E569" t="s">
        <v>1119</v>
      </c>
    </row>
    <row r="570" spans="1:5" ht="25.35" hidden="1" customHeight="1" x14ac:dyDescent="0.25">
      <c r="A570" t="s">
        <v>14</v>
      </c>
      <c r="B570" s="3" t="s">
        <v>1120</v>
      </c>
      <c r="C570" s="1">
        <v>43032</v>
      </c>
      <c r="D570" t="s">
        <v>814</v>
      </c>
      <c r="E570" t="s">
        <v>1121</v>
      </c>
    </row>
    <row r="571" spans="1:5" ht="25.35" hidden="1" customHeight="1" x14ac:dyDescent="0.25">
      <c r="A571" t="s">
        <v>4</v>
      </c>
      <c r="B571" s="3" t="s">
        <v>1122</v>
      </c>
      <c r="C571" s="1">
        <v>43027</v>
      </c>
      <c r="D571" t="s">
        <v>814</v>
      </c>
      <c r="E571" t="s">
        <v>1123</v>
      </c>
    </row>
    <row r="572" spans="1:5" ht="25.35" hidden="1" customHeight="1" x14ac:dyDescent="0.25">
      <c r="A572" t="s">
        <v>4</v>
      </c>
      <c r="B572" s="3" t="s">
        <v>1124</v>
      </c>
      <c r="C572" s="1">
        <v>43026</v>
      </c>
      <c r="D572" t="s">
        <v>814</v>
      </c>
      <c r="E572" t="s">
        <v>1125</v>
      </c>
    </row>
    <row r="573" spans="1:5" ht="25.35" hidden="1" customHeight="1" x14ac:dyDescent="0.25">
      <c r="A573" t="s">
        <v>17</v>
      </c>
      <c r="B573" s="3" t="s">
        <v>1126</v>
      </c>
      <c r="C573" s="1">
        <v>43019</v>
      </c>
      <c r="D573" t="s">
        <v>814</v>
      </c>
      <c r="E573" t="s">
        <v>1127</v>
      </c>
    </row>
    <row r="574" spans="1:5" ht="25.35" hidden="1" customHeight="1" x14ac:dyDescent="0.25">
      <c r="A574" t="s">
        <v>14</v>
      </c>
      <c r="B574" s="3" t="s">
        <v>1128</v>
      </c>
      <c r="C574" s="1">
        <v>43013</v>
      </c>
      <c r="D574" t="s">
        <v>814</v>
      </c>
      <c r="E574" t="s">
        <v>1129</v>
      </c>
    </row>
    <row r="575" spans="1:5" ht="25.35" hidden="1" customHeight="1" x14ac:dyDescent="0.25">
      <c r="A575" t="s">
        <v>17</v>
      </c>
      <c r="B575" s="3" t="s">
        <v>1130</v>
      </c>
      <c r="C575" s="1">
        <v>42989</v>
      </c>
      <c r="D575" t="s">
        <v>814</v>
      </c>
      <c r="E575" t="s">
        <v>1131</v>
      </c>
    </row>
    <row r="576" spans="1:5" ht="25.35" hidden="1" customHeight="1" x14ac:dyDescent="0.25">
      <c r="A576" t="s">
        <v>4</v>
      </c>
      <c r="B576" s="3" t="s">
        <v>1132</v>
      </c>
      <c r="C576" s="1">
        <v>42984</v>
      </c>
      <c r="D576" t="s">
        <v>814</v>
      </c>
      <c r="E576" t="s">
        <v>1133</v>
      </c>
    </row>
    <row r="577" spans="1:5" ht="25.35" hidden="1" customHeight="1" x14ac:dyDescent="0.25">
      <c r="A577" t="s">
        <v>4</v>
      </c>
      <c r="B577" s="3" t="s">
        <v>1134</v>
      </c>
      <c r="C577" s="1">
        <v>42975</v>
      </c>
      <c r="D577" t="s">
        <v>814</v>
      </c>
      <c r="E577" t="s">
        <v>1135</v>
      </c>
    </row>
    <row r="578" spans="1:5" ht="25.35" hidden="1" customHeight="1" x14ac:dyDescent="0.25">
      <c r="A578" t="s">
        <v>4</v>
      </c>
      <c r="B578" s="3" t="s">
        <v>1136</v>
      </c>
      <c r="C578" s="1">
        <v>42972</v>
      </c>
      <c r="D578" t="s">
        <v>814</v>
      </c>
      <c r="E578" t="s">
        <v>1137</v>
      </c>
    </row>
    <row r="579" spans="1:5" ht="25.35" hidden="1" customHeight="1" x14ac:dyDescent="0.25">
      <c r="A579" t="s">
        <v>14</v>
      </c>
      <c r="B579" s="3" t="s">
        <v>1138</v>
      </c>
      <c r="C579" s="1">
        <v>42972</v>
      </c>
      <c r="D579" t="s">
        <v>814</v>
      </c>
      <c r="E579" t="s">
        <v>1139</v>
      </c>
    </row>
    <row r="580" spans="1:5" ht="25.35" hidden="1" customHeight="1" x14ac:dyDescent="0.25">
      <c r="A580" t="s">
        <v>4</v>
      </c>
      <c r="B580" s="3" t="s">
        <v>1140</v>
      </c>
      <c r="C580" s="1">
        <v>42965</v>
      </c>
      <c r="D580" t="s">
        <v>814</v>
      </c>
      <c r="E580" t="s">
        <v>1141</v>
      </c>
    </row>
    <row r="581" spans="1:5" ht="25.35" hidden="1" customHeight="1" x14ac:dyDescent="0.25">
      <c r="A581" t="s">
        <v>17</v>
      </c>
      <c r="B581" s="3" t="s">
        <v>1142</v>
      </c>
      <c r="C581" s="1">
        <v>42958</v>
      </c>
      <c r="D581" t="s">
        <v>814</v>
      </c>
      <c r="E581" t="s">
        <v>1143</v>
      </c>
    </row>
    <row r="582" spans="1:5" ht="25.35" hidden="1" customHeight="1" x14ac:dyDescent="0.25">
      <c r="A582" t="s">
        <v>17</v>
      </c>
      <c r="B582" s="3" t="s">
        <v>1144</v>
      </c>
      <c r="C582" s="1">
        <v>42957</v>
      </c>
      <c r="D582" t="s">
        <v>814</v>
      </c>
      <c r="E582" t="s">
        <v>1145</v>
      </c>
    </row>
    <row r="583" spans="1:5" ht="25.35" hidden="1" customHeight="1" x14ac:dyDescent="0.25">
      <c r="A583" t="s">
        <v>17</v>
      </c>
      <c r="B583" s="3" t="s">
        <v>1146</v>
      </c>
      <c r="C583" s="1">
        <v>42928</v>
      </c>
      <c r="D583" t="s">
        <v>814</v>
      </c>
      <c r="E583" t="s">
        <v>1147</v>
      </c>
    </row>
    <row r="584" spans="1:5" ht="25.35" hidden="1" customHeight="1" x14ac:dyDescent="0.25">
      <c r="A584" t="s">
        <v>14</v>
      </c>
      <c r="B584" s="3" t="s">
        <v>1148</v>
      </c>
      <c r="C584" s="1">
        <v>42927</v>
      </c>
      <c r="D584" t="s">
        <v>814</v>
      </c>
      <c r="E584" t="s">
        <v>1149</v>
      </c>
    </row>
    <row r="585" spans="1:5" ht="25.35" hidden="1" customHeight="1" x14ac:dyDescent="0.25">
      <c r="A585" t="s">
        <v>4</v>
      </c>
      <c r="B585" s="3" t="s">
        <v>1150</v>
      </c>
      <c r="C585" s="1">
        <v>42923</v>
      </c>
      <c r="D585" t="s">
        <v>814</v>
      </c>
      <c r="E585" t="s">
        <v>1151</v>
      </c>
    </row>
    <row r="586" spans="1:5" ht="25.35" hidden="1" customHeight="1" x14ac:dyDescent="0.25">
      <c r="A586" t="s">
        <v>4</v>
      </c>
      <c r="B586" s="3" t="s">
        <v>1152</v>
      </c>
      <c r="C586" s="1">
        <v>42922</v>
      </c>
      <c r="D586" t="s">
        <v>814</v>
      </c>
      <c r="E586" t="s">
        <v>1153</v>
      </c>
    </row>
    <row r="587" spans="1:5" ht="25.35" hidden="1" customHeight="1" x14ac:dyDescent="0.25">
      <c r="A587" t="s">
        <v>4</v>
      </c>
      <c r="B587" s="3" t="s">
        <v>1154</v>
      </c>
      <c r="C587" s="1">
        <v>42909</v>
      </c>
      <c r="D587" t="s">
        <v>814</v>
      </c>
      <c r="E587" t="s">
        <v>1155</v>
      </c>
    </row>
    <row r="588" spans="1:5" ht="25.35" hidden="1" customHeight="1" x14ac:dyDescent="0.25">
      <c r="A588" t="s">
        <v>4</v>
      </c>
      <c r="B588" s="3" t="s">
        <v>1156</v>
      </c>
      <c r="C588" s="1">
        <v>42907</v>
      </c>
      <c r="D588" t="s">
        <v>814</v>
      </c>
      <c r="E588" t="s">
        <v>1157</v>
      </c>
    </row>
    <row r="589" spans="1:5" ht="25.35" hidden="1" customHeight="1" x14ac:dyDescent="0.25">
      <c r="A589" t="s">
        <v>17</v>
      </c>
      <c r="B589" s="3" t="s">
        <v>1158</v>
      </c>
      <c r="C589" s="1">
        <v>42907</v>
      </c>
      <c r="D589" t="s">
        <v>814</v>
      </c>
      <c r="E589" t="s">
        <v>1159</v>
      </c>
    </row>
    <row r="590" spans="1:5" ht="25.35" hidden="1" customHeight="1" x14ac:dyDescent="0.25">
      <c r="A590" t="s">
        <v>14</v>
      </c>
      <c r="B590" s="3" t="s">
        <v>1160</v>
      </c>
      <c r="C590" s="1">
        <v>42907</v>
      </c>
      <c r="D590" t="s">
        <v>814</v>
      </c>
      <c r="E590" t="s">
        <v>1161</v>
      </c>
    </row>
    <row r="591" spans="1:5" ht="25.35" hidden="1" customHeight="1" x14ac:dyDescent="0.25">
      <c r="A591" t="s">
        <v>4</v>
      </c>
      <c r="B591" s="3" t="s">
        <v>1162</v>
      </c>
      <c r="C591" s="1">
        <v>42901</v>
      </c>
      <c r="D591" t="s">
        <v>814</v>
      </c>
      <c r="E591" t="s">
        <v>1163</v>
      </c>
    </row>
    <row r="592" spans="1:5" ht="25.35" hidden="1" customHeight="1" x14ac:dyDescent="0.25">
      <c r="A592" t="s">
        <v>17</v>
      </c>
      <c r="B592" s="3" t="s">
        <v>1164</v>
      </c>
      <c r="C592" s="1">
        <v>42893</v>
      </c>
      <c r="D592" t="s">
        <v>814</v>
      </c>
      <c r="E592" t="s">
        <v>1165</v>
      </c>
    </row>
    <row r="593" spans="1:5" ht="25.35" hidden="1" customHeight="1" x14ac:dyDescent="0.25">
      <c r="A593" t="s">
        <v>4</v>
      </c>
      <c r="B593" s="3" t="s">
        <v>1166</v>
      </c>
      <c r="C593" s="1">
        <v>42873</v>
      </c>
      <c r="D593" t="s">
        <v>814</v>
      </c>
      <c r="E593" t="s">
        <v>1167</v>
      </c>
    </row>
    <row r="594" spans="1:5" ht="25.35" hidden="1" customHeight="1" x14ac:dyDescent="0.25">
      <c r="A594" t="s">
        <v>14</v>
      </c>
      <c r="B594" s="3" t="s">
        <v>1168</v>
      </c>
      <c r="C594" s="1">
        <v>42863</v>
      </c>
      <c r="D594" t="s">
        <v>814</v>
      </c>
      <c r="E594" t="s">
        <v>1169</v>
      </c>
    </row>
    <row r="595" spans="1:5" ht="25.35" hidden="1" customHeight="1" x14ac:dyDescent="0.25">
      <c r="A595" t="s">
        <v>4</v>
      </c>
      <c r="B595" s="3" t="s">
        <v>1170</v>
      </c>
      <c r="C595" s="1">
        <v>42857</v>
      </c>
      <c r="D595" t="s">
        <v>814</v>
      </c>
      <c r="E595" t="s">
        <v>1171</v>
      </c>
    </row>
    <row r="596" spans="1:5" ht="25.35" hidden="1" customHeight="1" x14ac:dyDescent="0.25">
      <c r="A596" t="s">
        <v>4</v>
      </c>
      <c r="B596" s="3" t="s">
        <v>1172</v>
      </c>
      <c r="C596" s="1">
        <v>42852</v>
      </c>
      <c r="D596" t="s">
        <v>814</v>
      </c>
      <c r="E596" t="s">
        <v>1173</v>
      </c>
    </row>
    <row r="597" spans="1:5" ht="25.35" hidden="1" customHeight="1" x14ac:dyDescent="0.25">
      <c r="A597" t="s">
        <v>4</v>
      </c>
      <c r="B597" s="3" t="s">
        <v>1174</v>
      </c>
      <c r="C597" s="1">
        <v>42850</v>
      </c>
      <c r="D597" t="s">
        <v>814</v>
      </c>
      <c r="E597" t="s">
        <v>1175</v>
      </c>
    </row>
    <row r="598" spans="1:5" ht="25.35" hidden="1" customHeight="1" x14ac:dyDescent="0.25">
      <c r="A598" t="s">
        <v>4</v>
      </c>
      <c r="B598" s="3" t="s">
        <v>1176</v>
      </c>
      <c r="C598" s="1">
        <v>42837</v>
      </c>
      <c r="D598" t="s">
        <v>814</v>
      </c>
      <c r="E598" t="s">
        <v>1177</v>
      </c>
    </row>
    <row r="599" spans="1:5" ht="25.35" hidden="1" customHeight="1" x14ac:dyDescent="0.25">
      <c r="A599" t="s">
        <v>14</v>
      </c>
      <c r="B599" s="3" t="s">
        <v>1178</v>
      </c>
      <c r="C599" s="1">
        <v>42825</v>
      </c>
      <c r="D599" t="s">
        <v>814</v>
      </c>
      <c r="E599" t="s">
        <v>1179</v>
      </c>
    </row>
    <row r="600" spans="1:5" ht="25.35" hidden="1" customHeight="1" x14ac:dyDescent="0.25">
      <c r="A600" t="s">
        <v>14</v>
      </c>
      <c r="B600" s="3" t="s">
        <v>1180</v>
      </c>
      <c r="C600" s="1">
        <v>42821</v>
      </c>
      <c r="D600" t="s">
        <v>814</v>
      </c>
      <c r="E600" t="s">
        <v>1181</v>
      </c>
    </row>
    <row r="601" spans="1:5" ht="25.35" hidden="1" customHeight="1" x14ac:dyDescent="0.25">
      <c r="A601" t="s">
        <v>4</v>
      </c>
      <c r="B601" s="3" t="s">
        <v>1182</v>
      </c>
      <c r="C601" s="1">
        <v>42816</v>
      </c>
      <c r="D601" t="s">
        <v>814</v>
      </c>
      <c r="E601" t="s">
        <v>1183</v>
      </c>
    </row>
    <row r="602" spans="1:5" ht="25.35" hidden="1" customHeight="1" x14ac:dyDescent="0.25">
      <c r="A602" t="s">
        <v>14</v>
      </c>
      <c r="B602" s="3" t="s">
        <v>1184</v>
      </c>
      <c r="C602" s="1">
        <v>42795</v>
      </c>
      <c r="D602" t="s">
        <v>814</v>
      </c>
      <c r="E602" t="s">
        <v>1185</v>
      </c>
    </row>
    <row r="603" spans="1:5" ht="25.35" hidden="1" customHeight="1" x14ac:dyDescent="0.25">
      <c r="A603" t="s">
        <v>14</v>
      </c>
      <c r="B603" s="3" t="s">
        <v>1186</v>
      </c>
      <c r="C603" s="1">
        <v>42794</v>
      </c>
      <c r="D603" t="s">
        <v>814</v>
      </c>
      <c r="E603" t="s">
        <v>1187</v>
      </c>
    </row>
    <row r="604" spans="1:5" ht="25.35" hidden="1" customHeight="1" x14ac:dyDescent="0.25">
      <c r="A604" t="s">
        <v>14</v>
      </c>
      <c r="B604" s="3" t="s">
        <v>1188</v>
      </c>
      <c r="C604" s="1">
        <v>42794</v>
      </c>
      <c r="D604" t="s">
        <v>814</v>
      </c>
      <c r="E604" t="s">
        <v>1189</v>
      </c>
    </row>
    <row r="605" spans="1:5" ht="25.35" hidden="1" customHeight="1" x14ac:dyDescent="0.25">
      <c r="A605" t="s">
        <v>14</v>
      </c>
      <c r="B605" s="3" t="s">
        <v>1190</v>
      </c>
      <c r="C605" s="1">
        <v>42789</v>
      </c>
      <c r="D605" t="s">
        <v>814</v>
      </c>
      <c r="E605" t="s">
        <v>1191</v>
      </c>
    </row>
    <row r="606" spans="1:5" ht="25.35" hidden="1" customHeight="1" x14ac:dyDescent="0.25">
      <c r="A606" t="s">
        <v>4</v>
      </c>
      <c r="B606" s="3" t="s">
        <v>1192</v>
      </c>
      <c r="C606" s="1">
        <v>42788</v>
      </c>
      <c r="D606" t="s">
        <v>814</v>
      </c>
      <c r="E606" t="s">
        <v>1193</v>
      </c>
    </row>
    <row r="607" spans="1:5" ht="25.35" hidden="1" customHeight="1" x14ac:dyDescent="0.25">
      <c r="A607" t="s">
        <v>4</v>
      </c>
      <c r="B607" s="3" t="s">
        <v>1194</v>
      </c>
      <c r="C607" s="1">
        <v>42780</v>
      </c>
      <c r="D607" t="s">
        <v>814</v>
      </c>
      <c r="E607" t="s">
        <v>1195</v>
      </c>
    </row>
    <row r="608" spans="1:5" ht="25.35" hidden="1" customHeight="1" x14ac:dyDescent="0.25">
      <c r="A608" t="s">
        <v>14</v>
      </c>
      <c r="B608" s="3" t="s">
        <v>1196</v>
      </c>
      <c r="C608" s="1">
        <v>42765</v>
      </c>
      <c r="D608" t="s">
        <v>814</v>
      </c>
      <c r="E608" t="s">
        <v>1197</v>
      </c>
    </row>
    <row r="609" spans="1:5" ht="25.35" hidden="1" customHeight="1" x14ac:dyDescent="0.25">
      <c r="A609" t="s">
        <v>14</v>
      </c>
      <c r="B609" s="3" t="s">
        <v>1198</v>
      </c>
      <c r="C609" s="1">
        <v>42762</v>
      </c>
      <c r="D609" t="s">
        <v>814</v>
      </c>
      <c r="E609" t="s">
        <v>1199</v>
      </c>
    </row>
    <row r="610" spans="1:5" ht="25.35" hidden="1" customHeight="1" x14ac:dyDescent="0.25">
      <c r="A610" t="s">
        <v>4</v>
      </c>
      <c r="B610" s="3" t="s">
        <v>1200</v>
      </c>
      <c r="C610" s="1">
        <v>42761</v>
      </c>
      <c r="D610" t="s">
        <v>814</v>
      </c>
      <c r="E610" t="s">
        <v>1201</v>
      </c>
    </row>
    <row r="611" spans="1:5" ht="25.35" hidden="1" customHeight="1" x14ac:dyDescent="0.25">
      <c r="A611" t="s">
        <v>17</v>
      </c>
      <c r="B611" s="3" t="s">
        <v>1202</v>
      </c>
      <c r="C611" s="1">
        <v>42745</v>
      </c>
      <c r="D611" t="s">
        <v>814</v>
      </c>
      <c r="E611" t="s">
        <v>1203</v>
      </c>
    </row>
    <row r="612" spans="1:5" ht="25.35" hidden="1" customHeight="1" x14ac:dyDescent="0.25">
      <c r="A612" t="s">
        <v>17</v>
      </c>
      <c r="B612" s="3" t="s">
        <v>1204</v>
      </c>
      <c r="C612" s="1">
        <v>42745</v>
      </c>
      <c r="D612" t="s">
        <v>814</v>
      </c>
      <c r="E612" t="s">
        <v>1205</v>
      </c>
    </row>
    <row r="613" spans="1:5" ht="25.35" hidden="1" customHeight="1" x14ac:dyDescent="0.25">
      <c r="A613" t="s">
        <v>14</v>
      </c>
      <c r="B613" s="3" t="s">
        <v>1206</v>
      </c>
      <c r="C613" s="1">
        <v>42740</v>
      </c>
      <c r="D613" t="s">
        <v>814</v>
      </c>
      <c r="E613" t="s">
        <v>1207</v>
      </c>
    </row>
    <row r="614" spans="1:5" ht="25.35" hidden="1" customHeight="1" x14ac:dyDescent="0.25">
      <c r="A614" t="s">
        <v>17</v>
      </c>
      <c r="B614" s="3" t="s">
        <v>1208</v>
      </c>
      <c r="C614" s="1">
        <v>42653</v>
      </c>
      <c r="D614" t="s">
        <v>814</v>
      </c>
      <c r="E614" t="s">
        <v>1209</v>
      </c>
    </row>
    <row r="615" spans="1:5" ht="25.35" hidden="1" customHeight="1" x14ac:dyDescent="0.25">
      <c r="A615" t="s">
        <v>17</v>
      </c>
      <c r="B615" s="3" t="s">
        <v>1210</v>
      </c>
      <c r="C615" s="1">
        <v>42640</v>
      </c>
      <c r="D615" t="s">
        <v>814</v>
      </c>
      <c r="E615" t="s">
        <v>1211</v>
      </c>
    </row>
    <row r="616" spans="1:5" ht="25.35" hidden="1" customHeight="1" x14ac:dyDescent="0.25">
      <c r="A616" t="s">
        <v>17</v>
      </c>
      <c r="B616" s="3" t="s">
        <v>1212</v>
      </c>
      <c r="C616" s="1">
        <v>42632</v>
      </c>
      <c r="D616" t="s">
        <v>814</v>
      </c>
      <c r="E616" t="s">
        <v>1213</v>
      </c>
    </row>
    <row r="617" spans="1:5" ht="25.35" hidden="1" customHeight="1" x14ac:dyDescent="0.25">
      <c r="A617" t="s">
        <v>17</v>
      </c>
      <c r="B617" s="3" t="s">
        <v>1214</v>
      </c>
      <c r="C617" s="1">
        <v>42517</v>
      </c>
      <c r="D617" t="s">
        <v>814</v>
      </c>
      <c r="E617" t="s">
        <v>1215</v>
      </c>
    </row>
    <row r="618" spans="1:5" ht="25.35" hidden="1" customHeight="1" x14ac:dyDescent="0.25">
      <c r="A618" t="s">
        <v>17</v>
      </c>
      <c r="B618" s="3" t="s">
        <v>1216</v>
      </c>
      <c r="C618" s="1">
        <v>42502</v>
      </c>
      <c r="D618" t="s">
        <v>814</v>
      </c>
      <c r="E618" t="s">
        <v>1217</v>
      </c>
    </row>
    <row r="619" spans="1:5" ht="25.35" hidden="1" customHeight="1" x14ac:dyDescent="0.25">
      <c r="A619" t="s">
        <v>17</v>
      </c>
      <c r="B619" s="3" t="s">
        <v>1218</v>
      </c>
      <c r="C619" s="1">
        <v>42495</v>
      </c>
      <c r="D619" t="s">
        <v>814</v>
      </c>
      <c r="E619" t="s">
        <v>1219</v>
      </c>
    </row>
    <row r="620" spans="1:5" ht="25.35" hidden="1" customHeight="1" x14ac:dyDescent="0.25">
      <c r="A620" t="s">
        <v>17</v>
      </c>
      <c r="B620" s="3" t="s">
        <v>1220</v>
      </c>
      <c r="C620" s="1">
        <v>42495</v>
      </c>
      <c r="D620" t="s">
        <v>814</v>
      </c>
      <c r="E620" t="s">
        <v>1221</v>
      </c>
    </row>
    <row r="621" spans="1:5" ht="25.35" hidden="1" customHeight="1" x14ac:dyDescent="0.25">
      <c r="A621" t="s">
        <v>17</v>
      </c>
      <c r="B621" s="3" t="s">
        <v>1222</v>
      </c>
      <c r="C621" s="1">
        <v>42456</v>
      </c>
      <c r="D621" t="s">
        <v>814</v>
      </c>
      <c r="E621" t="s">
        <v>1223</v>
      </c>
    </row>
    <row r="622" spans="1:5" ht="25.35" hidden="1" customHeight="1" x14ac:dyDescent="0.25">
      <c r="A622" t="s">
        <v>17</v>
      </c>
      <c r="B622" s="3" t="s">
        <v>1224</v>
      </c>
      <c r="C622" s="1">
        <v>42453</v>
      </c>
      <c r="D622" t="s">
        <v>814</v>
      </c>
      <c r="E622" t="s">
        <v>1225</v>
      </c>
    </row>
    <row r="623" spans="1:5" ht="25.35" hidden="1" customHeight="1" x14ac:dyDescent="0.25">
      <c r="A623" t="s">
        <v>17</v>
      </c>
      <c r="B623" s="3" t="s">
        <v>1226</v>
      </c>
      <c r="C623" s="1">
        <v>42443</v>
      </c>
      <c r="D623" t="s">
        <v>814</v>
      </c>
      <c r="E623" t="s">
        <v>1227</v>
      </c>
    </row>
    <row r="624" spans="1:5" ht="25.35" hidden="1" customHeight="1" x14ac:dyDescent="0.25">
      <c r="A624" t="s">
        <v>17</v>
      </c>
      <c r="B624" s="3" t="s">
        <v>1228</v>
      </c>
      <c r="C624" s="1">
        <v>42439</v>
      </c>
      <c r="D624" t="s">
        <v>814</v>
      </c>
      <c r="E624" t="s">
        <v>1229</v>
      </c>
    </row>
    <row r="625" spans="1:5" ht="25.35" hidden="1" customHeight="1" x14ac:dyDescent="0.25">
      <c r="A625" t="s">
        <v>17</v>
      </c>
      <c r="B625" s="3" t="s">
        <v>1230</v>
      </c>
      <c r="C625" s="1">
        <v>42438</v>
      </c>
      <c r="D625" t="s">
        <v>814</v>
      </c>
      <c r="E625" t="s">
        <v>1231</v>
      </c>
    </row>
    <row r="626" spans="1:5" ht="25.35" hidden="1" customHeight="1" x14ac:dyDescent="0.25">
      <c r="A626" t="s">
        <v>17</v>
      </c>
      <c r="B626" s="3" t="s">
        <v>1232</v>
      </c>
      <c r="C626" s="1">
        <v>42383</v>
      </c>
      <c r="D626" t="s">
        <v>814</v>
      </c>
      <c r="E626" t="s">
        <v>1233</v>
      </c>
    </row>
    <row r="627" spans="1:5" ht="25.35" hidden="1" customHeight="1" x14ac:dyDescent="0.25">
      <c r="A627" t="s">
        <v>17</v>
      </c>
      <c r="B627" s="3" t="s">
        <v>1234</v>
      </c>
      <c r="C627" s="1">
        <v>42295</v>
      </c>
      <c r="D627" t="s">
        <v>814</v>
      </c>
      <c r="E627" t="s">
        <v>1235</v>
      </c>
    </row>
    <row r="628" spans="1:5" ht="25.35" hidden="1" customHeight="1" x14ac:dyDescent="0.25">
      <c r="A628" t="s">
        <v>17</v>
      </c>
      <c r="B628" s="3" t="s">
        <v>1236</v>
      </c>
      <c r="C628" s="1">
        <v>42276</v>
      </c>
      <c r="D628" t="s">
        <v>814</v>
      </c>
      <c r="E628" t="s">
        <v>1237</v>
      </c>
    </row>
    <row r="629" spans="1:5" ht="25.35" hidden="1" customHeight="1" x14ac:dyDescent="0.25">
      <c r="A629" t="s">
        <v>17</v>
      </c>
      <c r="B629" s="3" t="s">
        <v>1238</v>
      </c>
      <c r="C629" s="1">
        <v>42269</v>
      </c>
      <c r="D629" t="s">
        <v>814</v>
      </c>
      <c r="E629" t="s">
        <v>1239</v>
      </c>
    </row>
    <row r="630" spans="1:5" ht="25.35" hidden="1" customHeight="1" x14ac:dyDescent="0.25">
      <c r="A630" t="s">
        <v>17</v>
      </c>
      <c r="B630" s="3" t="s">
        <v>1240</v>
      </c>
      <c r="C630" s="1">
        <v>42254</v>
      </c>
      <c r="D630" t="s">
        <v>814</v>
      </c>
      <c r="E630" t="s">
        <v>1241</v>
      </c>
    </row>
    <row r="631" spans="1:5" ht="25.35" hidden="1" customHeight="1" x14ac:dyDescent="0.25">
      <c r="A631" t="s">
        <v>17</v>
      </c>
      <c r="B631" s="3" t="s">
        <v>1242</v>
      </c>
      <c r="C631" s="1">
        <v>42254</v>
      </c>
      <c r="D631" t="s">
        <v>814</v>
      </c>
      <c r="E631" t="s">
        <v>1243</v>
      </c>
    </row>
    <row r="632" spans="1:5" ht="25.35" hidden="1" customHeight="1" x14ac:dyDescent="0.25">
      <c r="A632" t="s">
        <v>17</v>
      </c>
      <c r="B632" s="3" t="s">
        <v>1244</v>
      </c>
      <c r="C632" s="1">
        <v>42225</v>
      </c>
      <c r="D632" t="s">
        <v>814</v>
      </c>
      <c r="E632" t="s">
        <v>1245</v>
      </c>
    </row>
    <row r="633" spans="1:5" ht="25.35" hidden="1" customHeight="1" x14ac:dyDescent="0.25">
      <c r="A633" t="s">
        <v>17</v>
      </c>
      <c r="B633" s="3" t="s">
        <v>1246</v>
      </c>
      <c r="C633" s="1">
        <v>42184</v>
      </c>
      <c r="D633" t="s">
        <v>814</v>
      </c>
      <c r="E633" t="s">
        <v>1247</v>
      </c>
    </row>
    <row r="634" spans="1:5" ht="25.35" hidden="1" customHeight="1" x14ac:dyDescent="0.25">
      <c r="A634" t="s">
        <v>17</v>
      </c>
      <c r="B634" s="3" t="s">
        <v>1248</v>
      </c>
      <c r="C634" s="1">
        <v>42162</v>
      </c>
      <c r="D634" t="s">
        <v>814</v>
      </c>
      <c r="E634" t="s">
        <v>1249</v>
      </c>
    </row>
    <row r="635" spans="1:5" ht="25.35" hidden="1" customHeight="1" x14ac:dyDescent="0.25">
      <c r="A635" t="s">
        <v>17</v>
      </c>
      <c r="B635" s="3" t="s">
        <v>1250</v>
      </c>
      <c r="C635" s="1">
        <v>42143</v>
      </c>
      <c r="D635" t="s">
        <v>814</v>
      </c>
      <c r="E635" t="s">
        <v>1251</v>
      </c>
    </row>
    <row r="636" spans="1:5" ht="25.35" hidden="1" customHeight="1" x14ac:dyDescent="0.25">
      <c r="A636" t="s">
        <v>17</v>
      </c>
      <c r="B636" s="3" t="s">
        <v>1252</v>
      </c>
      <c r="C636" s="1">
        <v>42123</v>
      </c>
      <c r="D636" t="s">
        <v>814</v>
      </c>
      <c r="E636" t="s">
        <v>1253</v>
      </c>
    </row>
    <row r="637" spans="1:5" ht="25.35" hidden="1" customHeight="1" x14ac:dyDescent="0.25">
      <c r="A637" t="s">
        <v>17</v>
      </c>
      <c r="B637" s="3" t="s">
        <v>1254</v>
      </c>
      <c r="C637" s="1">
        <v>42120</v>
      </c>
      <c r="D637" t="s">
        <v>814</v>
      </c>
      <c r="E637" t="s">
        <v>1255</v>
      </c>
    </row>
    <row r="638" spans="1:5" ht="25.35" hidden="1" customHeight="1" x14ac:dyDescent="0.25">
      <c r="A638" t="s">
        <v>17</v>
      </c>
      <c r="B638" s="3" t="s">
        <v>1256</v>
      </c>
      <c r="C638" s="1">
        <v>42117</v>
      </c>
      <c r="D638" t="s">
        <v>814</v>
      </c>
      <c r="E638" t="s">
        <v>1257</v>
      </c>
    </row>
    <row r="639" spans="1:5" ht="25.35" hidden="1" customHeight="1" x14ac:dyDescent="0.25">
      <c r="A639" t="s">
        <v>17</v>
      </c>
      <c r="B639" s="3" t="s">
        <v>1258</v>
      </c>
      <c r="C639" s="1">
        <v>42116</v>
      </c>
      <c r="D639" t="s">
        <v>814</v>
      </c>
      <c r="E639" t="s">
        <v>1259</v>
      </c>
    </row>
    <row r="640" spans="1:5" ht="25.35" hidden="1" customHeight="1" x14ac:dyDescent="0.25">
      <c r="A640" t="s">
        <v>17</v>
      </c>
      <c r="B640" s="3" t="s">
        <v>1260</v>
      </c>
      <c r="C640" s="1">
        <v>42087</v>
      </c>
      <c r="D640" t="s">
        <v>814</v>
      </c>
      <c r="E640" t="s">
        <v>1261</v>
      </c>
    </row>
    <row r="641" spans="1:5" ht="25.35" hidden="1" customHeight="1" x14ac:dyDescent="0.25">
      <c r="A641" t="s">
        <v>17</v>
      </c>
      <c r="B641" s="3" t="s">
        <v>1262</v>
      </c>
      <c r="C641" s="1">
        <v>42039</v>
      </c>
      <c r="D641" t="s">
        <v>814</v>
      </c>
      <c r="E641" t="s">
        <v>1263</v>
      </c>
    </row>
    <row r="642" spans="1:5" ht="25.35" hidden="1" customHeight="1" x14ac:dyDescent="0.25">
      <c r="A642" t="s">
        <v>17</v>
      </c>
      <c r="B642" s="3" t="s">
        <v>1264</v>
      </c>
      <c r="C642" s="1">
        <v>42039</v>
      </c>
      <c r="D642" t="s">
        <v>814</v>
      </c>
      <c r="E642" t="s">
        <v>1265</v>
      </c>
    </row>
    <row r="643" spans="1:5" ht="25.35" hidden="1" customHeight="1" x14ac:dyDescent="0.25">
      <c r="A643" t="s">
        <v>17</v>
      </c>
      <c r="B643" s="3" t="s">
        <v>1266</v>
      </c>
      <c r="C643" s="1">
        <v>42003</v>
      </c>
      <c r="D643" t="s">
        <v>814</v>
      </c>
      <c r="E643" t="s">
        <v>1267</v>
      </c>
    </row>
    <row r="644" spans="1:5" ht="25.35" hidden="1" customHeight="1" x14ac:dyDescent="0.25">
      <c r="A644" t="s">
        <v>17</v>
      </c>
      <c r="B644" s="3" t="s">
        <v>1268</v>
      </c>
      <c r="C644" s="1">
        <v>41992</v>
      </c>
      <c r="D644" t="s">
        <v>814</v>
      </c>
      <c r="E644" t="s">
        <v>1269</v>
      </c>
    </row>
    <row r="645" spans="1:5" ht="25.35" hidden="1" customHeight="1" x14ac:dyDescent="0.25">
      <c r="A645" t="s">
        <v>17</v>
      </c>
      <c r="B645" s="3" t="s">
        <v>1270</v>
      </c>
      <c r="C645" s="1">
        <v>41989</v>
      </c>
      <c r="D645" t="s">
        <v>814</v>
      </c>
      <c r="E645" t="s">
        <v>1271</v>
      </c>
    </row>
    <row r="646" spans="1:5" ht="25.35" hidden="1" customHeight="1" x14ac:dyDescent="0.25">
      <c r="A646" t="s">
        <v>17</v>
      </c>
      <c r="B646" s="3" t="s">
        <v>1272</v>
      </c>
      <c r="C646" s="1">
        <v>41985</v>
      </c>
      <c r="D646" t="s">
        <v>814</v>
      </c>
      <c r="E646" t="s">
        <v>1273</v>
      </c>
    </row>
    <row r="647" spans="1:5" ht="25.35" hidden="1" customHeight="1" x14ac:dyDescent="0.25">
      <c r="A647" t="s">
        <v>17</v>
      </c>
      <c r="B647" s="3" t="s">
        <v>1274</v>
      </c>
      <c r="C647" s="1">
        <v>41984</v>
      </c>
      <c r="D647" t="s">
        <v>814</v>
      </c>
      <c r="E647" t="s">
        <v>1275</v>
      </c>
    </row>
    <row r="648" spans="1:5" ht="25.35" hidden="1" customHeight="1" x14ac:dyDescent="0.25">
      <c r="A648" t="s">
        <v>17</v>
      </c>
      <c r="B648" s="3" t="s">
        <v>1276</v>
      </c>
      <c r="C648" s="1">
        <v>41983</v>
      </c>
      <c r="D648" t="s">
        <v>814</v>
      </c>
      <c r="E648" t="s">
        <v>1277</v>
      </c>
    </row>
    <row r="649" spans="1:5" ht="25.35" hidden="1" customHeight="1" x14ac:dyDescent="0.25">
      <c r="A649" t="s">
        <v>17</v>
      </c>
      <c r="B649" s="3" t="s">
        <v>1278</v>
      </c>
      <c r="C649" s="1">
        <v>41964</v>
      </c>
      <c r="D649" t="s">
        <v>814</v>
      </c>
      <c r="E649" t="s">
        <v>1279</v>
      </c>
    </row>
    <row r="650" spans="1:5" ht="25.35" hidden="1" customHeight="1" x14ac:dyDescent="0.25">
      <c r="A650" t="s">
        <v>17</v>
      </c>
      <c r="B650" s="3" t="s">
        <v>1280</v>
      </c>
      <c r="C650" s="1">
        <v>41955</v>
      </c>
      <c r="D650" t="s">
        <v>814</v>
      </c>
      <c r="E650" t="s">
        <v>1281</v>
      </c>
    </row>
    <row r="651" spans="1:5" ht="25.35" hidden="1" customHeight="1" x14ac:dyDescent="0.25">
      <c r="A651" t="s">
        <v>17</v>
      </c>
      <c r="B651" s="3" t="s">
        <v>1282</v>
      </c>
      <c r="C651" s="1">
        <v>41946</v>
      </c>
      <c r="D651" t="s">
        <v>814</v>
      </c>
      <c r="E651" t="s">
        <v>1283</v>
      </c>
    </row>
    <row r="652" spans="1:5" ht="25.35" hidden="1" customHeight="1" x14ac:dyDescent="0.25">
      <c r="A652" t="s">
        <v>17</v>
      </c>
      <c r="B652" s="3" t="s">
        <v>1284</v>
      </c>
      <c r="C652" s="1">
        <v>41945</v>
      </c>
      <c r="D652" t="s">
        <v>814</v>
      </c>
      <c r="E652" t="s">
        <v>1285</v>
      </c>
    </row>
    <row r="653" spans="1:5" ht="25.35" hidden="1" customHeight="1" x14ac:dyDescent="0.25">
      <c r="A653" t="s">
        <v>17</v>
      </c>
      <c r="B653" s="3" t="s">
        <v>1286</v>
      </c>
      <c r="C653" s="1">
        <v>41942</v>
      </c>
      <c r="D653" t="s">
        <v>814</v>
      </c>
      <c r="E653" t="s">
        <v>1287</v>
      </c>
    </row>
    <row r="654" spans="1:5" ht="25.35" hidden="1" customHeight="1" x14ac:dyDescent="0.25">
      <c r="A654" t="s">
        <v>17</v>
      </c>
      <c r="B654" s="3" t="s">
        <v>1288</v>
      </c>
      <c r="C654" s="1">
        <v>41935</v>
      </c>
      <c r="D654" t="s">
        <v>814</v>
      </c>
      <c r="E654" t="s">
        <v>1289</v>
      </c>
    </row>
    <row r="655" spans="1:5" ht="25.35" hidden="1" customHeight="1" x14ac:dyDescent="0.25">
      <c r="A655" t="s">
        <v>17</v>
      </c>
      <c r="B655" s="3" t="s">
        <v>1290</v>
      </c>
      <c r="C655" s="1">
        <v>41922</v>
      </c>
      <c r="D655" t="s">
        <v>814</v>
      </c>
      <c r="E655" t="s">
        <v>1291</v>
      </c>
    </row>
    <row r="656" spans="1:5" ht="25.35" hidden="1" customHeight="1" x14ac:dyDescent="0.25">
      <c r="A656" t="s">
        <v>17</v>
      </c>
      <c r="B656" s="3" t="s">
        <v>1292</v>
      </c>
      <c r="C656" s="1">
        <v>41921</v>
      </c>
      <c r="D656" t="s">
        <v>814</v>
      </c>
      <c r="E656" t="s">
        <v>1293</v>
      </c>
    </row>
    <row r="657" spans="1:5" ht="25.35" hidden="1" customHeight="1" x14ac:dyDescent="0.25">
      <c r="A657" t="s">
        <v>17</v>
      </c>
      <c r="B657" s="3" t="s">
        <v>1294</v>
      </c>
      <c r="C657" s="1">
        <v>41911</v>
      </c>
      <c r="D657" t="s">
        <v>814</v>
      </c>
      <c r="E657" t="s">
        <v>1295</v>
      </c>
    </row>
    <row r="658" spans="1:5" ht="25.35" hidden="1" customHeight="1" x14ac:dyDescent="0.25">
      <c r="A658" t="s">
        <v>17</v>
      </c>
      <c r="B658" s="3" t="s">
        <v>1296</v>
      </c>
      <c r="C658" s="1">
        <v>41910</v>
      </c>
      <c r="D658" t="s">
        <v>814</v>
      </c>
      <c r="E658" t="s">
        <v>1297</v>
      </c>
    </row>
    <row r="659" spans="1:5" ht="25.35" hidden="1" customHeight="1" x14ac:dyDescent="0.25">
      <c r="A659" t="s">
        <v>17</v>
      </c>
      <c r="B659" s="3" t="s">
        <v>1298</v>
      </c>
      <c r="C659" s="1">
        <v>41910</v>
      </c>
      <c r="D659" t="s">
        <v>814</v>
      </c>
      <c r="E659" t="s">
        <v>1299</v>
      </c>
    </row>
    <row r="660" spans="1:5" ht="25.35" hidden="1" customHeight="1" x14ac:dyDescent="0.25">
      <c r="A660" t="s">
        <v>17</v>
      </c>
      <c r="B660" s="3" t="s">
        <v>1300</v>
      </c>
      <c r="C660" s="1">
        <v>41904</v>
      </c>
      <c r="D660" t="s">
        <v>814</v>
      </c>
      <c r="E660" t="s">
        <v>1301</v>
      </c>
    </row>
    <row r="661" spans="1:5" ht="25.35" hidden="1" customHeight="1" x14ac:dyDescent="0.25">
      <c r="A661" t="s">
        <v>17</v>
      </c>
      <c r="B661" s="3" t="s">
        <v>1302</v>
      </c>
      <c r="C661" s="1">
        <v>41885</v>
      </c>
      <c r="D661" t="s">
        <v>814</v>
      </c>
      <c r="E661" t="s">
        <v>1303</v>
      </c>
    </row>
    <row r="662" spans="1:5" ht="25.35" hidden="1" customHeight="1" x14ac:dyDescent="0.25">
      <c r="A662" t="s">
        <v>17</v>
      </c>
      <c r="B662" s="3" t="s">
        <v>1304</v>
      </c>
      <c r="C662" s="1">
        <v>41872</v>
      </c>
      <c r="D662" t="s">
        <v>814</v>
      </c>
      <c r="E662" t="s">
        <v>1305</v>
      </c>
    </row>
    <row r="663" spans="1:5" ht="25.35" hidden="1" customHeight="1" x14ac:dyDescent="0.25">
      <c r="A663" t="s">
        <v>17</v>
      </c>
      <c r="B663" s="3" t="s">
        <v>1306</v>
      </c>
      <c r="C663" s="1">
        <v>41855</v>
      </c>
      <c r="D663" t="s">
        <v>814</v>
      </c>
      <c r="E663" t="s">
        <v>1307</v>
      </c>
    </row>
    <row r="664" spans="1:5" ht="25.35" hidden="1" customHeight="1" x14ac:dyDescent="0.25">
      <c r="A664" t="s">
        <v>17</v>
      </c>
      <c r="B664" s="3" t="s">
        <v>1308</v>
      </c>
      <c r="C664" s="1">
        <v>41851</v>
      </c>
      <c r="D664" t="s">
        <v>814</v>
      </c>
      <c r="E664" t="s">
        <v>1309</v>
      </c>
    </row>
    <row r="665" spans="1:5" ht="25.35" hidden="1" customHeight="1" x14ac:dyDescent="0.25">
      <c r="A665" t="s">
        <v>17</v>
      </c>
      <c r="B665" s="3" t="s">
        <v>1310</v>
      </c>
      <c r="C665" s="1">
        <v>41850</v>
      </c>
      <c r="D665" t="s">
        <v>814</v>
      </c>
      <c r="E665" t="s">
        <v>1311</v>
      </c>
    </row>
    <row r="666" spans="1:5" ht="25.35" hidden="1" customHeight="1" x14ac:dyDescent="0.25">
      <c r="A666" t="s">
        <v>17</v>
      </c>
      <c r="B666" s="3" t="s">
        <v>1312</v>
      </c>
      <c r="C666" s="1">
        <v>41847</v>
      </c>
      <c r="D666" t="s">
        <v>814</v>
      </c>
      <c r="E666" t="s">
        <v>1313</v>
      </c>
    </row>
    <row r="667" spans="1:5" ht="25.35" hidden="1" customHeight="1" x14ac:dyDescent="0.25">
      <c r="A667" t="s">
        <v>17</v>
      </c>
      <c r="B667" s="3" t="s">
        <v>1314</v>
      </c>
      <c r="C667" s="1">
        <v>41844</v>
      </c>
      <c r="D667" t="s">
        <v>814</v>
      </c>
      <c r="E667" t="s">
        <v>1315</v>
      </c>
    </row>
    <row r="668" spans="1:5" ht="25.35" hidden="1" customHeight="1" x14ac:dyDescent="0.25">
      <c r="A668" t="s">
        <v>17</v>
      </c>
      <c r="B668" s="3" t="s">
        <v>1316</v>
      </c>
      <c r="C668" s="1">
        <v>41807</v>
      </c>
      <c r="D668" t="s">
        <v>814</v>
      </c>
      <c r="E668" t="s">
        <v>1317</v>
      </c>
    </row>
    <row r="669" spans="1:5" ht="25.35" hidden="1" customHeight="1" x14ac:dyDescent="0.25">
      <c r="A669" t="s">
        <v>17</v>
      </c>
      <c r="B669" s="3" t="s">
        <v>1318</v>
      </c>
      <c r="C669" s="1">
        <v>41807</v>
      </c>
      <c r="D669" t="s">
        <v>814</v>
      </c>
      <c r="E669" t="s">
        <v>1319</v>
      </c>
    </row>
    <row r="670" spans="1:5" ht="25.35" hidden="1" customHeight="1" x14ac:dyDescent="0.25">
      <c r="A670" t="s">
        <v>17</v>
      </c>
      <c r="B670" s="3" t="s">
        <v>1320</v>
      </c>
      <c r="C670" s="1">
        <v>41806</v>
      </c>
      <c r="D670" t="s">
        <v>814</v>
      </c>
      <c r="E670" t="s">
        <v>1321</v>
      </c>
    </row>
    <row r="671" spans="1:5" ht="25.35" hidden="1" customHeight="1" x14ac:dyDescent="0.25">
      <c r="A671" t="s">
        <v>17</v>
      </c>
      <c r="B671" s="3" t="s">
        <v>1322</v>
      </c>
      <c r="C671" s="1">
        <v>41793</v>
      </c>
      <c r="D671" t="s">
        <v>814</v>
      </c>
      <c r="E671" t="s">
        <v>1323</v>
      </c>
    </row>
    <row r="672" spans="1:5" ht="25.35" hidden="1" customHeight="1" x14ac:dyDescent="0.25">
      <c r="A672" t="s">
        <v>17</v>
      </c>
      <c r="B672" s="3" t="s">
        <v>1324</v>
      </c>
      <c r="C672" s="1">
        <v>41779</v>
      </c>
      <c r="D672" t="s">
        <v>814</v>
      </c>
      <c r="E672" t="s">
        <v>1325</v>
      </c>
    </row>
    <row r="673" spans="1:5" ht="25.35" hidden="1" customHeight="1" x14ac:dyDescent="0.25">
      <c r="A673" t="s">
        <v>17</v>
      </c>
      <c r="B673" s="3" t="s">
        <v>1326</v>
      </c>
      <c r="C673" s="1">
        <v>41771</v>
      </c>
      <c r="D673" t="s">
        <v>814</v>
      </c>
      <c r="E673" t="s">
        <v>1327</v>
      </c>
    </row>
    <row r="674" spans="1:5" ht="25.35" hidden="1" customHeight="1" x14ac:dyDescent="0.25">
      <c r="A674" t="s">
        <v>17</v>
      </c>
      <c r="B674" s="3" t="s">
        <v>1328</v>
      </c>
      <c r="C674" s="1">
        <v>41766</v>
      </c>
      <c r="D674" t="s">
        <v>814</v>
      </c>
      <c r="E674" t="s">
        <v>1329</v>
      </c>
    </row>
    <row r="675" spans="1:5" ht="25.35" hidden="1" customHeight="1" x14ac:dyDescent="0.25">
      <c r="A675" t="s">
        <v>17</v>
      </c>
      <c r="B675" s="3" t="s">
        <v>1330</v>
      </c>
      <c r="C675" s="1">
        <v>41759</v>
      </c>
      <c r="D675" t="s">
        <v>814</v>
      </c>
      <c r="E675" t="s">
        <v>1331</v>
      </c>
    </row>
    <row r="676" spans="1:5" ht="25.35" hidden="1" customHeight="1" x14ac:dyDescent="0.25">
      <c r="A676" t="s">
        <v>17</v>
      </c>
      <c r="B676" s="3" t="s">
        <v>1332</v>
      </c>
      <c r="C676" s="1">
        <v>41744</v>
      </c>
      <c r="D676" t="s">
        <v>814</v>
      </c>
      <c r="E676" t="s">
        <v>1333</v>
      </c>
    </row>
    <row r="677" spans="1:5" ht="25.35" hidden="1" customHeight="1" x14ac:dyDescent="0.25">
      <c r="A677" t="s">
        <v>17</v>
      </c>
      <c r="B677" s="3" t="s">
        <v>1334</v>
      </c>
      <c r="C677" s="1">
        <v>41722</v>
      </c>
      <c r="D677" t="s">
        <v>814</v>
      </c>
      <c r="E677" t="s">
        <v>1335</v>
      </c>
    </row>
    <row r="678" spans="1:5" ht="25.35" hidden="1" customHeight="1" x14ac:dyDescent="0.25">
      <c r="A678" t="s">
        <v>17</v>
      </c>
      <c r="B678" s="3" t="s">
        <v>1336</v>
      </c>
      <c r="C678" s="1">
        <v>41719</v>
      </c>
      <c r="D678" t="s">
        <v>814</v>
      </c>
      <c r="E678" t="s">
        <v>1337</v>
      </c>
    </row>
    <row r="679" spans="1:5" ht="25.35" hidden="1" customHeight="1" x14ac:dyDescent="0.25">
      <c r="A679" t="s">
        <v>17</v>
      </c>
      <c r="B679" s="3" t="s">
        <v>1338</v>
      </c>
      <c r="C679" s="1">
        <v>41703</v>
      </c>
      <c r="D679" t="s">
        <v>814</v>
      </c>
      <c r="E679" t="s">
        <v>1339</v>
      </c>
    </row>
    <row r="680" spans="1:5" ht="25.35" hidden="1" customHeight="1" x14ac:dyDescent="0.25">
      <c r="A680" t="s">
        <v>17</v>
      </c>
      <c r="B680" s="3" t="s">
        <v>1340</v>
      </c>
      <c r="C680" s="1">
        <v>41698</v>
      </c>
      <c r="D680" t="s">
        <v>814</v>
      </c>
      <c r="E680" t="s">
        <v>1341</v>
      </c>
    </row>
    <row r="681" spans="1:5" ht="25.35" hidden="1" customHeight="1" x14ac:dyDescent="0.25">
      <c r="A681" t="s">
        <v>17</v>
      </c>
      <c r="B681" s="3" t="s">
        <v>1342</v>
      </c>
      <c r="C681" s="1">
        <v>41696</v>
      </c>
      <c r="D681" t="s">
        <v>814</v>
      </c>
      <c r="E681" t="s">
        <v>1343</v>
      </c>
    </row>
    <row r="682" spans="1:5" ht="25.35" hidden="1" customHeight="1" x14ac:dyDescent="0.25">
      <c r="A682" t="s">
        <v>17</v>
      </c>
      <c r="B682" s="3" t="s">
        <v>1344</v>
      </c>
      <c r="C682" s="1">
        <v>41696</v>
      </c>
      <c r="D682" t="s">
        <v>814</v>
      </c>
      <c r="E682" t="s">
        <v>1345</v>
      </c>
    </row>
    <row r="683" spans="1:5" ht="25.35" hidden="1" customHeight="1" x14ac:dyDescent="0.25">
      <c r="A683" t="s">
        <v>17</v>
      </c>
      <c r="B683" s="3" t="s">
        <v>1346</v>
      </c>
      <c r="C683" s="1">
        <v>41696</v>
      </c>
      <c r="D683" t="s">
        <v>814</v>
      </c>
      <c r="E683" t="s">
        <v>1347</v>
      </c>
    </row>
    <row r="684" spans="1:5" ht="25.35" hidden="1" customHeight="1" x14ac:dyDescent="0.25">
      <c r="A684" t="s">
        <v>17</v>
      </c>
      <c r="B684" s="3" t="s">
        <v>1348</v>
      </c>
      <c r="C684" s="1">
        <v>41695</v>
      </c>
      <c r="D684" t="s">
        <v>814</v>
      </c>
      <c r="E684" t="s">
        <v>1349</v>
      </c>
    </row>
    <row r="685" spans="1:5" ht="25.35" hidden="1" customHeight="1" x14ac:dyDescent="0.25">
      <c r="A685" t="s">
        <v>17</v>
      </c>
      <c r="B685" s="3" t="s">
        <v>1350</v>
      </c>
      <c r="C685" s="1">
        <v>41693</v>
      </c>
      <c r="D685" t="s">
        <v>814</v>
      </c>
      <c r="E685" t="s">
        <v>1351</v>
      </c>
    </row>
    <row r="686" spans="1:5" ht="25.35" hidden="1" customHeight="1" x14ac:dyDescent="0.25">
      <c r="A686" t="s">
        <v>17</v>
      </c>
      <c r="B686" s="3" t="s">
        <v>1352</v>
      </c>
      <c r="C686" s="1">
        <v>41689</v>
      </c>
      <c r="D686" t="s">
        <v>814</v>
      </c>
      <c r="E686" t="s">
        <v>1353</v>
      </c>
    </row>
    <row r="687" spans="1:5" ht="25.35" hidden="1" customHeight="1" x14ac:dyDescent="0.25">
      <c r="A687" t="s">
        <v>17</v>
      </c>
      <c r="B687" s="3" t="s">
        <v>1354</v>
      </c>
      <c r="C687" s="1">
        <v>41684</v>
      </c>
      <c r="D687" t="s">
        <v>814</v>
      </c>
      <c r="E687" t="s">
        <v>1355</v>
      </c>
    </row>
    <row r="688" spans="1:5" ht="25.35" hidden="1" customHeight="1" x14ac:dyDescent="0.25">
      <c r="A688" t="s">
        <v>17</v>
      </c>
      <c r="B688" s="3" t="s">
        <v>1356</v>
      </c>
      <c r="C688" s="1">
        <v>41675</v>
      </c>
      <c r="D688" t="s">
        <v>814</v>
      </c>
      <c r="E688" t="s">
        <v>1357</v>
      </c>
    </row>
    <row r="689" spans="1:5" ht="25.35" hidden="1" customHeight="1" x14ac:dyDescent="0.25">
      <c r="A689" t="s">
        <v>17</v>
      </c>
      <c r="B689" s="3" t="s">
        <v>1358</v>
      </c>
      <c r="C689" s="1">
        <v>41663</v>
      </c>
      <c r="D689" t="s">
        <v>814</v>
      </c>
      <c r="E689" t="s">
        <v>1359</v>
      </c>
    </row>
    <row r="690" spans="1:5" ht="25.35" hidden="1" customHeight="1" x14ac:dyDescent="0.25">
      <c r="A690" t="s">
        <v>17</v>
      </c>
      <c r="B690" s="3" t="s">
        <v>1360</v>
      </c>
      <c r="C690" s="1">
        <v>41663</v>
      </c>
      <c r="D690" t="s">
        <v>814</v>
      </c>
      <c r="E690" t="s">
        <v>1361</v>
      </c>
    </row>
    <row r="691" spans="1:5" ht="25.35" hidden="1" customHeight="1" x14ac:dyDescent="0.25">
      <c r="A691" t="s">
        <v>17</v>
      </c>
      <c r="B691" s="3" t="s">
        <v>1362</v>
      </c>
      <c r="C691" s="1">
        <v>41661</v>
      </c>
      <c r="D691" t="s">
        <v>814</v>
      </c>
      <c r="E691" t="s">
        <v>1363</v>
      </c>
    </row>
    <row r="692" spans="1:5" ht="25.35" hidden="1" customHeight="1" x14ac:dyDescent="0.25">
      <c r="A692" t="s">
        <v>17</v>
      </c>
      <c r="B692" s="3" t="s">
        <v>1364</v>
      </c>
      <c r="C692" s="1">
        <v>41656</v>
      </c>
      <c r="D692" t="s">
        <v>814</v>
      </c>
      <c r="E692" t="s">
        <v>1365</v>
      </c>
    </row>
    <row r="693" spans="1:5" ht="25.35" hidden="1" customHeight="1" x14ac:dyDescent="0.25">
      <c r="A693" t="s">
        <v>17</v>
      </c>
      <c r="B693" s="3" t="s">
        <v>1366</v>
      </c>
      <c r="C693" s="1">
        <v>41621</v>
      </c>
      <c r="D693" t="s">
        <v>814</v>
      </c>
      <c r="E693" t="s">
        <v>1367</v>
      </c>
    </row>
    <row r="694" spans="1:5" ht="25.35" hidden="1" customHeight="1" x14ac:dyDescent="0.25">
      <c r="A694" t="s">
        <v>17</v>
      </c>
      <c r="B694" s="3" t="s">
        <v>1368</v>
      </c>
      <c r="C694" s="1">
        <v>41618</v>
      </c>
      <c r="D694" t="s">
        <v>814</v>
      </c>
      <c r="E694" t="s">
        <v>1369</v>
      </c>
    </row>
    <row r="695" spans="1:5" ht="25.35" hidden="1" customHeight="1" x14ac:dyDescent="0.25">
      <c r="A695" t="s">
        <v>17</v>
      </c>
      <c r="B695" s="3" t="s">
        <v>1370</v>
      </c>
      <c r="C695" s="1">
        <v>41612</v>
      </c>
      <c r="D695" t="s">
        <v>814</v>
      </c>
      <c r="E695" t="s">
        <v>1371</v>
      </c>
    </row>
    <row r="696" spans="1:5" ht="25.35" hidden="1" customHeight="1" x14ac:dyDescent="0.25">
      <c r="A696" t="s">
        <v>17</v>
      </c>
      <c r="B696" s="3" t="s">
        <v>1372</v>
      </c>
      <c r="C696" s="1">
        <v>41609</v>
      </c>
      <c r="D696" t="s">
        <v>814</v>
      </c>
      <c r="E696" t="s">
        <v>1373</v>
      </c>
    </row>
    <row r="697" spans="1:5" ht="25.35" hidden="1" customHeight="1" x14ac:dyDescent="0.25">
      <c r="A697" t="s">
        <v>17</v>
      </c>
      <c r="B697" s="3" t="s">
        <v>1374</v>
      </c>
      <c r="C697" s="1">
        <v>41607</v>
      </c>
      <c r="D697" t="s">
        <v>814</v>
      </c>
      <c r="E697" t="s">
        <v>1375</v>
      </c>
    </row>
    <row r="698" spans="1:5" ht="25.35" hidden="1" customHeight="1" x14ac:dyDescent="0.25">
      <c r="A698" t="s">
        <v>17</v>
      </c>
      <c r="B698" s="3" t="s">
        <v>1376</v>
      </c>
      <c r="C698" s="1">
        <v>41607</v>
      </c>
      <c r="D698" t="s">
        <v>814</v>
      </c>
      <c r="E698" t="s">
        <v>1377</v>
      </c>
    </row>
    <row r="699" spans="1:5" ht="25.35" hidden="1" customHeight="1" x14ac:dyDescent="0.25">
      <c r="A699" t="s">
        <v>17</v>
      </c>
      <c r="B699" s="3" t="s">
        <v>1378</v>
      </c>
      <c r="C699" s="1">
        <v>41605</v>
      </c>
      <c r="D699" t="s">
        <v>814</v>
      </c>
      <c r="E699" t="s">
        <v>1379</v>
      </c>
    </row>
    <row r="700" spans="1:5" ht="25.35" hidden="1" customHeight="1" x14ac:dyDescent="0.25">
      <c r="A700" t="s">
        <v>17</v>
      </c>
      <c r="B700" s="3" t="s">
        <v>1380</v>
      </c>
      <c r="C700" s="1">
        <v>41605</v>
      </c>
      <c r="D700" t="s">
        <v>814</v>
      </c>
      <c r="E700" t="s">
        <v>1381</v>
      </c>
    </row>
    <row r="701" spans="1:5" ht="25.35" hidden="1" customHeight="1" x14ac:dyDescent="0.25">
      <c r="A701" t="s">
        <v>17</v>
      </c>
      <c r="B701" s="3" t="s">
        <v>1382</v>
      </c>
      <c r="C701" s="1">
        <v>41605</v>
      </c>
      <c r="D701" t="s">
        <v>814</v>
      </c>
      <c r="E701" t="s">
        <v>1383</v>
      </c>
    </row>
    <row r="702" spans="1:5" ht="25.35" hidden="1" customHeight="1" x14ac:dyDescent="0.25">
      <c r="A702" t="s">
        <v>17</v>
      </c>
      <c r="B702" s="3" t="s">
        <v>1282</v>
      </c>
      <c r="C702" s="1">
        <v>41605</v>
      </c>
      <c r="D702" t="s">
        <v>814</v>
      </c>
      <c r="E702" t="s">
        <v>1283</v>
      </c>
    </row>
    <row r="703" spans="1:5" ht="25.35" hidden="1" customHeight="1" x14ac:dyDescent="0.25">
      <c r="A703" t="s">
        <v>17</v>
      </c>
      <c r="B703" s="3" t="s">
        <v>1384</v>
      </c>
      <c r="C703" s="1">
        <v>41604</v>
      </c>
      <c r="D703" t="s">
        <v>814</v>
      </c>
      <c r="E703" t="s">
        <v>1385</v>
      </c>
    </row>
    <row r="704" spans="1:5" ht="25.35" hidden="1" customHeight="1" x14ac:dyDescent="0.25">
      <c r="A704" t="s">
        <v>17</v>
      </c>
      <c r="B704" s="3" t="s">
        <v>1386</v>
      </c>
      <c r="C704" s="1">
        <v>41604</v>
      </c>
      <c r="D704" t="s">
        <v>814</v>
      </c>
      <c r="E704" t="s">
        <v>1387</v>
      </c>
    </row>
    <row r="705" spans="1:5" ht="25.35" hidden="1" customHeight="1" x14ac:dyDescent="0.25">
      <c r="A705" t="s">
        <v>17</v>
      </c>
      <c r="B705" s="3" t="s">
        <v>1388</v>
      </c>
      <c r="C705" s="1">
        <v>41604</v>
      </c>
      <c r="D705" t="s">
        <v>814</v>
      </c>
      <c r="E705" t="s">
        <v>1389</v>
      </c>
    </row>
    <row r="706" spans="1:5" ht="25.35" hidden="1" customHeight="1" x14ac:dyDescent="0.25">
      <c r="A706" t="s">
        <v>17</v>
      </c>
      <c r="B706" s="3" t="s">
        <v>1282</v>
      </c>
      <c r="C706" s="1">
        <v>41604</v>
      </c>
      <c r="D706" t="s">
        <v>814</v>
      </c>
      <c r="E706" t="s">
        <v>1283</v>
      </c>
    </row>
    <row r="707" spans="1:5" ht="25.35" hidden="1" customHeight="1" x14ac:dyDescent="0.25">
      <c r="A707" t="s">
        <v>17</v>
      </c>
      <c r="B707" s="3" t="s">
        <v>1390</v>
      </c>
      <c r="C707" s="1">
        <v>41604</v>
      </c>
      <c r="D707" t="s">
        <v>814</v>
      </c>
      <c r="E707" t="s">
        <v>1391</v>
      </c>
    </row>
    <row r="708" spans="1:5" ht="25.35" hidden="1" customHeight="1" x14ac:dyDescent="0.25">
      <c r="A708" t="s">
        <v>17</v>
      </c>
      <c r="B708" s="3" t="s">
        <v>1392</v>
      </c>
      <c r="C708" s="1">
        <v>41598</v>
      </c>
      <c r="D708" t="s">
        <v>814</v>
      </c>
      <c r="E708" t="s">
        <v>1393</v>
      </c>
    </row>
    <row r="709" spans="1:5" ht="25.35" hidden="1" customHeight="1" x14ac:dyDescent="0.25">
      <c r="A709" t="s">
        <v>17</v>
      </c>
      <c r="B709" s="3" t="s">
        <v>1394</v>
      </c>
      <c r="C709" s="1">
        <v>41597</v>
      </c>
      <c r="D709" t="s">
        <v>814</v>
      </c>
      <c r="E709" t="s">
        <v>1395</v>
      </c>
    </row>
    <row r="710" spans="1:5" ht="25.35" hidden="1" customHeight="1" x14ac:dyDescent="0.25">
      <c r="A710" t="s">
        <v>17</v>
      </c>
      <c r="B710" s="3" t="s">
        <v>1396</v>
      </c>
      <c r="C710" s="1">
        <v>41597</v>
      </c>
      <c r="D710" t="s">
        <v>814</v>
      </c>
      <c r="E710" t="s">
        <v>1397</v>
      </c>
    </row>
    <row r="711" spans="1:5" ht="25.35" hidden="1" customHeight="1" x14ac:dyDescent="0.25">
      <c r="A711" t="s">
        <v>17</v>
      </c>
      <c r="B711" s="3" t="s">
        <v>1398</v>
      </c>
      <c r="C711" s="1">
        <v>41590</v>
      </c>
      <c r="D711" t="s">
        <v>814</v>
      </c>
      <c r="E711" t="s">
        <v>1399</v>
      </c>
    </row>
    <row r="712" spans="1:5" ht="25.35" hidden="1" customHeight="1" x14ac:dyDescent="0.25">
      <c r="A712" t="s">
        <v>17</v>
      </c>
      <c r="B712" s="3" t="s">
        <v>1400</v>
      </c>
      <c r="C712" s="1">
        <v>41590</v>
      </c>
      <c r="D712" t="s">
        <v>814</v>
      </c>
      <c r="E712" t="s">
        <v>1401</v>
      </c>
    </row>
    <row r="713" spans="1:5" ht="25.35" hidden="1" customHeight="1" x14ac:dyDescent="0.25">
      <c r="A713" t="s">
        <v>17</v>
      </c>
      <c r="B713" s="3" t="s">
        <v>1402</v>
      </c>
      <c r="C713" s="1">
        <v>41590</v>
      </c>
      <c r="D713" t="s">
        <v>814</v>
      </c>
      <c r="E713" t="s">
        <v>1403</v>
      </c>
    </row>
    <row r="714" spans="1:5" ht="25.35" hidden="1" customHeight="1" x14ac:dyDescent="0.25">
      <c r="A714" t="s">
        <v>17</v>
      </c>
      <c r="B714" s="3" t="s">
        <v>1404</v>
      </c>
      <c r="C714" s="1">
        <v>41576</v>
      </c>
      <c r="D714" t="s">
        <v>814</v>
      </c>
      <c r="E714" t="s">
        <v>1405</v>
      </c>
    </row>
    <row r="715" spans="1:5" ht="25.35" hidden="1" customHeight="1" x14ac:dyDescent="0.25">
      <c r="A715" t="s">
        <v>17</v>
      </c>
      <c r="B715" s="3" t="s">
        <v>1406</v>
      </c>
      <c r="C715" s="1">
        <v>41561</v>
      </c>
      <c r="D715" t="s">
        <v>814</v>
      </c>
      <c r="E715" t="s">
        <v>1407</v>
      </c>
    </row>
    <row r="716" spans="1:5" ht="25.35" hidden="1" customHeight="1" x14ac:dyDescent="0.25">
      <c r="A716" t="s">
        <v>17</v>
      </c>
      <c r="B716" s="3" t="s">
        <v>1408</v>
      </c>
      <c r="C716" s="1">
        <v>41558</v>
      </c>
      <c r="D716" t="s">
        <v>814</v>
      </c>
      <c r="E716" t="s">
        <v>1409</v>
      </c>
    </row>
    <row r="717" spans="1:5" ht="25.35" hidden="1" customHeight="1" x14ac:dyDescent="0.25">
      <c r="A717" t="s">
        <v>17</v>
      </c>
      <c r="B717" s="3" t="s">
        <v>1410</v>
      </c>
      <c r="C717" s="1">
        <v>41557</v>
      </c>
      <c r="D717" t="s">
        <v>814</v>
      </c>
      <c r="E717" t="s">
        <v>1411</v>
      </c>
    </row>
    <row r="718" spans="1:5" ht="25.35" hidden="1" customHeight="1" x14ac:dyDescent="0.25">
      <c r="A718" t="s">
        <v>17</v>
      </c>
      <c r="B718" s="3" t="s">
        <v>1412</v>
      </c>
      <c r="C718" s="1">
        <v>41553</v>
      </c>
      <c r="D718" t="s">
        <v>814</v>
      </c>
      <c r="E718" t="s">
        <v>1413</v>
      </c>
    </row>
    <row r="719" spans="1:5" ht="25.35" hidden="1" customHeight="1" x14ac:dyDescent="0.25">
      <c r="A719" t="s">
        <v>17</v>
      </c>
      <c r="B719" s="3" t="s">
        <v>1414</v>
      </c>
      <c r="C719" s="1">
        <v>41541</v>
      </c>
      <c r="D719" t="s">
        <v>814</v>
      </c>
      <c r="E719" t="s">
        <v>1415</v>
      </c>
    </row>
    <row r="720" spans="1:5" ht="25.35" hidden="1" customHeight="1" x14ac:dyDescent="0.25">
      <c r="A720" t="s">
        <v>17</v>
      </c>
      <c r="B720" s="3" t="s">
        <v>1416</v>
      </c>
      <c r="C720" s="1">
        <v>41540</v>
      </c>
      <c r="D720" t="s">
        <v>814</v>
      </c>
      <c r="E720" t="s">
        <v>1417</v>
      </c>
    </row>
    <row r="721" spans="1:5" ht="25.35" hidden="1" customHeight="1" x14ac:dyDescent="0.25">
      <c r="A721" t="s">
        <v>17</v>
      </c>
      <c r="B721" s="3" t="s">
        <v>1418</v>
      </c>
      <c r="C721" s="1">
        <v>41535</v>
      </c>
      <c r="D721" t="s">
        <v>814</v>
      </c>
      <c r="E721" t="s">
        <v>1419</v>
      </c>
    </row>
    <row r="722" spans="1:5" ht="25.35" hidden="1" customHeight="1" x14ac:dyDescent="0.25">
      <c r="A722" t="s">
        <v>17</v>
      </c>
      <c r="B722" s="3" t="s">
        <v>1420</v>
      </c>
      <c r="C722" s="1">
        <v>41534</v>
      </c>
      <c r="D722" t="s">
        <v>814</v>
      </c>
      <c r="E722" t="s">
        <v>1421</v>
      </c>
    </row>
    <row r="723" spans="1:5" ht="25.35" hidden="1" customHeight="1" x14ac:dyDescent="0.25">
      <c r="A723" t="s">
        <v>17</v>
      </c>
      <c r="B723" s="3" t="s">
        <v>1422</v>
      </c>
      <c r="C723" s="1">
        <v>41526</v>
      </c>
      <c r="D723" t="s">
        <v>814</v>
      </c>
      <c r="E723" t="s">
        <v>1423</v>
      </c>
    </row>
    <row r="724" spans="1:5" ht="25.35" hidden="1" customHeight="1" x14ac:dyDescent="0.25">
      <c r="A724" t="s">
        <v>17</v>
      </c>
      <c r="B724" s="3" t="s">
        <v>1424</v>
      </c>
      <c r="C724" s="1">
        <v>41511</v>
      </c>
      <c r="D724" t="s">
        <v>814</v>
      </c>
      <c r="E724" t="s">
        <v>1425</v>
      </c>
    </row>
    <row r="725" spans="1:5" ht="25.35" hidden="1" customHeight="1" x14ac:dyDescent="0.25">
      <c r="A725" t="s">
        <v>17</v>
      </c>
      <c r="B725" s="3" t="s">
        <v>1426</v>
      </c>
      <c r="C725" s="1">
        <v>41504</v>
      </c>
      <c r="D725" t="s">
        <v>814</v>
      </c>
      <c r="E725" t="s">
        <v>1427</v>
      </c>
    </row>
    <row r="726" spans="1:5" ht="25.35" hidden="1" customHeight="1" x14ac:dyDescent="0.25">
      <c r="A726" t="s">
        <v>17</v>
      </c>
      <c r="B726" s="3" t="s">
        <v>1428</v>
      </c>
      <c r="C726" s="1">
        <v>41498</v>
      </c>
      <c r="D726" t="s">
        <v>814</v>
      </c>
      <c r="E726" t="s">
        <v>1429</v>
      </c>
    </row>
    <row r="727" spans="1:5" ht="25.35" hidden="1" customHeight="1" x14ac:dyDescent="0.25">
      <c r="A727" t="s">
        <v>17</v>
      </c>
      <c r="B727" s="3" t="s">
        <v>1430</v>
      </c>
      <c r="C727" s="1">
        <v>41490</v>
      </c>
      <c r="D727" t="s">
        <v>814</v>
      </c>
      <c r="E727" t="s">
        <v>1431</v>
      </c>
    </row>
    <row r="728" spans="1:5" ht="25.35" hidden="1" customHeight="1" x14ac:dyDescent="0.25">
      <c r="A728" t="s">
        <v>17</v>
      </c>
      <c r="B728" s="3" t="s">
        <v>1432</v>
      </c>
      <c r="C728" s="1">
        <v>41488</v>
      </c>
      <c r="D728" t="s">
        <v>814</v>
      </c>
      <c r="E728" t="s">
        <v>1433</v>
      </c>
    </row>
    <row r="729" spans="1:5" ht="25.35" hidden="1" customHeight="1" x14ac:dyDescent="0.25">
      <c r="A729" t="s">
        <v>17</v>
      </c>
      <c r="B729" s="3" t="s">
        <v>1434</v>
      </c>
      <c r="C729" s="1">
        <v>41481</v>
      </c>
      <c r="D729" t="s">
        <v>814</v>
      </c>
      <c r="E729" t="s">
        <v>1435</v>
      </c>
    </row>
    <row r="730" spans="1:5" ht="25.35" hidden="1" customHeight="1" x14ac:dyDescent="0.25">
      <c r="A730" t="s">
        <v>17</v>
      </c>
      <c r="B730" s="3" t="s">
        <v>1436</v>
      </c>
      <c r="C730" s="1">
        <v>41479</v>
      </c>
      <c r="D730" t="s">
        <v>814</v>
      </c>
      <c r="E730" t="s">
        <v>1437</v>
      </c>
    </row>
    <row r="731" spans="1:5" ht="25.35" hidden="1" customHeight="1" x14ac:dyDescent="0.25">
      <c r="A731" t="s">
        <v>17</v>
      </c>
      <c r="B731" s="3" t="s">
        <v>1438</v>
      </c>
      <c r="C731" s="1">
        <v>41472</v>
      </c>
      <c r="D731" t="s">
        <v>814</v>
      </c>
      <c r="E731" t="s">
        <v>1439</v>
      </c>
    </row>
    <row r="732" spans="1:5" ht="25.35" hidden="1" customHeight="1" x14ac:dyDescent="0.25">
      <c r="A732" t="s">
        <v>17</v>
      </c>
      <c r="B732" s="3" t="s">
        <v>1440</v>
      </c>
      <c r="C732" s="1">
        <v>41472</v>
      </c>
      <c r="D732" t="s">
        <v>814</v>
      </c>
      <c r="E732" t="s">
        <v>1441</v>
      </c>
    </row>
    <row r="733" spans="1:5" ht="25.35" hidden="1" customHeight="1" x14ac:dyDescent="0.25">
      <c r="A733" t="s">
        <v>17</v>
      </c>
      <c r="B733" s="3" t="s">
        <v>1442</v>
      </c>
      <c r="C733" s="1">
        <v>41472</v>
      </c>
      <c r="D733" t="s">
        <v>814</v>
      </c>
      <c r="E733" t="s">
        <v>1443</v>
      </c>
    </row>
    <row r="734" spans="1:5" ht="25.35" hidden="1" customHeight="1" x14ac:dyDescent="0.25">
      <c r="A734" t="s">
        <v>17</v>
      </c>
      <c r="B734" s="3" t="s">
        <v>1444</v>
      </c>
      <c r="C734" s="1">
        <v>41472</v>
      </c>
      <c r="D734" t="s">
        <v>814</v>
      </c>
      <c r="E734" t="s">
        <v>1445</v>
      </c>
    </row>
    <row r="735" spans="1:5" ht="25.35" hidden="1" customHeight="1" x14ac:dyDescent="0.25">
      <c r="A735" t="s">
        <v>17</v>
      </c>
      <c r="B735" s="3" t="s">
        <v>1446</v>
      </c>
      <c r="C735" s="1">
        <v>41471</v>
      </c>
      <c r="D735" t="s">
        <v>814</v>
      </c>
      <c r="E735" t="s">
        <v>1447</v>
      </c>
    </row>
    <row r="736" spans="1:5" ht="25.35" hidden="1" customHeight="1" x14ac:dyDescent="0.25">
      <c r="A736" t="s">
        <v>17</v>
      </c>
      <c r="B736" s="3" t="s">
        <v>1448</v>
      </c>
      <c r="C736" s="1">
        <v>41471</v>
      </c>
      <c r="D736" t="s">
        <v>814</v>
      </c>
      <c r="E736" t="s">
        <v>1449</v>
      </c>
    </row>
    <row r="737" spans="1:5" ht="25.35" hidden="1" customHeight="1" x14ac:dyDescent="0.25">
      <c r="A737" t="s">
        <v>17</v>
      </c>
      <c r="B737" s="3" t="s">
        <v>1442</v>
      </c>
      <c r="C737" s="1">
        <v>41471</v>
      </c>
      <c r="D737" t="s">
        <v>814</v>
      </c>
      <c r="E737" t="s">
        <v>1443</v>
      </c>
    </row>
    <row r="738" spans="1:5" ht="25.35" hidden="1" customHeight="1" x14ac:dyDescent="0.25">
      <c r="A738" t="s">
        <v>17</v>
      </c>
      <c r="B738" s="3" t="s">
        <v>1450</v>
      </c>
      <c r="C738" s="1">
        <v>41470</v>
      </c>
      <c r="D738" t="s">
        <v>814</v>
      </c>
      <c r="E738" t="s">
        <v>1451</v>
      </c>
    </row>
    <row r="739" spans="1:5" ht="25.35" hidden="1" customHeight="1" x14ac:dyDescent="0.25">
      <c r="A739" t="s">
        <v>17</v>
      </c>
      <c r="B739" s="3" t="s">
        <v>1452</v>
      </c>
      <c r="C739" s="1">
        <v>41466</v>
      </c>
      <c r="D739" t="s">
        <v>814</v>
      </c>
      <c r="E739" t="s">
        <v>1453</v>
      </c>
    </row>
    <row r="740" spans="1:5" ht="25.35" hidden="1" customHeight="1" x14ac:dyDescent="0.25">
      <c r="A740" t="s">
        <v>17</v>
      </c>
      <c r="B740" s="3" t="s">
        <v>1454</v>
      </c>
      <c r="C740" s="1">
        <v>41452</v>
      </c>
      <c r="D740" t="s">
        <v>814</v>
      </c>
      <c r="E740" t="s">
        <v>1455</v>
      </c>
    </row>
    <row r="741" spans="1:5" ht="25.35" hidden="1" customHeight="1" x14ac:dyDescent="0.25">
      <c r="A741" t="s">
        <v>17</v>
      </c>
      <c r="B741" s="3" t="s">
        <v>1438</v>
      </c>
      <c r="C741" s="1">
        <v>41452</v>
      </c>
      <c r="D741" t="s">
        <v>814</v>
      </c>
      <c r="E741" t="s">
        <v>1439</v>
      </c>
    </row>
    <row r="742" spans="1:5" ht="25.35" hidden="1" customHeight="1" x14ac:dyDescent="0.25">
      <c r="A742" t="s">
        <v>17</v>
      </c>
      <c r="B742" s="3" t="s">
        <v>1440</v>
      </c>
      <c r="C742" s="1">
        <v>41452</v>
      </c>
      <c r="D742" t="s">
        <v>814</v>
      </c>
      <c r="E742" t="s">
        <v>1441</v>
      </c>
    </row>
    <row r="743" spans="1:5" ht="25.35" hidden="1" customHeight="1" x14ac:dyDescent="0.25">
      <c r="A743" t="s">
        <v>17</v>
      </c>
      <c r="B743" s="3" t="s">
        <v>1456</v>
      </c>
      <c r="C743" s="1">
        <v>41451</v>
      </c>
      <c r="D743" t="s">
        <v>814</v>
      </c>
      <c r="E743" t="s">
        <v>1457</v>
      </c>
    </row>
    <row r="744" spans="1:5" ht="25.35" hidden="1" customHeight="1" x14ac:dyDescent="0.25">
      <c r="A744" t="s">
        <v>17</v>
      </c>
      <c r="B744" s="3" t="s">
        <v>1458</v>
      </c>
      <c r="C744" s="1">
        <v>41450</v>
      </c>
      <c r="D744" t="s">
        <v>814</v>
      </c>
      <c r="E744" t="s">
        <v>1459</v>
      </c>
    </row>
    <row r="745" spans="1:5" ht="25.35" hidden="1" customHeight="1" x14ac:dyDescent="0.25">
      <c r="A745" t="s">
        <v>17</v>
      </c>
      <c r="B745" s="3" t="s">
        <v>1438</v>
      </c>
      <c r="C745" s="1">
        <v>41450</v>
      </c>
      <c r="D745" t="s">
        <v>814</v>
      </c>
      <c r="E745" t="s">
        <v>1439</v>
      </c>
    </row>
    <row r="746" spans="1:5" ht="25.35" hidden="1" customHeight="1" x14ac:dyDescent="0.25">
      <c r="A746" t="s">
        <v>17</v>
      </c>
      <c r="B746" s="3" t="s">
        <v>1440</v>
      </c>
      <c r="C746" s="1">
        <v>41450</v>
      </c>
      <c r="D746" t="s">
        <v>814</v>
      </c>
      <c r="E746" t="s">
        <v>1441</v>
      </c>
    </row>
    <row r="747" spans="1:5" ht="25.35" hidden="1" customHeight="1" x14ac:dyDescent="0.25">
      <c r="A747" t="s">
        <v>17</v>
      </c>
      <c r="B747" s="3" t="s">
        <v>1460</v>
      </c>
      <c r="C747" s="1">
        <v>41449</v>
      </c>
      <c r="D747" t="s">
        <v>814</v>
      </c>
      <c r="E747" t="s">
        <v>1461</v>
      </c>
    </row>
    <row r="748" spans="1:5" ht="25.35" hidden="1" customHeight="1" x14ac:dyDescent="0.25">
      <c r="A748" t="s">
        <v>17</v>
      </c>
      <c r="B748" s="3" t="s">
        <v>1462</v>
      </c>
      <c r="C748" s="1">
        <v>41449</v>
      </c>
      <c r="D748" t="s">
        <v>814</v>
      </c>
      <c r="E748" t="s">
        <v>1463</v>
      </c>
    </row>
    <row r="749" spans="1:5" ht="25.35" hidden="1" customHeight="1" x14ac:dyDescent="0.25">
      <c r="A749" t="s">
        <v>17</v>
      </c>
      <c r="B749" s="3" t="s">
        <v>1464</v>
      </c>
      <c r="C749" s="1">
        <v>41434</v>
      </c>
      <c r="D749" t="s">
        <v>814</v>
      </c>
      <c r="E749" t="s">
        <v>1465</v>
      </c>
    </row>
    <row r="750" spans="1:5" ht="25.35" hidden="1" customHeight="1" x14ac:dyDescent="0.25">
      <c r="A750" t="s">
        <v>17</v>
      </c>
      <c r="B750" s="3" t="s">
        <v>1440</v>
      </c>
      <c r="C750" s="1">
        <v>41431</v>
      </c>
      <c r="D750" t="s">
        <v>814</v>
      </c>
      <c r="E750" t="s">
        <v>1441</v>
      </c>
    </row>
    <row r="751" spans="1:5" ht="25.35" hidden="1" customHeight="1" x14ac:dyDescent="0.25">
      <c r="A751" t="s">
        <v>17</v>
      </c>
      <c r="B751" s="3" t="s">
        <v>1466</v>
      </c>
      <c r="C751" s="1">
        <v>41430</v>
      </c>
      <c r="D751" t="s">
        <v>814</v>
      </c>
      <c r="E751" t="s">
        <v>1467</v>
      </c>
    </row>
    <row r="752" spans="1:5" ht="25.35" hidden="1" customHeight="1" x14ac:dyDescent="0.25">
      <c r="A752" t="s">
        <v>17</v>
      </c>
      <c r="B752" s="3" t="s">
        <v>1468</v>
      </c>
      <c r="C752" s="1">
        <v>41430</v>
      </c>
      <c r="D752" t="s">
        <v>814</v>
      </c>
      <c r="E752" t="s">
        <v>1469</v>
      </c>
    </row>
    <row r="753" spans="1:5" ht="25.35" hidden="1" customHeight="1" x14ac:dyDescent="0.25">
      <c r="A753" t="s">
        <v>17</v>
      </c>
      <c r="B753" s="3" t="s">
        <v>1470</v>
      </c>
      <c r="C753" s="1">
        <v>41418</v>
      </c>
      <c r="D753" t="s">
        <v>814</v>
      </c>
      <c r="E753" t="s">
        <v>1471</v>
      </c>
    </row>
    <row r="754" spans="1:5" ht="25.35" hidden="1" customHeight="1" x14ac:dyDescent="0.25">
      <c r="A754" t="s">
        <v>17</v>
      </c>
      <c r="B754" s="3" t="s">
        <v>1472</v>
      </c>
      <c r="C754" s="1">
        <v>41408</v>
      </c>
      <c r="D754" t="s">
        <v>814</v>
      </c>
      <c r="E754" t="s">
        <v>1473</v>
      </c>
    </row>
    <row r="755" spans="1:5" ht="25.35" hidden="1" customHeight="1" x14ac:dyDescent="0.25">
      <c r="A755" t="s">
        <v>17</v>
      </c>
      <c r="B755" s="3" t="s">
        <v>1474</v>
      </c>
      <c r="C755" s="1">
        <v>41408</v>
      </c>
      <c r="D755" t="s">
        <v>814</v>
      </c>
      <c r="E755" t="s">
        <v>1475</v>
      </c>
    </row>
    <row r="756" spans="1:5" ht="25.35" hidden="1" customHeight="1" x14ac:dyDescent="0.25">
      <c r="A756" t="s">
        <v>17</v>
      </c>
      <c r="B756" s="3" t="s">
        <v>1476</v>
      </c>
      <c r="C756" s="1">
        <v>41407</v>
      </c>
      <c r="D756" t="s">
        <v>814</v>
      </c>
      <c r="E756" t="s">
        <v>1477</v>
      </c>
    </row>
    <row r="757" spans="1:5" ht="25.35" hidden="1" customHeight="1" x14ac:dyDescent="0.25">
      <c r="A757" t="s">
        <v>17</v>
      </c>
      <c r="B757" s="3" t="s">
        <v>1478</v>
      </c>
      <c r="C757" s="1">
        <v>41407</v>
      </c>
      <c r="D757" t="s">
        <v>814</v>
      </c>
      <c r="E757" t="s">
        <v>1479</v>
      </c>
    </row>
    <row r="758" spans="1:5" ht="25.35" hidden="1" customHeight="1" x14ac:dyDescent="0.25">
      <c r="A758" t="s">
        <v>17</v>
      </c>
      <c r="B758" s="3" t="s">
        <v>1480</v>
      </c>
      <c r="C758" s="1">
        <v>41406</v>
      </c>
      <c r="D758" t="s">
        <v>814</v>
      </c>
      <c r="E758" t="s">
        <v>1481</v>
      </c>
    </row>
    <row r="759" spans="1:5" ht="25.35" hidden="1" customHeight="1" x14ac:dyDescent="0.25">
      <c r="A759" t="s">
        <v>17</v>
      </c>
      <c r="B759" s="3" t="s">
        <v>1480</v>
      </c>
      <c r="C759" s="1">
        <v>41406</v>
      </c>
      <c r="D759" t="s">
        <v>814</v>
      </c>
      <c r="E759" t="s">
        <v>1481</v>
      </c>
    </row>
    <row r="760" spans="1:5" ht="25.35" hidden="1" customHeight="1" x14ac:dyDescent="0.25">
      <c r="A760" t="s">
        <v>17</v>
      </c>
      <c r="B760" s="3" t="s">
        <v>1482</v>
      </c>
      <c r="C760" s="1">
        <v>41403</v>
      </c>
      <c r="D760" t="s">
        <v>814</v>
      </c>
      <c r="E760" t="s">
        <v>1483</v>
      </c>
    </row>
    <row r="761" spans="1:5" ht="25.35" hidden="1" customHeight="1" x14ac:dyDescent="0.25">
      <c r="A761" t="s">
        <v>17</v>
      </c>
      <c r="B761" s="3" t="s">
        <v>1484</v>
      </c>
      <c r="C761" s="1">
        <v>41401</v>
      </c>
      <c r="D761" t="s">
        <v>814</v>
      </c>
      <c r="E761" t="s">
        <v>1485</v>
      </c>
    </row>
    <row r="762" spans="1:5" ht="25.35" hidden="1" customHeight="1" x14ac:dyDescent="0.25">
      <c r="A762" t="s">
        <v>17</v>
      </c>
      <c r="B762" s="3" t="s">
        <v>1486</v>
      </c>
      <c r="C762" s="1">
        <v>41399</v>
      </c>
      <c r="D762" t="s">
        <v>814</v>
      </c>
      <c r="E762" t="s">
        <v>1487</v>
      </c>
    </row>
    <row r="763" spans="1:5" ht="25.35" hidden="1" customHeight="1" x14ac:dyDescent="0.25">
      <c r="A763" t="s">
        <v>17</v>
      </c>
      <c r="B763" s="3" t="s">
        <v>1488</v>
      </c>
      <c r="C763" s="1">
        <v>41399</v>
      </c>
      <c r="D763" t="s">
        <v>814</v>
      </c>
      <c r="E763" t="s">
        <v>1489</v>
      </c>
    </row>
    <row r="764" spans="1:5" ht="25.35" hidden="1" customHeight="1" x14ac:dyDescent="0.25">
      <c r="A764" t="s">
        <v>17</v>
      </c>
      <c r="B764" s="3" t="s">
        <v>1490</v>
      </c>
      <c r="C764" s="1">
        <v>41397</v>
      </c>
      <c r="D764" t="s">
        <v>814</v>
      </c>
      <c r="E764" t="s">
        <v>1491</v>
      </c>
    </row>
    <row r="765" spans="1:5" ht="25.35" hidden="1" customHeight="1" x14ac:dyDescent="0.25">
      <c r="A765" t="s">
        <v>17</v>
      </c>
      <c r="B765" s="3" t="s">
        <v>1492</v>
      </c>
      <c r="C765" s="1">
        <v>41394</v>
      </c>
      <c r="D765" t="s">
        <v>814</v>
      </c>
      <c r="E765" t="s">
        <v>1493</v>
      </c>
    </row>
    <row r="766" spans="1:5" ht="25.35" hidden="1" customHeight="1" x14ac:dyDescent="0.25">
      <c r="A766" t="s">
        <v>17</v>
      </c>
      <c r="B766" s="3" t="s">
        <v>1494</v>
      </c>
      <c r="C766" s="1">
        <v>41392</v>
      </c>
      <c r="D766" t="s">
        <v>814</v>
      </c>
      <c r="E766" t="s">
        <v>1495</v>
      </c>
    </row>
    <row r="767" spans="1:5" ht="25.35" hidden="1" customHeight="1" x14ac:dyDescent="0.25">
      <c r="A767" t="s">
        <v>17</v>
      </c>
      <c r="B767" s="3" t="s">
        <v>1496</v>
      </c>
      <c r="C767" s="1">
        <v>41380</v>
      </c>
      <c r="D767" t="s">
        <v>814</v>
      </c>
      <c r="E767" t="s">
        <v>1497</v>
      </c>
    </row>
    <row r="768" spans="1:5" ht="25.35" hidden="1" customHeight="1" x14ac:dyDescent="0.25">
      <c r="A768" t="s">
        <v>17</v>
      </c>
      <c r="B768" s="3" t="s">
        <v>1498</v>
      </c>
      <c r="C768" s="1">
        <v>41374</v>
      </c>
      <c r="D768" t="s">
        <v>814</v>
      </c>
      <c r="E768" t="s">
        <v>1499</v>
      </c>
    </row>
    <row r="769" spans="1:5" ht="25.35" hidden="1" customHeight="1" x14ac:dyDescent="0.25">
      <c r="A769" t="s">
        <v>17</v>
      </c>
      <c r="B769" s="3" t="s">
        <v>1500</v>
      </c>
      <c r="C769" s="1">
        <v>41374</v>
      </c>
      <c r="D769" t="s">
        <v>814</v>
      </c>
      <c r="E769" t="s">
        <v>1501</v>
      </c>
    </row>
    <row r="770" spans="1:5" ht="25.35" hidden="1" customHeight="1" x14ac:dyDescent="0.25">
      <c r="A770" t="s">
        <v>17</v>
      </c>
      <c r="B770" s="3" t="s">
        <v>1502</v>
      </c>
      <c r="C770" s="1">
        <v>41373</v>
      </c>
      <c r="D770" t="s">
        <v>814</v>
      </c>
      <c r="E770" t="s">
        <v>1503</v>
      </c>
    </row>
    <row r="771" spans="1:5" ht="25.35" hidden="1" customHeight="1" x14ac:dyDescent="0.25">
      <c r="A771" t="s">
        <v>17</v>
      </c>
      <c r="B771" s="3" t="s">
        <v>1504</v>
      </c>
      <c r="C771" s="1">
        <v>41373</v>
      </c>
      <c r="D771" t="s">
        <v>814</v>
      </c>
      <c r="E771" t="s">
        <v>1505</v>
      </c>
    </row>
    <row r="772" spans="1:5" ht="25.35" hidden="1" customHeight="1" x14ac:dyDescent="0.25">
      <c r="A772" t="s">
        <v>17</v>
      </c>
      <c r="B772" s="3" t="s">
        <v>1506</v>
      </c>
      <c r="C772" s="1">
        <v>41372</v>
      </c>
      <c r="D772" t="s">
        <v>814</v>
      </c>
      <c r="E772" t="s">
        <v>1507</v>
      </c>
    </row>
    <row r="773" spans="1:5" ht="25.35" hidden="1" customHeight="1" x14ac:dyDescent="0.25">
      <c r="A773" t="s">
        <v>17</v>
      </c>
      <c r="B773" s="3" t="s">
        <v>1508</v>
      </c>
      <c r="C773" s="1">
        <v>41364</v>
      </c>
      <c r="D773" t="s">
        <v>814</v>
      </c>
      <c r="E773" t="s">
        <v>1509</v>
      </c>
    </row>
    <row r="774" spans="1:5" ht="25.35" hidden="1" customHeight="1" x14ac:dyDescent="0.25">
      <c r="A774" t="s">
        <v>17</v>
      </c>
      <c r="B774" s="3" t="s">
        <v>1438</v>
      </c>
      <c r="C774" s="1">
        <v>41360</v>
      </c>
      <c r="D774" t="s">
        <v>814</v>
      </c>
      <c r="E774" t="s">
        <v>1439</v>
      </c>
    </row>
    <row r="775" spans="1:5" ht="25.35" hidden="1" customHeight="1" x14ac:dyDescent="0.25">
      <c r="A775" t="s">
        <v>17</v>
      </c>
      <c r="B775" s="3" t="s">
        <v>1440</v>
      </c>
      <c r="C775" s="1">
        <v>41360</v>
      </c>
      <c r="D775" t="s">
        <v>814</v>
      </c>
      <c r="E775" t="s">
        <v>1441</v>
      </c>
    </row>
    <row r="776" spans="1:5" ht="25.35" hidden="1" customHeight="1" x14ac:dyDescent="0.25">
      <c r="A776" t="s">
        <v>17</v>
      </c>
      <c r="B776" s="3" t="s">
        <v>1510</v>
      </c>
      <c r="C776" s="1">
        <v>41359</v>
      </c>
      <c r="D776" t="s">
        <v>814</v>
      </c>
      <c r="E776" t="s">
        <v>1511</v>
      </c>
    </row>
    <row r="777" spans="1:5" ht="25.35" hidden="1" customHeight="1" x14ac:dyDescent="0.25">
      <c r="A777" t="s">
        <v>17</v>
      </c>
      <c r="B777" s="3" t="s">
        <v>1438</v>
      </c>
      <c r="C777" s="1">
        <v>41347</v>
      </c>
      <c r="D777" t="s">
        <v>814</v>
      </c>
      <c r="E777" t="s">
        <v>1439</v>
      </c>
    </row>
    <row r="778" spans="1:5" ht="25.35" hidden="1" customHeight="1" x14ac:dyDescent="0.25">
      <c r="A778" t="s">
        <v>17</v>
      </c>
      <c r="B778" s="3" t="s">
        <v>1512</v>
      </c>
      <c r="C778" s="1">
        <v>41346</v>
      </c>
      <c r="D778" t="s">
        <v>814</v>
      </c>
      <c r="E778" t="s">
        <v>1513</v>
      </c>
    </row>
    <row r="779" spans="1:5" ht="25.35" hidden="1" customHeight="1" x14ac:dyDescent="0.25">
      <c r="A779" t="s">
        <v>17</v>
      </c>
      <c r="B779" s="3" t="s">
        <v>1438</v>
      </c>
      <c r="C779" s="1">
        <v>41346</v>
      </c>
      <c r="D779" t="s">
        <v>814</v>
      </c>
      <c r="E779" t="s">
        <v>1439</v>
      </c>
    </row>
    <row r="780" spans="1:5" ht="25.35" hidden="1" customHeight="1" x14ac:dyDescent="0.25">
      <c r="A780" t="s">
        <v>17</v>
      </c>
      <c r="B780" s="3" t="s">
        <v>1440</v>
      </c>
      <c r="C780" s="1">
        <v>41346</v>
      </c>
      <c r="D780" t="s">
        <v>814</v>
      </c>
      <c r="E780" t="s">
        <v>1441</v>
      </c>
    </row>
    <row r="781" spans="1:5" ht="25.35" hidden="1" customHeight="1" x14ac:dyDescent="0.25">
      <c r="A781" t="s">
        <v>17</v>
      </c>
      <c r="B781" s="3" t="s">
        <v>1514</v>
      </c>
      <c r="C781" s="1">
        <v>41345</v>
      </c>
      <c r="D781" t="s">
        <v>814</v>
      </c>
      <c r="E781" t="s">
        <v>1515</v>
      </c>
    </row>
    <row r="782" spans="1:5" ht="25.35" hidden="1" customHeight="1" x14ac:dyDescent="0.25">
      <c r="A782" t="s">
        <v>17</v>
      </c>
      <c r="B782" s="3" t="s">
        <v>1516</v>
      </c>
      <c r="C782" s="1">
        <v>41344</v>
      </c>
      <c r="D782" t="s">
        <v>814</v>
      </c>
      <c r="E782" t="s">
        <v>1517</v>
      </c>
    </row>
    <row r="783" spans="1:5" ht="25.35" hidden="1" customHeight="1" x14ac:dyDescent="0.25">
      <c r="A783" t="s">
        <v>17</v>
      </c>
      <c r="B783" s="3" t="s">
        <v>1518</v>
      </c>
      <c r="C783" s="1">
        <v>41343</v>
      </c>
      <c r="D783" t="s">
        <v>814</v>
      </c>
      <c r="E783" t="s">
        <v>1519</v>
      </c>
    </row>
    <row r="784" spans="1:5" ht="25.35" hidden="1" customHeight="1" x14ac:dyDescent="0.25">
      <c r="A784" t="s">
        <v>17</v>
      </c>
      <c r="B784" s="3" t="s">
        <v>1520</v>
      </c>
      <c r="C784" s="1">
        <v>41341</v>
      </c>
      <c r="D784" t="s">
        <v>814</v>
      </c>
      <c r="E784" t="s">
        <v>1521</v>
      </c>
    </row>
    <row r="785" spans="1:5" ht="25.35" hidden="1" customHeight="1" x14ac:dyDescent="0.25">
      <c r="A785" t="s">
        <v>17</v>
      </c>
      <c r="B785" s="3" t="s">
        <v>1522</v>
      </c>
      <c r="C785" s="1">
        <v>41337</v>
      </c>
      <c r="D785" t="s">
        <v>814</v>
      </c>
      <c r="E785" t="s">
        <v>1523</v>
      </c>
    </row>
    <row r="786" spans="1:5" ht="25.35" hidden="1" customHeight="1" x14ac:dyDescent="0.25">
      <c r="A786" t="s">
        <v>17</v>
      </c>
      <c r="B786" s="3" t="s">
        <v>1524</v>
      </c>
      <c r="C786" s="1">
        <v>41337</v>
      </c>
      <c r="D786" t="s">
        <v>814</v>
      </c>
      <c r="E786" t="s">
        <v>1525</v>
      </c>
    </row>
    <row r="787" spans="1:5" ht="25.35" hidden="1" customHeight="1" x14ac:dyDescent="0.25">
      <c r="A787" t="s">
        <v>17</v>
      </c>
      <c r="B787" s="3" t="s">
        <v>1526</v>
      </c>
      <c r="C787" s="1">
        <v>41334</v>
      </c>
      <c r="D787" t="s">
        <v>814</v>
      </c>
      <c r="E787" t="s">
        <v>1527</v>
      </c>
    </row>
    <row r="788" spans="1:5" ht="25.35" hidden="1" customHeight="1" x14ac:dyDescent="0.25">
      <c r="A788" t="s">
        <v>17</v>
      </c>
      <c r="B788" s="3" t="s">
        <v>1528</v>
      </c>
      <c r="C788" s="1">
        <v>41334</v>
      </c>
      <c r="D788" t="s">
        <v>814</v>
      </c>
      <c r="E788" t="s">
        <v>1529</v>
      </c>
    </row>
    <row r="789" spans="1:5" ht="25.35" hidden="1" customHeight="1" x14ac:dyDescent="0.25">
      <c r="A789" t="s">
        <v>17</v>
      </c>
      <c r="B789" s="3" t="s">
        <v>1530</v>
      </c>
      <c r="C789" s="1">
        <v>41333</v>
      </c>
      <c r="D789" t="s">
        <v>814</v>
      </c>
      <c r="E789" t="s">
        <v>1531</v>
      </c>
    </row>
    <row r="790" spans="1:5" ht="25.35" hidden="1" customHeight="1" x14ac:dyDescent="0.25">
      <c r="A790" t="s">
        <v>17</v>
      </c>
      <c r="B790" s="3" t="s">
        <v>1532</v>
      </c>
      <c r="C790" s="1">
        <v>41333</v>
      </c>
      <c r="D790" t="s">
        <v>814</v>
      </c>
      <c r="E790" t="s">
        <v>1533</v>
      </c>
    </row>
    <row r="791" spans="1:5" ht="25.35" hidden="1" customHeight="1" x14ac:dyDescent="0.25">
      <c r="A791" t="s">
        <v>17</v>
      </c>
      <c r="B791" s="3" t="s">
        <v>1534</v>
      </c>
      <c r="C791" s="1">
        <v>41332</v>
      </c>
      <c r="D791" t="s">
        <v>814</v>
      </c>
      <c r="E791" t="s">
        <v>1535</v>
      </c>
    </row>
    <row r="792" spans="1:5" ht="25.35" hidden="1" customHeight="1" x14ac:dyDescent="0.25">
      <c r="A792" t="s">
        <v>17</v>
      </c>
      <c r="B792" s="3" t="s">
        <v>1536</v>
      </c>
      <c r="C792" s="1">
        <v>41331</v>
      </c>
      <c r="D792" t="s">
        <v>814</v>
      </c>
      <c r="E792" t="s">
        <v>1537</v>
      </c>
    </row>
    <row r="793" spans="1:5" ht="25.35" hidden="1" customHeight="1" x14ac:dyDescent="0.25">
      <c r="A793" t="s">
        <v>17</v>
      </c>
      <c r="B793" s="3" t="s">
        <v>1538</v>
      </c>
      <c r="C793" s="1">
        <v>41318</v>
      </c>
      <c r="D793" t="s">
        <v>814</v>
      </c>
      <c r="E793" t="s">
        <v>1539</v>
      </c>
    </row>
    <row r="794" spans="1:5" ht="25.35" hidden="1" customHeight="1" x14ac:dyDescent="0.25">
      <c r="A794" t="s">
        <v>17</v>
      </c>
      <c r="B794" s="3" t="s">
        <v>1540</v>
      </c>
      <c r="C794" s="1">
        <v>41308</v>
      </c>
      <c r="D794" t="s">
        <v>814</v>
      </c>
      <c r="E794" t="s">
        <v>1541</v>
      </c>
    </row>
    <row r="795" spans="1:5" ht="25.35" hidden="1" customHeight="1" x14ac:dyDescent="0.25">
      <c r="A795" t="s">
        <v>17</v>
      </c>
      <c r="B795" s="3" t="s">
        <v>1542</v>
      </c>
      <c r="C795" s="1">
        <v>41304</v>
      </c>
      <c r="D795" t="s">
        <v>814</v>
      </c>
      <c r="E795" t="s">
        <v>1543</v>
      </c>
    </row>
    <row r="796" spans="1:5" ht="25.35" hidden="1" customHeight="1" x14ac:dyDescent="0.25">
      <c r="A796" t="s">
        <v>17</v>
      </c>
      <c r="B796" s="3" t="s">
        <v>1544</v>
      </c>
      <c r="C796" s="1">
        <v>41298</v>
      </c>
      <c r="D796" t="s">
        <v>814</v>
      </c>
      <c r="E796" t="s">
        <v>1545</v>
      </c>
    </row>
    <row r="797" spans="1:5" ht="25.35" hidden="1" customHeight="1" x14ac:dyDescent="0.25">
      <c r="A797" t="s">
        <v>17</v>
      </c>
      <c r="B797" s="3" t="s">
        <v>1546</v>
      </c>
      <c r="C797" s="1">
        <v>41298</v>
      </c>
      <c r="D797" t="s">
        <v>814</v>
      </c>
      <c r="E797" t="s">
        <v>1547</v>
      </c>
    </row>
    <row r="798" spans="1:5" ht="25.35" hidden="1" customHeight="1" x14ac:dyDescent="0.25">
      <c r="A798" t="s">
        <v>17</v>
      </c>
      <c r="B798" s="3" t="s">
        <v>1548</v>
      </c>
      <c r="C798" s="1">
        <v>41272</v>
      </c>
      <c r="D798" t="s">
        <v>814</v>
      </c>
      <c r="E798" t="s">
        <v>1549</v>
      </c>
    </row>
    <row r="799" spans="1:5" ht="25.35" hidden="1" customHeight="1" x14ac:dyDescent="0.25">
      <c r="A799" t="s">
        <v>17</v>
      </c>
      <c r="B799" s="3" t="s">
        <v>1550</v>
      </c>
      <c r="C799" s="1">
        <v>41272</v>
      </c>
      <c r="D799" t="s">
        <v>814</v>
      </c>
      <c r="E799" t="s">
        <v>1551</v>
      </c>
    </row>
    <row r="800" spans="1:5" ht="25.35" hidden="1" customHeight="1" x14ac:dyDescent="0.25">
      <c r="A800" t="s">
        <v>17</v>
      </c>
      <c r="B800" s="3" t="s">
        <v>1438</v>
      </c>
      <c r="C800" s="1">
        <v>41271</v>
      </c>
      <c r="D800" t="s">
        <v>814</v>
      </c>
      <c r="E800" t="s">
        <v>1439</v>
      </c>
    </row>
    <row r="801" spans="1:5" ht="25.35" hidden="1" customHeight="1" x14ac:dyDescent="0.25">
      <c r="A801" t="s">
        <v>17</v>
      </c>
      <c r="B801" s="3" t="s">
        <v>1552</v>
      </c>
      <c r="C801" s="1">
        <v>41262</v>
      </c>
      <c r="D801" t="s">
        <v>814</v>
      </c>
      <c r="E801" t="s">
        <v>1553</v>
      </c>
    </row>
    <row r="802" spans="1:5" ht="25.35" hidden="1" customHeight="1" x14ac:dyDescent="0.25">
      <c r="A802" t="s">
        <v>17</v>
      </c>
      <c r="B802" s="3" t="s">
        <v>1554</v>
      </c>
      <c r="C802" s="1">
        <v>41261</v>
      </c>
      <c r="D802" t="s">
        <v>814</v>
      </c>
      <c r="E802" t="s">
        <v>1555</v>
      </c>
    </row>
    <row r="803" spans="1:5" ht="25.35" hidden="1" customHeight="1" x14ac:dyDescent="0.25">
      <c r="A803" t="s">
        <v>17</v>
      </c>
      <c r="B803" s="3" t="s">
        <v>1556</v>
      </c>
      <c r="C803" s="1">
        <v>41260</v>
      </c>
      <c r="D803" t="s">
        <v>814</v>
      </c>
      <c r="E803" t="s">
        <v>1557</v>
      </c>
    </row>
    <row r="804" spans="1:5" ht="25.35" hidden="1" customHeight="1" x14ac:dyDescent="0.25">
      <c r="A804" t="s">
        <v>17</v>
      </c>
      <c r="B804" s="3" t="s">
        <v>1558</v>
      </c>
      <c r="C804" s="1">
        <v>41257</v>
      </c>
      <c r="D804" t="s">
        <v>814</v>
      </c>
      <c r="E804" t="s">
        <v>1559</v>
      </c>
    </row>
    <row r="805" spans="1:5" ht="25.35" hidden="1" customHeight="1" x14ac:dyDescent="0.25">
      <c r="A805" t="s">
        <v>17</v>
      </c>
      <c r="B805" s="3" t="s">
        <v>1560</v>
      </c>
      <c r="C805" s="1">
        <v>41254</v>
      </c>
      <c r="D805" t="s">
        <v>814</v>
      </c>
      <c r="E805" t="s">
        <v>1561</v>
      </c>
    </row>
    <row r="806" spans="1:5" ht="25.35" hidden="1" customHeight="1" x14ac:dyDescent="0.25">
      <c r="A806" t="s">
        <v>17</v>
      </c>
      <c r="B806" s="3" t="s">
        <v>1562</v>
      </c>
      <c r="C806" s="1">
        <v>41252</v>
      </c>
      <c r="D806" t="s">
        <v>814</v>
      </c>
      <c r="E806" t="s">
        <v>1563</v>
      </c>
    </row>
    <row r="807" spans="1:5" ht="25.35" hidden="1" customHeight="1" x14ac:dyDescent="0.25">
      <c r="A807" t="s">
        <v>17</v>
      </c>
      <c r="B807" s="3" t="s">
        <v>1564</v>
      </c>
      <c r="C807" s="1">
        <v>41252</v>
      </c>
      <c r="D807" t="s">
        <v>814</v>
      </c>
      <c r="E807" t="s">
        <v>1565</v>
      </c>
    </row>
    <row r="808" spans="1:5" ht="25.35" hidden="1" customHeight="1" x14ac:dyDescent="0.25">
      <c r="A808" t="s">
        <v>17</v>
      </c>
      <c r="B808" s="3" t="s">
        <v>1566</v>
      </c>
      <c r="C808" s="1">
        <v>41250</v>
      </c>
      <c r="D808" t="s">
        <v>814</v>
      </c>
      <c r="E808" t="s">
        <v>1567</v>
      </c>
    </row>
    <row r="809" spans="1:5" ht="25.35" hidden="1" customHeight="1" x14ac:dyDescent="0.25">
      <c r="A809" t="s">
        <v>17</v>
      </c>
      <c r="B809" s="3" t="s">
        <v>1568</v>
      </c>
      <c r="C809" s="1">
        <v>41249</v>
      </c>
      <c r="D809" t="s">
        <v>814</v>
      </c>
      <c r="E809" t="s">
        <v>1569</v>
      </c>
    </row>
    <row r="810" spans="1:5" ht="25.35" hidden="1" customHeight="1" x14ac:dyDescent="0.25">
      <c r="A810" t="s">
        <v>17</v>
      </c>
      <c r="B810" s="3" t="s">
        <v>1570</v>
      </c>
      <c r="C810" s="1">
        <v>41249</v>
      </c>
      <c r="D810" t="s">
        <v>814</v>
      </c>
      <c r="E810" t="s">
        <v>1571</v>
      </c>
    </row>
    <row r="811" spans="1:5" ht="25.35" hidden="1" customHeight="1" x14ac:dyDescent="0.25">
      <c r="A811" t="s">
        <v>17</v>
      </c>
      <c r="B811" s="3" t="s">
        <v>1572</v>
      </c>
      <c r="C811" s="1">
        <v>41248</v>
      </c>
      <c r="D811" t="s">
        <v>814</v>
      </c>
      <c r="E811" t="s">
        <v>1573</v>
      </c>
    </row>
    <row r="812" spans="1:5" ht="25.35" hidden="1" customHeight="1" x14ac:dyDescent="0.25">
      <c r="A812" t="s">
        <v>17</v>
      </c>
      <c r="B812" s="3" t="s">
        <v>1574</v>
      </c>
      <c r="C812" s="1">
        <v>41247</v>
      </c>
      <c r="D812" t="s">
        <v>814</v>
      </c>
      <c r="E812" t="s">
        <v>1575</v>
      </c>
    </row>
    <row r="813" spans="1:5" ht="25.35" hidden="1" customHeight="1" x14ac:dyDescent="0.25">
      <c r="A813" t="s">
        <v>17</v>
      </c>
      <c r="B813" s="3" t="s">
        <v>1576</v>
      </c>
      <c r="C813" s="1">
        <v>41247</v>
      </c>
      <c r="D813" t="s">
        <v>814</v>
      </c>
      <c r="E813" t="s">
        <v>1577</v>
      </c>
    </row>
    <row r="814" spans="1:5" ht="25.35" hidden="1" customHeight="1" x14ac:dyDescent="0.25">
      <c r="A814" t="s">
        <v>17</v>
      </c>
      <c r="B814" s="3" t="s">
        <v>1438</v>
      </c>
      <c r="C814" s="1">
        <v>41247</v>
      </c>
      <c r="D814" t="s">
        <v>814</v>
      </c>
      <c r="E814" t="s">
        <v>1439</v>
      </c>
    </row>
    <row r="815" spans="1:5" ht="25.35" hidden="1" customHeight="1" x14ac:dyDescent="0.25">
      <c r="A815" t="s">
        <v>17</v>
      </c>
      <c r="B815" s="3" t="s">
        <v>1440</v>
      </c>
      <c r="C815" s="1">
        <v>41247</v>
      </c>
      <c r="D815" t="s">
        <v>814</v>
      </c>
      <c r="E815" t="s">
        <v>1441</v>
      </c>
    </row>
    <row r="816" spans="1:5" ht="25.35" hidden="1" customHeight="1" x14ac:dyDescent="0.25">
      <c r="A816" t="s">
        <v>17</v>
      </c>
      <c r="B816" s="3" t="s">
        <v>1578</v>
      </c>
      <c r="C816" s="1">
        <v>41247</v>
      </c>
      <c r="D816" t="s">
        <v>814</v>
      </c>
      <c r="E816" t="s">
        <v>1579</v>
      </c>
    </row>
    <row r="817" spans="1:5" ht="25.35" hidden="1" customHeight="1" x14ac:dyDescent="0.25">
      <c r="A817" t="s">
        <v>17</v>
      </c>
      <c r="B817" s="3" t="s">
        <v>1580</v>
      </c>
      <c r="C817" s="1">
        <v>41242</v>
      </c>
      <c r="D817" t="s">
        <v>814</v>
      </c>
      <c r="E817" t="s">
        <v>1581</v>
      </c>
    </row>
    <row r="818" spans="1:5" ht="25.35" hidden="1" customHeight="1" x14ac:dyDescent="0.25">
      <c r="A818" t="s">
        <v>17</v>
      </c>
      <c r="B818" s="3" t="s">
        <v>1582</v>
      </c>
      <c r="C818" s="1">
        <v>41242</v>
      </c>
      <c r="D818" t="s">
        <v>814</v>
      </c>
      <c r="E818" t="s">
        <v>1583</v>
      </c>
    </row>
    <row r="819" spans="1:5" ht="25.35" hidden="1" customHeight="1" x14ac:dyDescent="0.25">
      <c r="A819" t="s">
        <v>17</v>
      </c>
      <c r="B819" s="3" t="s">
        <v>1584</v>
      </c>
      <c r="C819" s="1">
        <v>41241</v>
      </c>
      <c r="D819" t="s">
        <v>814</v>
      </c>
      <c r="E819" t="s">
        <v>1585</v>
      </c>
    </row>
    <row r="820" spans="1:5" ht="25.35" hidden="1" customHeight="1" x14ac:dyDescent="0.25">
      <c r="A820" t="s">
        <v>17</v>
      </c>
      <c r="B820" s="3" t="s">
        <v>1586</v>
      </c>
      <c r="C820" s="1">
        <v>41240</v>
      </c>
      <c r="D820" t="s">
        <v>814</v>
      </c>
      <c r="E820" t="s">
        <v>1587</v>
      </c>
    </row>
    <row r="821" spans="1:5" ht="25.35" hidden="1" customHeight="1" x14ac:dyDescent="0.25">
      <c r="A821" t="s">
        <v>17</v>
      </c>
      <c r="B821" s="3" t="s">
        <v>1588</v>
      </c>
      <c r="C821" s="1">
        <v>41236</v>
      </c>
      <c r="D821" t="s">
        <v>814</v>
      </c>
      <c r="E821" t="s">
        <v>1589</v>
      </c>
    </row>
    <row r="822" spans="1:5" ht="25.35" hidden="1" customHeight="1" x14ac:dyDescent="0.25">
      <c r="A822" t="s">
        <v>17</v>
      </c>
      <c r="B822" s="3" t="s">
        <v>1590</v>
      </c>
      <c r="C822" s="1">
        <v>41236</v>
      </c>
      <c r="D822" t="s">
        <v>814</v>
      </c>
      <c r="E822" t="s">
        <v>1591</v>
      </c>
    </row>
    <row r="823" spans="1:5" ht="25.35" hidden="1" customHeight="1" x14ac:dyDescent="0.25">
      <c r="A823" t="s">
        <v>17</v>
      </c>
      <c r="B823" s="3" t="s">
        <v>1592</v>
      </c>
      <c r="C823" s="1">
        <v>41236</v>
      </c>
      <c r="D823" t="s">
        <v>814</v>
      </c>
      <c r="E823" t="s">
        <v>1593</v>
      </c>
    </row>
    <row r="824" spans="1:5" ht="25.35" hidden="1" customHeight="1" x14ac:dyDescent="0.25">
      <c r="A824" t="s">
        <v>17</v>
      </c>
      <c r="B824" s="3" t="s">
        <v>1594</v>
      </c>
      <c r="C824" s="1">
        <v>41228</v>
      </c>
      <c r="D824" t="s">
        <v>814</v>
      </c>
      <c r="E824" t="s">
        <v>1595</v>
      </c>
    </row>
    <row r="825" spans="1:5" ht="25.35" hidden="1" customHeight="1" x14ac:dyDescent="0.25">
      <c r="A825" t="s">
        <v>17</v>
      </c>
      <c r="B825" s="3" t="s">
        <v>1596</v>
      </c>
      <c r="C825" s="1">
        <v>41228</v>
      </c>
      <c r="D825" t="s">
        <v>814</v>
      </c>
      <c r="E825" t="s">
        <v>1597</v>
      </c>
    </row>
    <row r="826" spans="1:5" ht="25.35" hidden="1" customHeight="1" x14ac:dyDescent="0.25">
      <c r="A826" t="s">
        <v>17</v>
      </c>
      <c r="B826" s="3" t="s">
        <v>1598</v>
      </c>
      <c r="C826" s="1">
        <v>41226</v>
      </c>
      <c r="D826" t="s">
        <v>814</v>
      </c>
      <c r="E826" t="s">
        <v>1599</v>
      </c>
    </row>
    <row r="827" spans="1:5" ht="25.35" hidden="1" customHeight="1" x14ac:dyDescent="0.25">
      <c r="A827" t="s">
        <v>17</v>
      </c>
      <c r="B827" s="3" t="s">
        <v>1600</v>
      </c>
      <c r="C827" s="1">
        <v>41222</v>
      </c>
      <c r="D827" t="s">
        <v>814</v>
      </c>
      <c r="E827" t="s">
        <v>1601</v>
      </c>
    </row>
    <row r="828" spans="1:5" ht="25.35" hidden="1" customHeight="1" x14ac:dyDescent="0.25">
      <c r="A828" t="s">
        <v>17</v>
      </c>
      <c r="B828" s="3" t="s">
        <v>1440</v>
      </c>
      <c r="C828" s="1">
        <v>41221</v>
      </c>
      <c r="D828" t="s">
        <v>814</v>
      </c>
      <c r="E828" t="s">
        <v>1441</v>
      </c>
    </row>
    <row r="829" spans="1:5" ht="25.35" hidden="1" customHeight="1" x14ac:dyDescent="0.25">
      <c r="A829" t="s">
        <v>17</v>
      </c>
      <c r="B829" s="3" t="s">
        <v>1602</v>
      </c>
      <c r="C829" s="1">
        <v>41220</v>
      </c>
      <c r="D829" t="s">
        <v>814</v>
      </c>
      <c r="E829" t="s">
        <v>1603</v>
      </c>
    </row>
    <row r="830" spans="1:5" ht="25.35" hidden="1" customHeight="1" x14ac:dyDescent="0.25">
      <c r="A830" t="s">
        <v>17</v>
      </c>
      <c r="B830" s="3" t="s">
        <v>1604</v>
      </c>
      <c r="C830" s="1">
        <v>41220</v>
      </c>
      <c r="D830" t="s">
        <v>814</v>
      </c>
      <c r="E830" t="s">
        <v>1605</v>
      </c>
    </row>
    <row r="831" spans="1:5" ht="25.35" hidden="1" customHeight="1" x14ac:dyDescent="0.25">
      <c r="A831" t="s">
        <v>17</v>
      </c>
      <c r="B831" s="3" t="s">
        <v>1606</v>
      </c>
      <c r="C831" s="1">
        <v>41220</v>
      </c>
      <c r="D831" t="s">
        <v>814</v>
      </c>
      <c r="E831" t="s">
        <v>1607</v>
      </c>
    </row>
    <row r="832" spans="1:5" ht="25.35" hidden="1" customHeight="1" x14ac:dyDescent="0.25">
      <c r="A832" t="s">
        <v>17</v>
      </c>
      <c r="B832" s="3" t="s">
        <v>1608</v>
      </c>
      <c r="C832" s="1">
        <v>41218</v>
      </c>
      <c r="D832" t="s">
        <v>814</v>
      </c>
      <c r="E832" t="s">
        <v>1609</v>
      </c>
    </row>
    <row r="833" spans="1:5" ht="25.35" hidden="1" customHeight="1" x14ac:dyDescent="0.25">
      <c r="A833" t="s">
        <v>17</v>
      </c>
      <c r="B833" s="3" t="s">
        <v>1610</v>
      </c>
      <c r="C833" s="1">
        <v>41217</v>
      </c>
      <c r="D833" t="s">
        <v>814</v>
      </c>
      <c r="E833" t="s">
        <v>1611</v>
      </c>
    </row>
    <row r="834" spans="1:5" ht="25.35" hidden="1" customHeight="1" x14ac:dyDescent="0.25">
      <c r="A834" t="s">
        <v>17</v>
      </c>
      <c r="B834" s="3" t="s">
        <v>1612</v>
      </c>
      <c r="C834" s="1">
        <v>41213</v>
      </c>
      <c r="D834" t="s">
        <v>814</v>
      </c>
      <c r="E834" t="s">
        <v>1613</v>
      </c>
    </row>
    <row r="835" spans="1:5" ht="25.35" hidden="1" customHeight="1" x14ac:dyDescent="0.25">
      <c r="A835" t="s">
        <v>17</v>
      </c>
      <c r="B835" s="3" t="s">
        <v>1614</v>
      </c>
      <c r="C835" s="1">
        <v>41213</v>
      </c>
      <c r="D835" t="s">
        <v>814</v>
      </c>
      <c r="E835" t="s">
        <v>1615</v>
      </c>
    </row>
    <row r="836" spans="1:5" ht="25.35" hidden="1" customHeight="1" x14ac:dyDescent="0.25">
      <c r="A836" t="s">
        <v>17</v>
      </c>
      <c r="B836" s="3" t="s">
        <v>1616</v>
      </c>
      <c r="C836" s="1">
        <v>41213</v>
      </c>
      <c r="D836" t="s">
        <v>814</v>
      </c>
      <c r="E836" t="s">
        <v>1617</v>
      </c>
    </row>
    <row r="837" spans="1:5" ht="25.35" hidden="1" customHeight="1" x14ac:dyDescent="0.25">
      <c r="A837" t="s">
        <v>17</v>
      </c>
      <c r="B837" s="3" t="s">
        <v>1618</v>
      </c>
      <c r="C837" s="1">
        <v>41212</v>
      </c>
      <c r="D837" t="s">
        <v>814</v>
      </c>
      <c r="E837" t="s">
        <v>1619</v>
      </c>
    </row>
    <row r="838" spans="1:5" ht="25.35" hidden="1" customHeight="1" x14ac:dyDescent="0.25">
      <c r="A838" t="s">
        <v>17</v>
      </c>
      <c r="B838" s="3" t="s">
        <v>1620</v>
      </c>
      <c r="C838" s="1">
        <v>41207</v>
      </c>
      <c r="D838" t="s">
        <v>814</v>
      </c>
      <c r="E838" t="s">
        <v>1621</v>
      </c>
    </row>
    <row r="839" spans="1:5" ht="25.35" hidden="1" customHeight="1" x14ac:dyDescent="0.25">
      <c r="A839" t="s">
        <v>17</v>
      </c>
      <c r="B839" s="3" t="s">
        <v>1622</v>
      </c>
      <c r="C839" s="1">
        <v>41205</v>
      </c>
      <c r="D839" t="s">
        <v>814</v>
      </c>
      <c r="E839" t="s">
        <v>1623</v>
      </c>
    </row>
    <row r="840" spans="1:5" ht="25.35" hidden="1" customHeight="1" x14ac:dyDescent="0.25">
      <c r="A840" t="s">
        <v>17</v>
      </c>
      <c r="B840" s="3" t="s">
        <v>1624</v>
      </c>
      <c r="C840" s="1">
        <v>41200</v>
      </c>
      <c r="D840" t="s">
        <v>814</v>
      </c>
      <c r="E840" t="s">
        <v>1625</v>
      </c>
    </row>
    <row r="841" spans="1:5" ht="25.35" hidden="1" customHeight="1" x14ac:dyDescent="0.25">
      <c r="A841" t="s">
        <v>17</v>
      </c>
      <c r="B841" s="3" t="s">
        <v>1626</v>
      </c>
      <c r="C841" s="1">
        <v>41198</v>
      </c>
      <c r="D841" t="s">
        <v>814</v>
      </c>
      <c r="E841" t="s">
        <v>1627</v>
      </c>
    </row>
    <row r="842" spans="1:5" ht="25.35" hidden="1" customHeight="1" x14ac:dyDescent="0.25">
      <c r="A842" t="s">
        <v>17</v>
      </c>
      <c r="B842" s="3" t="s">
        <v>1628</v>
      </c>
      <c r="C842" s="1">
        <v>41194</v>
      </c>
      <c r="D842" t="s">
        <v>814</v>
      </c>
      <c r="E842" t="s">
        <v>1629</v>
      </c>
    </row>
    <row r="843" spans="1:5" ht="25.35" hidden="1" customHeight="1" x14ac:dyDescent="0.25">
      <c r="A843" t="s">
        <v>17</v>
      </c>
      <c r="B843" s="3" t="s">
        <v>1630</v>
      </c>
      <c r="C843" s="1">
        <v>41192</v>
      </c>
      <c r="D843" t="s">
        <v>814</v>
      </c>
      <c r="E843" t="s">
        <v>1631</v>
      </c>
    </row>
    <row r="844" spans="1:5" ht="25.35" hidden="1" customHeight="1" x14ac:dyDescent="0.25">
      <c r="A844" t="s">
        <v>17</v>
      </c>
      <c r="B844" s="3" t="s">
        <v>1632</v>
      </c>
      <c r="C844" s="1">
        <v>41191</v>
      </c>
      <c r="D844" t="s">
        <v>814</v>
      </c>
      <c r="E844" t="s">
        <v>1633</v>
      </c>
    </row>
    <row r="845" spans="1:5" ht="25.35" hidden="1" customHeight="1" x14ac:dyDescent="0.25">
      <c r="A845" t="s">
        <v>17</v>
      </c>
      <c r="B845" s="3" t="s">
        <v>1634</v>
      </c>
      <c r="C845" s="1">
        <v>41189</v>
      </c>
      <c r="D845" t="s">
        <v>814</v>
      </c>
      <c r="E845" t="s">
        <v>1635</v>
      </c>
    </row>
    <row r="846" spans="1:5" ht="25.35" hidden="1" customHeight="1" x14ac:dyDescent="0.25">
      <c r="A846" t="s">
        <v>17</v>
      </c>
      <c r="B846" s="3" t="s">
        <v>1636</v>
      </c>
      <c r="C846" s="1">
        <v>41184</v>
      </c>
      <c r="D846" t="s">
        <v>814</v>
      </c>
      <c r="E846" t="s">
        <v>1637</v>
      </c>
    </row>
    <row r="847" spans="1:5" ht="25.35" hidden="1" customHeight="1" x14ac:dyDescent="0.25">
      <c r="A847" t="s">
        <v>17</v>
      </c>
      <c r="B847" s="3" t="s">
        <v>1638</v>
      </c>
      <c r="C847" s="1">
        <v>41182</v>
      </c>
      <c r="D847" t="s">
        <v>814</v>
      </c>
      <c r="E847" t="s">
        <v>1639</v>
      </c>
    </row>
    <row r="848" spans="1:5" ht="25.35" hidden="1" customHeight="1" x14ac:dyDescent="0.25">
      <c r="A848" t="s">
        <v>17</v>
      </c>
      <c r="B848" s="3" t="s">
        <v>1640</v>
      </c>
      <c r="C848" s="1">
        <v>41173</v>
      </c>
      <c r="D848" t="s">
        <v>814</v>
      </c>
      <c r="E848" t="s">
        <v>1641</v>
      </c>
    </row>
    <row r="849" spans="1:5" ht="25.35" hidden="1" customHeight="1" x14ac:dyDescent="0.25">
      <c r="A849" t="s">
        <v>17</v>
      </c>
      <c r="B849" s="3" t="s">
        <v>1642</v>
      </c>
      <c r="C849" s="1">
        <v>41170</v>
      </c>
      <c r="D849" t="s">
        <v>814</v>
      </c>
      <c r="E849" t="s">
        <v>1643</v>
      </c>
    </row>
    <row r="850" spans="1:5" ht="25.35" hidden="1" customHeight="1" x14ac:dyDescent="0.25">
      <c r="A850" t="s">
        <v>17</v>
      </c>
      <c r="B850" s="3" t="s">
        <v>1644</v>
      </c>
      <c r="C850" s="1">
        <v>41170</v>
      </c>
      <c r="D850" t="s">
        <v>814</v>
      </c>
      <c r="E850" t="s">
        <v>1645</v>
      </c>
    </row>
    <row r="851" spans="1:5" ht="25.35" hidden="1" customHeight="1" x14ac:dyDescent="0.25">
      <c r="A851" t="s">
        <v>17</v>
      </c>
      <c r="B851" s="3" t="s">
        <v>1646</v>
      </c>
      <c r="C851" s="1">
        <v>41170</v>
      </c>
      <c r="D851" t="s">
        <v>814</v>
      </c>
      <c r="E851" t="s">
        <v>1647</v>
      </c>
    </row>
    <row r="852" spans="1:5" ht="25.35" hidden="1" customHeight="1" x14ac:dyDescent="0.25">
      <c r="A852" t="s">
        <v>17</v>
      </c>
      <c r="B852" s="3" t="s">
        <v>1648</v>
      </c>
      <c r="C852" s="1">
        <v>41166</v>
      </c>
      <c r="D852" t="s">
        <v>814</v>
      </c>
      <c r="E852" t="s">
        <v>1649</v>
      </c>
    </row>
    <row r="853" spans="1:5" ht="25.35" hidden="1" customHeight="1" x14ac:dyDescent="0.25">
      <c r="A853" t="s">
        <v>17</v>
      </c>
      <c r="B853" s="3" t="s">
        <v>1650</v>
      </c>
      <c r="C853" s="1">
        <v>41166</v>
      </c>
      <c r="D853" t="s">
        <v>814</v>
      </c>
      <c r="E853" t="s">
        <v>1651</v>
      </c>
    </row>
    <row r="854" spans="1:5" ht="25.35" hidden="1" customHeight="1" x14ac:dyDescent="0.25">
      <c r="A854" t="s">
        <v>17</v>
      </c>
      <c r="B854" s="3" t="s">
        <v>1652</v>
      </c>
      <c r="C854" s="1">
        <v>41166</v>
      </c>
      <c r="D854" t="s">
        <v>814</v>
      </c>
      <c r="E854" t="s">
        <v>1653</v>
      </c>
    </row>
    <row r="855" spans="1:5" ht="25.35" hidden="1" customHeight="1" x14ac:dyDescent="0.25">
      <c r="A855" t="s">
        <v>17</v>
      </c>
      <c r="B855" s="3" t="s">
        <v>1654</v>
      </c>
      <c r="C855" s="1">
        <v>41163</v>
      </c>
      <c r="D855" t="s">
        <v>814</v>
      </c>
      <c r="E855" t="s">
        <v>1655</v>
      </c>
    </row>
    <row r="856" spans="1:5" ht="25.35" hidden="1" customHeight="1" x14ac:dyDescent="0.25">
      <c r="A856" t="s">
        <v>17</v>
      </c>
      <c r="B856" s="3" t="s">
        <v>1656</v>
      </c>
      <c r="C856" s="1">
        <v>41163</v>
      </c>
      <c r="D856" t="s">
        <v>814</v>
      </c>
      <c r="E856" t="s">
        <v>1657</v>
      </c>
    </row>
    <row r="857" spans="1:5" ht="25.35" hidden="1" customHeight="1" x14ac:dyDescent="0.25">
      <c r="A857" t="s">
        <v>17</v>
      </c>
      <c r="B857" s="3" t="s">
        <v>1658</v>
      </c>
      <c r="C857" s="1">
        <v>41163</v>
      </c>
      <c r="D857" t="s">
        <v>814</v>
      </c>
      <c r="E857" t="s">
        <v>1659</v>
      </c>
    </row>
    <row r="858" spans="1:5" ht="25.35" hidden="1" customHeight="1" x14ac:dyDescent="0.25">
      <c r="A858" t="s">
        <v>17</v>
      </c>
      <c r="B858" s="3" t="s">
        <v>1660</v>
      </c>
      <c r="C858" s="1">
        <v>41163</v>
      </c>
      <c r="D858" t="s">
        <v>814</v>
      </c>
      <c r="E858" t="s">
        <v>1661</v>
      </c>
    </row>
    <row r="859" spans="1:5" ht="25.35" hidden="1" customHeight="1" x14ac:dyDescent="0.25">
      <c r="A859" t="s">
        <v>17</v>
      </c>
      <c r="B859" s="3" t="s">
        <v>1662</v>
      </c>
      <c r="C859" s="1">
        <v>41156</v>
      </c>
      <c r="D859" t="s">
        <v>814</v>
      </c>
      <c r="E859" t="s">
        <v>1663</v>
      </c>
    </row>
    <row r="860" spans="1:5" ht="25.35" hidden="1" customHeight="1" x14ac:dyDescent="0.25">
      <c r="A860" t="s">
        <v>17</v>
      </c>
      <c r="B860" s="3" t="s">
        <v>1440</v>
      </c>
      <c r="C860" s="1">
        <v>41152</v>
      </c>
      <c r="D860" t="s">
        <v>814</v>
      </c>
      <c r="E860" t="s">
        <v>1441</v>
      </c>
    </row>
    <row r="861" spans="1:5" ht="25.35" hidden="1" customHeight="1" x14ac:dyDescent="0.25">
      <c r="A861" t="s">
        <v>17</v>
      </c>
      <c r="B861" s="3" t="s">
        <v>1664</v>
      </c>
      <c r="C861" s="1">
        <v>41151</v>
      </c>
      <c r="D861" t="s">
        <v>814</v>
      </c>
      <c r="E861" t="s">
        <v>1665</v>
      </c>
    </row>
    <row r="862" spans="1:5" ht="25.35" hidden="1" customHeight="1" x14ac:dyDescent="0.25">
      <c r="A862" t="s">
        <v>17</v>
      </c>
      <c r="B862" s="3" t="s">
        <v>1666</v>
      </c>
      <c r="C862" s="1">
        <v>41151</v>
      </c>
      <c r="D862" t="s">
        <v>814</v>
      </c>
      <c r="E862" t="s">
        <v>1667</v>
      </c>
    </row>
    <row r="863" spans="1:5" ht="25.35" hidden="1" customHeight="1" x14ac:dyDescent="0.25">
      <c r="A863" t="s">
        <v>17</v>
      </c>
      <c r="B863" s="3" t="s">
        <v>1438</v>
      </c>
      <c r="C863" s="1">
        <v>41151</v>
      </c>
      <c r="D863" t="s">
        <v>814</v>
      </c>
      <c r="E863" t="s">
        <v>1439</v>
      </c>
    </row>
    <row r="864" spans="1:5" ht="25.35" hidden="1" customHeight="1" x14ac:dyDescent="0.25">
      <c r="A864" t="s">
        <v>17</v>
      </c>
      <c r="B864" s="3" t="s">
        <v>1440</v>
      </c>
      <c r="C864" s="1">
        <v>41151</v>
      </c>
      <c r="D864" t="s">
        <v>814</v>
      </c>
      <c r="E864" t="s">
        <v>1441</v>
      </c>
    </row>
    <row r="865" spans="1:5" ht="25.35" hidden="1" customHeight="1" x14ac:dyDescent="0.25">
      <c r="A865" t="s">
        <v>17</v>
      </c>
      <c r="B865" s="3" t="s">
        <v>1668</v>
      </c>
      <c r="C865" s="1">
        <v>41145</v>
      </c>
      <c r="D865" t="s">
        <v>814</v>
      </c>
      <c r="E865" t="s">
        <v>1669</v>
      </c>
    </row>
    <row r="866" spans="1:5" ht="25.35" hidden="1" customHeight="1" x14ac:dyDescent="0.25">
      <c r="A866" t="s">
        <v>17</v>
      </c>
      <c r="B866" s="3" t="s">
        <v>1670</v>
      </c>
      <c r="C866" s="1">
        <v>41144</v>
      </c>
      <c r="D866" t="s">
        <v>814</v>
      </c>
      <c r="E866" t="s">
        <v>1671</v>
      </c>
    </row>
    <row r="867" spans="1:5" ht="25.35" hidden="1" customHeight="1" x14ac:dyDescent="0.25">
      <c r="A867" t="s">
        <v>17</v>
      </c>
      <c r="B867" s="3" t="s">
        <v>1672</v>
      </c>
      <c r="C867" s="1">
        <v>41142</v>
      </c>
      <c r="D867" t="s">
        <v>814</v>
      </c>
      <c r="E867" t="s">
        <v>1673</v>
      </c>
    </row>
    <row r="868" spans="1:5" ht="25.35" hidden="1" customHeight="1" x14ac:dyDescent="0.25">
      <c r="A868" t="s">
        <v>17</v>
      </c>
      <c r="B868" s="3" t="s">
        <v>1674</v>
      </c>
      <c r="C868" s="1">
        <v>41135</v>
      </c>
      <c r="D868" t="s">
        <v>814</v>
      </c>
      <c r="E868" t="s">
        <v>1675</v>
      </c>
    </row>
    <row r="869" spans="1:5" ht="25.35" hidden="1" customHeight="1" x14ac:dyDescent="0.25">
      <c r="A869" t="s">
        <v>17</v>
      </c>
      <c r="B869" s="3" t="s">
        <v>1676</v>
      </c>
      <c r="C869" s="1">
        <v>41129</v>
      </c>
      <c r="D869" t="s">
        <v>814</v>
      </c>
      <c r="E869" t="s">
        <v>1677</v>
      </c>
    </row>
    <row r="870" spans="1:5" ht="25.35" hidden="1" customHeight="1" x14ac:dyDescent="0.25">
      <c r="A870" t="s">
        <v>17</v>
      </c>
      <c r="B870" s="3" t="s">
        <v>1678</v>
      </c>
      <c r="C870" s="1">
        <v>41128</v>
      </c>
      <c r="D870" t="s">
        <v>814</v>
      </c>
      <c r="E870" t="s">
        <v>1679</v>
      </c>
    </row>
    <row r="871" spans="1:5" ht="25.35" hidden="1" customHeight="1" x14ac:dyDescent="0.25">
      <c r="A871" t="s">
        <v>17</v>
      </c>
      <c r="B871" s="3" t="s">
        <v>1680</v>
      </c>
      <c r="C871" s="1">
        <v>41127</v>
      </c>
      <c r="D871" t="s">
        <v>814</v>
      </c>
      <c r="E871" t="s">
        <v>1681</v>
      </c>
    </row>
    <row r="872" spans="1:5" ht="25.35" hidden="1" customHeight="1" x14ac:dyDescent="0.25">
      <c r="A872" t="s">
        <v>17</v>
      </c>
      <c r="B872" s="3" t="s">
        <v>1682</v>
      </c>
      <c r="C872" s="1">
        <v>41122</v>
      </c>
      <c r="D872" t="s">
        <v>814</v>
      </c>
      <c r="E872" t="s">
        <v>1683</v>
      </c>
    </row>
    <row r="873" spans="1:5" ht="25.35" hidden="1" customHeight="1" x14ac:dyDescent="0.25">
      <c r="A873" t="s">
        <v>17</v>
      </c>
      <c r="B873" s="3" t="s">
        <v>1684</v>
      </c>
      <c r="C873" s="1">
        <v>41120</v>
      </c>
      <c r="D873" t="s">
        <v>814</v>
      </c>
      <c r="E873" t="s">
        <v>1685</v>
      </c>
    </row>
    <row r="874" spans="1:5" ht="25.35" hidden="1" customHeight="1" x14ac:dyDescent="0.25">
      <c r="A874" t="s">
        <v>17</v>
      </c>
      <c r="B874" s="3" t="s">
        <v>1686</v>
      </c>
      <c r="C874" s="1">
        <v>41117</v>
      </c>
      <c r="D874" t="s">
        <v>814</v>
      </c>
      <c r="E874" t="s">
        <v>1687</v>
      </c>
    </row>
    <row r="875" spans="1:5" ht="25.35" hidden="1" customHeight="1" x14ac:dyDescent="0.25">
      <c r="A875" t="s">
        <v>17</v>
      </c>
      <c r="B875" s="3" t="s">
        <v>1688</v>
      </c>
      <c r="C875" s="1">
        <v>41116</v>
      </c>
      <c r="D875" t="s">
        <v>814</v>
      </c>
      <c r="E875" t="s">
        <v>1689</v>
      </c>
    </row>
    <row r="876" spans="1:5" ht="25.35" hidden="1" customHeight="1" x14ac:dyDescent="0.25">
      <c r="A876" t="s">
        <v>17</v>
      </c>
      <c r="B876" s="3" t="s">
        <v>1690</v>
      </c>
      <c r="C876" s="1">
        <v>41116</v>
      </c>
      <c r="D876" t="s">
        <v>814</v>
      </c>
      <c r="E876" t="s">
        <v>1691</v>
      </c>
    </row>
    <row r="877" spans="1:5" ht="25.35" hidden="1" customHeight="1" x14ac:dyDescent="0.25">
      <c r="A877" t="s">
        <v>17</v>
      </c>
      <c r="B877" s="3" t="s">
        <v>1692</v>
      </c>
      <c r="C877" s="1">
        <v>41115</v>
      </c>
      <c r="D877" t="s">
        <v>814</v>
      </c>
      <c r="E877" t="s">
        <v>1693</v>
      </c>
    </row>
    <row r="878" spans="1:5" ht="25.35" hidden="1" customHeight="1" x14ac:dyDescent="0.25">
      <c r="A878" t="s">
        <v>17</v>
      </c>
      <c r="B878" s="3" t="s">
        <v>1694</v>
      </c>
      <c r="C878" s="1">
        <v>41114</v>
      </c>
      <c r="D878" t="s">
        <v>814</v>
      </c>
      <c r="E878" t="s">
        <v>1695</v>
      </c>
    </row>
    <row r="879" spans="1:5" ht="25.35" hidden="1" customHeight="1" x14ac:dyDescent="0.25">
      <c r="A879" t="s">
        <v>17</v>
      </c>
      <c r="B879" s="3" t="s">
        <v>1696</v>
      </c>
      <c r="C879" s="1">
        <v>41108</v>
      </c>
      <c r="D879" t="s">
        <v>814</v>
      </c>
      <c r="E879" t="s">
        <v>1697</v>
      </c>
    </row>
    <row r="880" spans="1:5" ht="25.35" hidden="1" customHeight="1" x14ac:dyDescent="0.25">
      <c r="A880" t="s">
        <v>17</v>
      </c>
      <c r="B880" s="3" t="s">
        <v>1698</v>
      </c>
      <c r="C880" s="1">
        <v>41092</v>
      </c>
      <c r="D880" t="s">
        <v>814</v>
      </c>
      <c r="E880" t="s">
        <v>1699</v>
      </c>
    </row>
    <row r="881" spans="1:5" ht="25.35" hidden="1" customHeight="1" x14ac:dyDescent="0.25">
      <c r="A881" t="s">
        <v>17</v>
      </c>
      <c r="B881" s="3" t="s">
        <v>1700</v>
      </c>
      <c r="C881" s="1">
        <v>41089</v>
      </c>
      <c r="D881" t="s">
        <v>814</v>
      </c>
      <c r="E881" t="s">
        <v>1701</v>
      </c>
    </row>
    <row r="882" spans="1:5" ht="25.35" hidden="1" customHeight="1" x14ac:dyDescent="0.25">
      <c r="A882" t="s">
        <v>17</v>
      </c>
      <c r="B882" s="3" t="s">
        <v>1702</v>
      </c>
      <c r="C882" s="1">
        <v>41089</v>
      </c>
      <c r="D882" t="s">
        <v>814</v>
      </c>
      <c r="E882" t="s">
        <v>1703</v>
      </c>
    </row>
    <row r="883" spans="1:5" ht="25.35" hidden="1" customHeight="1" x14ac:dyDescent="0.25">
      <c r="A883" t="s">
        <v>17</v>
      </c>
      <c r="B883" s="3" t="s">
        <v>1704</v>
      </c>
      <c r="C883" s="1">
        <v>41086</v>
      </c>
      <c r="D883" t="s">
        <v>814</v>
      </c>
      <c r="E883" t="s">
        <v>1705</v>
      </c>
    </row>
    <row r="884" spans="1:5" ht="25.35" hidden="1" customHeight="1" x14ac:dyDescent="0.25">
      <c r="A884" t="s">
        <v>17</v>
      </c>
      <c r="B884" s="3" t="s">
        <v>1706</v>
      </c>
      <c r="C884" s="1">
        <v>41082</v>
      </c>
      <c r="D884" t="s">
        <v>814</v>
      </c>
      <c r="E884" t="s">
        <v>1707</v>
      </c>
    </row>
    <row r="885" spans="1:5" ht="25.35" hidden="1" customHeight="1" x14ac:dyDescent="0.25">
      <c r="A885" t="s">
        <v>17</v>
      </c>
      <c r="B885" s="3" t="s">
        <v>1708</v>
      </c>
      <c r="C885" s="1">
        <v>41080</v>
      </c>
      <c r="D885" t="s">
        <v>814</v>
      </c>
      <c r="E885" t="s">
        <v>1709</v>
      </c>
    </row>
    <row r="886" spans="1:5" ht="25.35" hidden="1" customHeight="1" x14ac:dyDescent="0.25">
      <c r="A886" t="s">
        <v>17</v>
      </c>
      <c r="B886" s="3" t="s">
        <v>1710</v>
      </c>
      <c r="C886" s="1">
        <v>41080</v>
      </c>
      <c r="D886" t="s">
        <v>814</v>
      </c>
      <c r="E886" t="s">
        <v>1711</v>
      </c>
    </row>
    <row r="887" spans="1:5" ht="25.35" hidden="1" customHeight="1" x14ac:dyDescent="0.25">
      <c r="A887" t="s">
        <v>17</v>
      </c>
      <c r="B887" s="3" t="s">
        <v>1712</v>
      </c>
      <c r="C887" s="1">
        <v>41079</v>
      </c>
      <c r="D887" t="s">
        <v>814</v>
      </c>
      <c r="E887" t="s">
        <v>1713</v>
      </c>
    </row>
    <row r="888" spans="1:5" ht="25.35" hidden="1" customHeight="1" x14ac:dyDescent="0.25">
      <c r="A888" t="s">
        <v>17</v>
      </c>
      <c r="B888" s="3" t="s">
        <v>1714</v>
      </c>
      <c r="C888" s="1">
        <v>41079</v>
      </c>
      <c r="D888" t="s">
        <v>814</v>
      </c>
      <c r="E888" t="s">
        <v>1715</v>
      </c>
    </row>
    <row r="889" spans="1:5" ht="25.35" hidden="1" customHeight="1" x14ac:dyDescent="0.25">
      <c r="A889" t="s">
        <v>17</v>
      </c>
      <c r="B889" s="3" t="s">
        <v>1716</v>
      </c>
      <c r="C889" s="1">
        <v>41078</v>
      </c>
      <c r="D889" t="s">
        <v>814</v>
      </c>
      <c r="E889" t="s">
        <v>1717</v>
      </c>
    </row>
    <row r="890" spans="1:5" ht="25.35" hidden="1" customHeight="1" x14ac:dyDescent="0.25">
      <c r="A890" t="s">
        <v>17</v>
      </c>
      <c r="B890" s="3" t="s">
        <v>1718</v>
      </c>
      <c r="C890" s="1">
        <v>41076</v>
      </c>
      <c r="D890" t="s">
        <v>814</v>
      </c>
      <c r="E890" t="s">
        <v>1719</v>
      </c>
    </row>
    <row r="891" spans="1:5" ht="25.35" hidden="1" customHeight="1" x14ac:dyDescent="0.25">
      <c r="A891" t="s">
        <v>17</v>
      </c>
      <c r="B891" s="3" t="s">
        <v>1720</v>
      </c>
      <c r="C891" s="1">
        <v>41075</v>
      </c>
      <c r="D891" t="s">
        <v>814</v>
      </c>
      <c r="E891" t="s">
        <v>1721</v>
      </c>
    </row>
    <row r="892" spans="1:5" ht="25.35" hidden="1" customHeight="1" x14ac:dyDescent="0.25">
      <c r="A892" t="s">
        <v>17</v>
      </c>
      <c r="B892" s="3" t="s">
        <v>1722</v>
      </c>
      <c r="C892" s="1">
        <v>41075</v>
      </c>
      <c r="D892" t="s">
        <v>814</v>
      </c>
      <c r="E892" t="s">
        <v>1723</v>
      </c>
    </row>
    <row r="893" spans="1:5" ht="25.35" hidden="1" customHeight="1" x14ac:dyDescent="0.25">
      <c r="A893" t="s">
        <v>17</v>
      </c>
      <c r="B893" s="3" t="s">
        <v>1438</v>
      </c>
      <c r="C893" s="1">
        <v>41075</v>
      </c>
      <c r="D893" t="s">
        <v>814</v>
      </c>
      <c r="E893" t="s">
        <v>1439</v>
      </c>
    </row>
    <row r="894" spans="1:5" ht="25.35" hidden="1" customHeight="1" x14ac:dyDescent="0.25">
      <c r="A894" t="s">
        <v>17</v>
      </c>
      <c r="B894" s="3" t="s">
        <v>1440</v>
      </c>
      <c r="C894" s="1">
        <v>41075</v>
      </c>
      <c r="D894" t="s">
        <v>814</v>
      </c>
      <c r="E894" t="s">
        <v>1441</v>
      </c>
    </row>
    <row r="895" spans="1:5" ht="25.35" hidden="1" customHeight="1" x14ac:dyDescent="0.25">
      <c r="A895" t="s">
        <v>17</v>
      </c>
      <c r="B895" s="3" t="s">
        <v>1724</v>
      </c>
      <c r="C895" s="1">
        <v>41074</v>
      </c>
      <c r="D895" t="s">
        <v>814</v>
      </c>
      <c r="E895" t="s">
        <v>1725</v>
      </c>
    </row>
    <row r="896" spans="1:5" ht="25.35" hidden="1" customHeight="1" x14ac:dyDescent="0.25">
      <c r="A896" t="s">
        <v>17</v>
      </c>
      <c r="B896" s="3" t="s">
        <v>1726</v>
      </c>
      <c r="C896" s="1">
        <v>41071</v>
      </c>
      <c r="D896" t="s">
        <v>814</v>
      </c>
      <c r="E896" t="s">
        <v>1727</v>
      </c>
    </row>
    <row r="897" spans="1:5" ht="25.35" hidden="1" customHeight="1" x14ac:dyDescent="0.25">
      <c r="A897" t="s">
        <v>17</v>
      </c>
      <c r="B897" s="3" t="s">
        <v>1726</v>
      </c>
      <c r="C897" s="1">
        <v>41071</v>
      </c>
      <c r="D897" t="s">
        <v>814</v>
      </c>
      <c r="E897" t="s">
        <v>1727</v>
      </c>
    </row>
    <row r="898" spans="1:5" ht="25.35" hidden="1" customHeight="1" x14ac:dyDescent="0.25">
      <c r="A898" t="s">
        <v>17</v>
      </c>
      <c r="B898" s="3" t="s">
        <v>1728</v>
      </c>
      <c r="C898" s="1">
        <v>41071</v>
      </c>
      <c r="D898" t="s">
        <v>814</v>
      </c>
      <c r="E898" t="s">
        <v>1729</v>
      </c>
    </row>
    <row r="899" spans="1:5" ht="25.35" hidden="1" customHeight="1" x14ac:dyDescent="0.25">
      <c r="A899" t="s">
        <v>17</v>
      </c>
      <c r="B899" s="3" t="s">
        <v>1730</v>
      </c>
      <c r="C899" s="1">
        <v>41066</v>
      </c>
      <c r="D899" t="s">
        <v>814</v>
      </c>
      <c r="E899" t="s">
        <v>1731</v>
      </c>
    </row>
    <row r="900" spans="1:5" ht="25.35" hidden="1" customHeight="1" x14ac:dyDescent="0.25">
      <c r="A900" t="s">
        <v>17</v>
      </c>
      <c r="B900" s="3" t="s">
        <v>1440</v>
      </c>
      <c r="C900" s="1">
        <v>41066</v>
      </c>
      <c r="D900" t="s">
        <v>814</v>
      </c>
      <c r="E900" t="s">
        <v>1441</v>
      </c>
    </row>
    <row r="901" spans="1:5" ht="25.35" hidden="1" customHeight="1" x14ac:dyDescent="0.25">
      <c r="A901" t="s">
        <v>17</v>
      </c>
      <c r="B901" s="3" t="s">
        <v>1442</v>
      </c>
      <c r="C901" s="1">
        <v>41066</v>
      </c>
      <c r="D901" t="s">
        <v>814</v>
      </c>
      <c r="E901" t="s">
        <v>1443</v>
      </c>
    </row>
    <row r="902" spans="1:5" ht="25.35" hidden="1" customHeight="1" x14ac:dyDescent="0.25">
      <c r="A902" t="s">
        <v>17</v>
      </c>
      <c r="B902" s="3" t="s">
        <v>1732</v>
      </c>
      <c r="C902" s="1">
        <v>41066</v>
      </c>
      <c r="D902" t="s">
        <v>814</v>
      </c>
      <c r="E902" t="s">
        <v>1733</v>
      </c>
    </row>
    <row r="903" spans="1:5" ht="25.35" hidden="1" customHeight="1" x14ac:dyDescent="0.25">
      <c r="A903" t="s">
        <v>17</v>
      </c>
      <c r="B903" s="3" t="s">
        <v>1444</v>
      </c>
      <c r="C903" s="1">
        <v>41066</v>
      </c>
      <c r="D903" t="s">
        <v>814</v>
      </c>
      <c r="E903" t="s">
        <v>1445</v>
      </c>
    </row>
    <row r="904" spans="1:5" ht="25.35" hidden="1" customHeight="1" x14ac:dyDescent="0.25">
      <c r="A904" t="s">
        <v>17</v>
      </c>
      <c r="B904" s="3" t="s">
        <v>1734</v>
      </c>
      <c r="C904" s="1">
        <v>41065</v>
      </c>
      <c r="D904" t="s">
        <v>814</v>
      </c>
      <c r="E904" t="s">
        <v>1735</v>
      </c>
    </row>
    <row r="905" spans="1:5" ht="25.35" hidden="1" customHeight="1" x14ac:dyDescent="0.25">
      <c r="A905" t="s">
        <v>17</v>
      </c>
      <c r="B905" s="3" t="s">
        <v>1438</v>
      </c>
      <c r="C905" s="1">
        <v>41065</v>
      </c>
      <c r="D905" t="s">
        <v>814</v>
      </c>
      <c r="E905" t="s">
        <v>1439</v>
      </c>
    </row>
    <row r="906" spans="1:5" ht="25.35" hidden="1" customHeight="1" x14ac:dyDescent="0.25">
      <c r="A906" t="s">
        <v>17</v>
      </c>
      <c r="B906" s="3" t="s">
        <v>1440</v>
      </c>
      <c r="C906" s="1">
        <v>41065</v>
      </c>
      <c r="D906" t="s">
        <v>814</v>
      </c>
      <c r="E906" t="s">
        <v>1441</v>
      </c>
    </row>
    <row r="907" spans="1:5" ht="25.35" hidden="1" customHeight="1" x14ac:dyDescent="0.25">
      <c r="A907" t="s">
        <v>17</v>
      </c>
      <c r="B907" s="3" t="s">
        <v>1736</v>
      </c>
      <c r="C907" s="1">
        <v>41064</v>
      </c>
      <c r="D907" t="s">
        <v>814</v>
      </c>
      <c r="E907" t="s">
        <v>1737</v>
      </c>
    </row>
    <row r="908" spans="1:5" ht="25.35" hidden="1" customHeight="1" x14ac:dyDescent="0.25">
      <c r="A908" t="s">
        <v>17</v>
      </c>
      <c r="B908" s="3" t="s">
        <v>1738</v>
      </c>
      <c r="C908" s="1">
        <v>41061</v>
      </c>
      <c r="D908" t="s">
        <v>814</v>
      </c>
      <c r="E908" t="s">
        <v>1739</v>
      </c>
    </row>
    <row r="909" spans="1:5" ht="25.35" hidden="1" customHeight="1" x14ac:dyDescent="0.25">
      <c r="A909" t="s">
        <v>17</v>
      </c>
      <c r="B909" s="3" t="s">
        <v>1740</v>
      </c>
      <c r="C909" s="1">
        <v>41061</v>
      </c>
      <c r="D909" t="s">
        <v>814</v>
      </c>
      <c r="E909" t="s">
        <v>1741</v>
      </c>
    </row>
    <row r="910" spans="1:5" ht="25.35" hidden="1" customHeight="1" x14ac:dyDescent="0.25">
      <c r="A910" t="s">
        <v>17</v>
      </c>
      <c r="B910" s="3" t="s">
        <v>1742</v>
      </c>
      <c r="C910" s="1">
        <v>41061</v>
      </c>
      <c r="D910" t="s">
        <v>814</v>
      </c>
      <c r="E910" t="s">
        <v>1743</v>
      </c>
    </row>
    <row r="911" spans="1:5" ht="25.35" hidden="1" customHeight="1" x14ac:dyDescent="0.25">
      <c r="A911" t="s">
        <v>17</v>
      </c>
      <c r="B911" s="3" t="s">
        <v>1744</v>
      </c>
      <c r="C911" s="1">
        <v>41060</v>
      </c>
      <c r="D911" t="s">
        <v>814</v>
      </c>
      <c r="E911" t="s">
        <v>1745</v>
      </c>
    </row>
    <row r="912" spans="1:5" ht="25.35" hidden="1" customHeight="1" x14ac:dyDescent="0.25">
      <c r="A912" t="s">
        <v>17</v>
      </c>
      <c r="B912" s="3" t="s">
        <v>1746</v>
      </c>
      <c r="C912" s="1">
        <v>41060</v>
      </c>
      <c r="D912" t="s">
        <v>814</v>
      </c>
      <c r="E912" t="s">
        <v>1747</v>
      </c>
    </row>
    <row r="913" spans="1:5" ht="25.35" hidden="1" customHeight="1" x14ac:dyDescent="0.25">
      <c r="A913" t="s">
        <v>17</v>
      </c>
      <c r="B913" s="3" t="s">
        <v>1748</v>
      </c>
      <c r="C913" s="1">
        <v>41060</v>
      </c>
      <c r="D913" t="s">
        <v>814</v>
      </c>
      <c r="E913" t="s">
        <v>1749</v>
      </c>
    </row>
    <row r="914" spans="1:5" ht="25.35" hidden="1" customHeight="1" x14ac:dyDescent="0.25">
      <c r="A914" t="s">
        <v>17</v>
      </c>
      <c r="B914" s="3" t="s">
        <v>1750</v>
      </c>
      <c r="C914" s="1">
        <v>41058</v>
      </c>
      <c r="D914" t="s">
        <v>814</v>
      </c>
      <c r="E914" t="s">
        <v>1751</v>
      </c>
    </row>
    <row r="915" spans="1:5" ht="25.35" hidden="1" customHeight="1" x14ac:dyDescent="0.25">
      <c r="A915" t="s">
        <v>17</v>
      </c>
      <c r="B915" s="3" t="s">
        <v>1752</v>
      </c>
      <c r="C915" s="1">
        <v>41058</v>
      </c>
      <c r="D915" t="s">
        <v>814</v>
      </c>
      <c r="E915" t="s">
        <v>1753</v>
      </c>
    </row>
    <row r="916" spans="1:5" ht="25.35" hidden="1" customHeight="1" x14ac:dyDescent="0.25">
      <c r="A916" t="s">
        <v>17</v>
      </c>
      <c r="B916" s="3" t="s">
        <v>1754</v>
      </c>
      <c r="C916" s="1">
        <v>41058</v>
      </c>
      <c r="D916" t="s">
        <v>814</v>
      </c>
      <c r="E916" t="s">
        <v>1755</v>
      </c>
    </row>
    <row r="917" spans="1:5" ht="25.35" hidden="1" customHeight="1" x14ac:dyDescent="0.25">
      <c r="A917" t="s">
        <v>17</v>
      </c>
      <c r="B917" s="3" t="s">
        <v>1756</v>
      </c>
      <c r="C917" s="1">
        <v>41054</v>
      </c>
      <c r="D917" t="s">
        <v>814</v>
      </c>
      <c r="E917" t="s">
        <v>1757</v>
      </c>
    </row>
    <row r="918" spans="1:5" ht="25.35" hidden="1" customHeight="1" x14ac:dyDescent="0.25">
      <c r="A918" t="s">
        <v>17</v>
      </c>
      <c r="B918" s="3" t="s">
        <v>1758</v>
      </c>
      <c r="C918" s="1">
        <v>41054</v>
      </c>
      <c r="D918" t="s">
        <v>814</v>
      </c>
      <c r="E918" t="s">
        <v>1759</v>
      </c>
    </row>
    <row r="919" spans="1:5" ht="25.35" hidden="1" customHeight="1" x14ac:dyDescent="0.25">
      <c r="A919" t="s">
        <v>17</v>
      </c>
      <c r="B919" s="3" t="s">
        <v>1440</v>
      </c>
      <c r="C919" s="1">
        <v>41054</v>
      </c>
      <c r="D919" t="s">
        <v>814</v>
      </c>
      <c r="E919" t="s">
        <v>1441</v>
      </c>
    </row>
    <row r="920" spans="1:5" ht="25.35" hidden="1" customHeight="1" x14ac:dyDescent="0.25">
      <c r="A920" t="s">
        <v>17</v>
      </c>
      <c r="B920" s="3" t="s">
        <v>1760</v>
      </c>
      <c r="C920" s="1">
        <v>41050</v>
      </c>
      <c r="D920" t="s">
        <v>814</v>
      </c>
      <c r="E920" t="s">
        <v>1761</v>
      </c>
    </row>
    <row r="921" spans="1:5" ht="25.35" hidden="1" customHeight="1" x14ac:dyDescent="0.25">
      <c r="A921" t="s">
        <v>17</v>
      </c>
      <c r="B921" s="3" t="s">
        <v>1762</v>
      </c>
      <c r="C921" s="1">
        <v>41050</v>
      </c>
      <c r="D921" t="s">
        <v>814</v>
      </c>
      <c r="E921" t="s">
        <v>1763</v>
      </c>
    </row>
    <row r="922" spans="1:5" ht="25.35" hidden="1" customHeight="1" x14ac:dyDescent="0.25">
      <c r="A922" t="s">
        <v>17</v>
      </c>
      <c r="B922" s="3" t="s">
        <v>1764</v>
      </c>
      <c r="C922" s="1">
        <v>41047</v>
      </c>
      <c r="D922" t="s">
        <v>814</v>
      </c>
      <c r="E922" t="s">
        <v>1765</v>
      </c>
    </row>
    <row r="923" spans="1:5" ht="25.35" hidden="1" customHeight="1" x14ac:dyDescent="0.25">
      <c r="A923" t="s">
        <v>17</v>
      </c>
      <c r="B923" s="3" t="s">
        <v>1438</v>
      </c>
      <c r="C923" s="1">
        <v>41047</v>
      </c>
      <c r="D923" t="s">
        <v>814</v>
      </c>
      <c r="E923" t="s">
        <v>1439</v>
      </c>
    </row>
    <row r="924" spans="1:5" ht="25.35" hidden="1" customHeight="1" x14ac:dyDescent="0.25">
      <c r="A924" t="s">
        <v>17</v>
      </c>
      <c r="B924" s="3" t="s">
        <v>1766</v>
      </c>
      <c r="C924" s="1">
        <v>41047</v>
      </c>
      <c r="D924" t="s">
        <v>814</v>
      </c>
      <c r="E924" t="s">
        <v>1767</v>
      </c>
    </row>
    <row r="925" spans="1:5" ht="25.35" hidden="1" customHeight="1" x14ac:dyDescent="0.25">
      <c r="A925" t="s">
        <v>17</v>
      </c>
      <c r="B925" s="3" t="s">
        <v>1768</v>
      </c>
      <c r="C925" s="1">
        <v>41047</v>
      </c>
      <c r="D925" t="s">
        <v>814</v>
      </c>
      <c r="E925" t="s">
        <v>1769</v>
      </c>
    </row>
    <row r="926" spans="1:5" ht="25.35" hidden="1" customHeight="1" x14ac:dyDescent="0.25">
      <c r="A926" t="s">
        <v>17</v>
      </c>
      <c r="B926" s="3" t="s">
        <v>1440</v>
      </c>
      <c r="C926" s="1">
        <v>41047</v>
      </c>
      <c r="D926" t="s">
        <v>814</v>
      </c>
      <c r="E926" t="s">
        <v>1441</v>
      </c>
    </row>
    <row r="927" spans="1:5" ht="25.35" hidden="1" customHeight="1" x14ac:dyDescent="0.25">
      <c r="A927" t="s">
        <v>17</v>
      </c>
      <c r="B927" s="3" t="s">
        <v>1438</v>
      </c>
      <c r="C927" s="1">
        <v>41045</v>
      </c>
      <c r="D927" t="s">
        <v>814</v>
      </c>
      <c r="E927" t="s">
        <v>1439</v>
      </c>
    </row>
    <row r="928" spans="1:5" ht="25.35" hidden="1" customHeight="1" x14ac:dyDescent="0.25">
      <c r="A928" t="s">
        <v>17</v>
      </c>
      <c r="B928" s="3" t="s">
        <v>1440</v>
      </c>
      <c r="C928" s="1">
        <v>41045</v>
      </c>
      <c r="D928" t="s">
        <v>814</v>
      </c>
      <c r="E928" t="s">
        <v>1441</v>
      </c>
    </row>
    <row r="929" spans="1:5" ht="25.35" hidden="1" customHeight="1" x14ac:dyDescent="0.25">
      <c r="A929" t="s">
        <v>17</v>
      </c>
      <c r="B929" s="3" t="s">
        <v>1770</v>
      </c>
      <c r="C929" s="1">
        <v>41045</v>
      </c>
      <c r="D929" t="s">
        <v>814</v>
      </c>
      <c r="E929" t="s">
        <v>1771</v>
      </c>
    </row>
    <row r="930" spans="1:5" ht="25.35" hidden="1" customHeight="1" x14ac:dyDescent="0.25">
      <c r="A930" t="s">
        <v>17</v>
      </c>
      <c r="B930" s="3" t="s">
        <v>1772</v>
      </c>
      <c r="C930" s="1">
        <v>41044</v>
      </c>
      <c r="D930" t="s">
        <v>814</v>
      </c>
      <c r="E930" t="s">
        <v>1773</v>
      </c>
    </row>
    <row r="931" spans="1:5" ht="25.35" hidden="1" customHeight="1" x14ac:dyDescent="0.25">
      <c r="A931" t="s">
        <v>17</v>
      </c>
      <c r="B931" s="3" t="s">
        <v>1774</v>
      </c>
      <c r="C931" s="1">
        <v>41044</v>
      </c>
      <c r="D931" t="s">
        <v>814</v>
      </c>
      <c r="E931" t="s">
        <v>1775</v>
      </c>
    </row>
    <row r="932" spans="1:5" ht="25.35" hidden="1" customHeight="1" x14ac:dyDescent="0.25">
      <c r="A932" t="s">
        <v>17</v>
      </c>
      <c r="B932" s="3" t="s">
        <v>1776</v>
      </c>
      <c r="C932" s="1">
        <v>41043</v>
      </c>
      <c r="D932" t="s">
        <v>814</v>
      </c>
      <c r="E932" t="s">
        <v>1777</v>
      </c>
    </row>
    <row r="933" spans="1:5" ht="25.35" hidden="1" customHeight="1" x14ac:dyDescent="0.25">
      <c r="A933" t="s">
        <v>17</v>
      </c>
      <c r="B933" s="3" t="s">
        <v>1778</v>
      </c>
      <c r="C933" s="1">
        <v>41039</v>
      </c>
      <c r="D933" t="s">
        <v>814</v>
      </c>
      <c r="E933" t="s">
        <v>1779</v>
      </c>
    </row>
    <row r="934" spans="1:5" ht="25.35" hidden="1" customHeight="1" x14ac:dyDescent="0.25">
      <c r="A934" t="s">
        <v>17</v>
      </c>
      <c r="B934" s="3" t="s">
        <v>1780</v>
      </c>
      <c r="C934" s="1">
        <v>41039</v>
      </c>
      <c r="D934" t="s">
        <v>814</v>
      </c>
      <c r="E934" t="s">
        <v>1781</v>
      </c>
    </row>
    <row r="935" spans="1:5" ht="25.35" hidden="1" customHeight="1" x14ac:dyDescent="0.25">
      <c r="A935" t="s">
        <v>17</v>
      </c>
      <c r="B935" s="3" t="s">
        <v>1782</v>
      </c>
      <c r="C935" s="1">
        <v>41039</v>
      </c>
      <c r="D935" t="s">
        <v>814</v>
      </c>
      <c r="E935" t="s">
        <v>1783</v>
      </c>
    </row>
    <row r="936" spans="1:5" ht="25.35" hidden="1" customHeight="1" x14ac:dyDescent="0.25">
      <c r="A936" t="s">
        <v>17</v>
      </c>
      <c r="B936" s="3" t="s">
        <v>1784</v>
      </c>
      <c r="C936" s="1">
        <v>41039</v>
      </c>
      <c r="D936" t="s">
        <v>814</v>
      </c>
      <c r="E936" t="s">
        <v>1785</v>
      </c>
    </row>
    <row r="937" spans="1:5" ht="25.35" hidden="1" customHeight="1" x14ac:dyDescent="0.25">
      <c r="A937" t="s">
        <v>17</v>
      </c>
      <c r="B937" s="3" t="s">
        <v>1786</v>
      </c>
      <c r="C937" s="1">
        <v>41038</v>
      </c>
      <c r="D937" t="s">
        <v>814</v>
      </c>
      <c r="E937" t="s">
        <v>1787</v>
      </c>
    </row>
    <row r="938" spans="1:5" ht="25.35" hidden="1" customHeight="1" x14ac:dyDescent="0.25">
      <c r="A938" t="s">
        <v>17</v>
      </c>
      <c r="B938" s="3" t="s">
        <v>1438</v>
      </c>
      <c r="C938" s="1">
        <v>41037</v>
      </c>
      <c r="D938" t="s">
        <v>814</v>
      </c>
      <c r="E938" t="s">
        <v>1439</v>
      </c>
    </row>
    <row r="939" spans="1:5" ht="25.35" hidden="1" customHeight="1" x14ac:dyDescent="0.25">
      <c r="A939" t="s">
        <v>17</v>
      </c>
      <c r="B939" s="3" t="s">
        <v>1440</v>
      </c>
      <c r="C939" s="1">
        <v>41037</v>
      </c>
      <c r="D939" t="s">
        <v>814</v>
      </c>
      <c r="E939" t="s">
        <v>1441</v>
      </c>
    </row>
    <row r="940" spans="1:5" ht="25.35" hidden="1" customHeight="1" x14ac:dyDescent="0.25">
      <c r="A940" t="s">
        <v>17</v>
      </c>
      <c r="B940" s="3" t="s">
        <v>1788</v>
      </c>
      <c r="C940" s="1">
        <v>41037</v>
      </c>
      <c r="D940" t="s">
        <v>814</v>
      </c>
      <c r="E940" t="s">
        <v>1789</v>
      </c>
    </row>
    <row r="941" spans="1:5" ht="25.35" hidden="1" customHeight="1" x14ac:dyDescent="0.25">
      <c r="A941" t="s">
        <v>17</v>
      </c>
      <c r="B941" s="3" t="s">
        <v>1790</v>
      </c>
      <c r="C941" s="1">
        <v>41036</v>
      </c>
      <c r="D941" t="s">
        <v>814</v>
      </c>
      <c r="E941" t="s">
        <v>1791</v>
      </c>
    </row>
    <row r="942" spans="1:5" ht="25.35" hidden="1" customHeight="1" x14ac:dyDescent="0.25">
      <c r="A942" t="s">
        <v>17</v>
      </c>
      <c r="B942" s="3" t="s">
        <v>1792</v>
      </c>
      <c r="C942" s="1">
        <v>41036</v>
      </c>
      <c r="D942" t="s">
        <v>814</v>
      </c>
      <c r="E942" t="s">
        <v>1793</v>
      </c>
    </row>
    <row r="943" spans="1:5" ht="25.35" hidden="1" customHeight="1" x14ac:dyDescent="0.25">
      <c r="A943" t="s">
        <v>17</v>
      </c>
      <c r="B943" s="3" t="s">
        <v>1794</v>
      </c>
      <c r="C943" s="1">
        <v>41036</v>
      </c>
      <c r="D943" t="s">
        <v>814</v>
      </c>
      <c r="E943" t="s">
        <v>1795</v>
      </c>
    </row>
    <row r="944" spans="1:5" ht="25.35" hidden="1" customHeight="1" x14ac:dyDescent="0.25">
      <c r="A944" t="s">
        <v>17</v>
      </c>
      <c r="B944" s="3" t="s">
        <v>1796</v>
      </c>
      <c r="C944" s="1">
        <v>41036</v>
      </c>
      <c r="D944" t="s">
        <v>814</v>
      </c>
      <c r="E944" t="s">
        <v>1797</v>
      </c>
    </row>
    <row r="945" spans="1:5" ht="25.35" hidden="1" customHeight="1" x14ac:dyDescent="0.25">
      <c r="A945" t="s">
        <v>17</v>
      </c>
      <c r="B945" s="3" t="s">
        <v>1798</v>
      </c>
      <c r="C945" s="1">
        <v>41036</v>
      </c>
      <c r="D945" t="s">
        <v>814</v>
      </c>
      <c r="E945" t="s">
        <v>1799</v>
      </c>
    </row>
    <row r="946" spans="1:5" ht="25.35" hidden="1" customHeight="1" x14ac:dyDescent="0.25">
      <c r="A946" t="s">
        <v>17</v>
      </c>
      <c r="B946" s="3" t="s">
        <v>1718</v>
      </c>
      <c r="C946" s="1">
        <v>41034</v>
      </c>
      <c r="D946" t="s">
        <v>814</v>
      </c>
      <c r="E946" t="s">
        <v>1719</v>
      </c>
    </row>
    <row r="947" spans="1:5" ht="25.35" hidden="1" customHeight="1" x14ac:dyDescent="0.25">
      <c r="A947" t="s">
        <v>17</v>
      </c>
      <c r="B947" s="3" t="s">
        <v>1800</v>
      </c>
      <c r="C947" s="1">
        <v>41033</v>
      </c>
      <c r="D947" t="s">
        <v>814</v>
      </c>
      <c r="E947" t="s">
        <v>1801</v>
      </c>
    </row>
    <row r="948" spans="1:5" ht="25.35" hidden="1" customHeight="1" x14ac:dyDescent="0.25">
      <c r="A948" t="s">
        <v>17</v>
      </c>
      <c r="B948" s="3" t="s">
        <v>1802</v>
      </c>
      <c r="C948" s="1">
        <v>41033</v>
      </c>
      <c r="D948" t="s">
        <v>814</v>
      </c>
      <c r="E948" t="s">
        <v>1803</v>
      </c>
    </row>
    <row r="949" spans="1:5" ht="25.35" hidden="1" customHeight="1" x14ac:dyDescent="0.25">
      <c r="A949" t="s">
        <v>17</v>
      </c>
      <c r="B949" s="3" t="s">
        <v>1804</v>
      </c>
      <c r="C949" s="1">
        <v>41032</v>
      </c>
      <c r="D949" t="s">
        <v>814</v>
      </c>
      <c r="E949" t="s">
        <v>1805</v>
      </c>
    </row>
    <row r="950" spans="1:5" ht="25.35" hidden="1" customHeight="1" x14ac:dyDescent="0.25">
      <c r="A950" t="s">
        <v>17</v>
      </c>
      <c r="B950" s="3" t="s">
        <v>1806</v>
      </c>
      <c r="C950" s="1">
        <v>41032</v>
      </c>
      <c r="D950" t="s">
        <v>814</v>
      </c>
      <c r="E950" t="s">
        <v>1807</v>
      </c>
    </row>
    <row r="951" spans="1:5" ht="25.35" hidden="1" customHeight="1" x14ac:dyDescent="0.25">
      <c r="A951" t="s">
        <v>17</v>
      </c>
      <c r="B951" s="3" t="s">
        <v>1808</v>
      </c>
      <c r="C951" s="1">
        <v>41031</v>
      </c>
      <c r="D951" t="s">
        <v>814</v>
      </c>
      <c r="E951" t="s">
        <v>1809</v>
      </c>
    </row>
    <row r="952" spans="1:5" ht="25.35" hidden="1" customHeight="1" x14ac:dyDescent="0.25">
      <c r="A952" t="s">
        <v>17</v>
      </c>
      <c r="B952" s="3" t="s">
        <v>1808</v>
      </c>
      <c r="C952" s="1">
        <v>41031</v>
      </c>
      <c r="D952" t="s">
        <v>814</v>
      </c>
      <c r="E952" t="s">
        <v>1809</v>
      </c>
    </row>
    <row r="953" spans="1:5" ht="25.35" hidden="1" customHeight="1" x14ac:dyDescent="0.25">
      <c r="A953" t="s">
        <v>17</v>
      </c>
      <c r="B953" s="3" t="s">
        <v>1810</v>
      </c>
      <c r="C953" s="1">
        <v>41031</v>
      </c>
      <c r="D953" t="s">
        <v>814</v>
      </c>
      <c r="E953" t="s">
        <v>1811</v>
      </c>
    </row>
    <row r="954" spans="1:5" ht="25.35" hidden="1" customHeight="1" x14ac:dyDescent="0.25">
      <c r="A954" t="s">
        <v>17</v>
      </c>
      <c r="B954" s="3" t="s">
        <v>1812</v>
      </c>
      <c r="C954" s="1">
        <v>41031</v>
      </c>
      <c r="D954" t="s">
        <v>814</v>
      </c>
      <c r="E954" t="s">
        <v>1813</v>
      </c>
    </row>
    <row r="955" spans="1:5" ht="25.35" hidden="1" customHeight="1" x14ac:dyDescent="0.25">
      <c r="A955" t="s">
        <v>17</v>
      </c>
      <c r="B955" s="3" t="s">
        <v>1814</v>
      </c>
      <c r="C955" s="1">
        <v>41031</v>
      </c>
      <c r="D955" t="s">
        <v>814</v>
      </c>
      <c r="E955" t="s">
        <v>1815</v>
      </c>
    </row>
    <row r="956" spans="1:5" ht="25.35" hidden="1" customHeight="1" x14ac:dyDescent="0.25">
      <c r="A956" t="s">
        <v>17</v>
      </c>
      <c r="B956" s="3" t="s">
        <v>1444</v>
      </c>
      <c r="C956" s="1">
        <v>41031</v>
      </c>
      <c r="D956" t="s">
        <v>814</v>
      </c>
      <c r="E956" t="s">
        <v>1445</v>
      </c>
    </row>
    <row r="957" spans="1:5" ht="25.35" hidden="1" customHeight="1" x14ac:dyDescent="0.25">
      <c r="A957" t="s">
        <v>17</v>
      </c>
      <c r="B957" s="3" t="s">
        <v>1816</v>
      </c>
      <c r="C957" s="1">
        <v>41030</v>
      </c>
      <c r="D957" t="s">
        <v>814</v>
      </c>
      <c r="E957" t="s">
        <v>1817</v>
      </c>
    </row>
    <row r="958" spans="1:5" ht="25.35" hidden="1" customHeight="1" x14ac:dyDescent="0.25">
      <c r="A958" t="s">
        <v>17</v>
      </c>
      <c r="B958" s="3" t="s">
        <v>1818</v>
      </c>
      <c r="C958" s="1">
        <v>41030</v>
      </c>
      <c r="D958" t="s">
        <v>814</v>
      </c>
      <c r="E958" t="s">
        <v>1819</v>
      </c>
    </row>
    <row r="959" spans="1:5" ht="25.35" hidden="1" customHeight="1" x14ac:dyDescent="0.25">
      <c r="A959" t="s">
        <v>17</v>
      </c>
      <c r="B959" s="3" t="s">
        <v>1820</v>
      </c>
      <c r="C959" s="1">
        <v>41030</v>
      </c>
      <c r="D959" t="s">
        <v>814</v>
      </c>
      <c r="E959" t="s">
        <v>1821</v>
      </c>
    </row>
    <row r="960" spans="1:5" ht="25.35" hidden="1" customHeight="1" x14ac:dyDescent="0.25">
      <c r="A960" t="s">
        <v>17</v>
      </c>
      <c r="B960" s="3" t="s">
        <v>1822</v>
      </c>
      <c r="C960" s="1">
        <v>41030</v>
      </c>
      <c r="D960" t="s">
        <v>814</v>
      </c>
      <c r="E960" t="s">
        <v>1823</v>
      </c>
    </row>
    <row r="961" spans="1:5" ht="25.35" hidden="1" customHeight="1" x14ac:dyDescent="0.25">
      <c r="A961" t="s">
        <v>17</v>
      </c>
      <c r="B961" s="3" t="s">
        <v>1824</v>
      </c>
      <c r="C961" s="1">
        <v>41029</v>
      </c>
      <c r="D961" t="s">
        <v>814</v>
      </c>
      <c r="E961" t="s">
        <v>1825</v>
      </c>
    </row>
    <row r="962" spans="1:5" ht="25.35" hidden="1" customHeight="1" x14ac:dyDescent="0.25">
      <c r="A962" t="s">
        <v>17</v>
      </c>
      <c r="B962" s="3" t="s">
        <v>1826</v>
      </c>
      <c r="C962" s="1">
        <v>41029</v>
      </c>
      <c r="D962" t="s">
        <v>814</v>
      </c>
      <c r="E962" t="s">
        <v>1827</v>
      </c>
    </row>
    <row r="963" spans="1:5" ht="25.35" hidden="1" customHeight="1" x14ac:dyDescent="0.25">
      <c r="A963" t="s">
        <v>17</v>
      </c>
      <c r="B963" s="3" t="s">
        <v>1828</v>
      </c>
      <c r="C963" s="1">
        <v>41026</v>
      </c>
      <c r="D963" t="s">
        <v>814</v>
      </c>
      <c r="E963" t="s">
        <v>1829</v>
      </c>
    </row>
    <row r="964" spans="1:5" ht="25.35" hidden="1" customHeight="1" x14ac:dyDescent="0.25">
      <c r="A964" t="s">
        <v>17</v>
      </c>
      <c r="B964" s="3" t="s">
        <v>1830</v>
      </c>
      <c r="C964" s="1">
        <v>41026</v>
      </c>
      <c r="D964" t="s">
        <v>814</v>
      </c>
      <c r="E964" t="s">
        <v>1831</v>
      </c>
    </row>
    <row r="965" spans="1:5" ht="25.35" hidden="1" customHeight="1" x14ac:dyDescent="0.25">
      <c r="A965" t="s">
        <v>17</v>
      </c>
      <c r="B965" s="3" t="s">
        <v>1832</v>
      </c>
      <c r="C965" s="1">
        <v>41025</v>
      </c>
      <c r="D965" t="s">
        <v>814</v>
      </c>
      <c r="E965" t="s">
        <v>1833</v>
      </c>
    </row>
    <row r="966" spans="1:5" ht="25.35" hidden="1" customHeight="1" x14ac:dyDescent="0.25">
      <c r="A966" t="s">
        <v>17</v>
      </c>
      <c r="B966" s="3" t="s">
        <v>1834</v>
      </c>
      <c r="C966" s="1">
        <v>41024</v>
      </c>
      <c r="D966" t="s">
        <v>814</v>
      </c>
      <c r="E966" t="s">
        <v>1835</v>
      </c>
    </row>
    <row r="967" spans="1:5" ht="25.35" hidden="1" customHeight="1" x14ac:dyDescent="0.25">
      <c r="A967" t="s">
        <v>17</v>
      </c>
      <c r="B967" s="3" t="s">
        <v>1836</v>
      </c>
      <c r="C967" s="1">
        <v>41024</v>
      </c>
      <c r="D967" t="s">
        <v>814</v>
      </c>
      <c r="E967" t="s">
        <v>1837</v>
      </c>
    </row>
    <row r="968" spans="1:5" ht="25.35" hidden="1" customHeight="1" x14ac:dyDescent="0.25">
      <c r="A968" t="s">
        <v>17</v>
      </c>
      <c r="B968" s="3" t="s">
        <v>1838</v>
      </c>
      <c r="C968" s="1">
        <v>41023</v>
      </c>
      <c r="D968" t="s">
        <v>814</v>
      </c>
      <c r="E968" t="s">
        <v>1839</v>
      </c>
    </row>
    <row r="969" spans="1:5" ht="25.35" hidden="1" customHeight="1" x14ac:dyDescent="0.25">
      <c r="A969" t="s">
        <v>17</v>
      </c>
      <c r="B969" s="3" t="s">
        <v>1840</v>
      </c>
      <c r="C969" s="1">
        <v>41023</v>
      </c>
      <c r="D969" t="s">
        <v>814</v>
      </c>
      <c r="E969" t="s">
        <v>1841</v>
      </c>
    </row>
    <row r="970" spans="1:5" ht="25.35" hidden="1" customHeight="1" x14ac:dyDescent="0.25">
      <c r="A970" t="s">
        <v>17</v>
      </c>
      <c r="B970" s="3" t="s">
        <v>1842</v>
      </c>
      <c r="C970" s="1">
        <v>41023</v>
      </c>
      <c r="D970" t="s">
        <v>814</v>
      </c>
      <c r="E970" t="s">
        <v>1843</v>
      </c>
    </row>
    <row r="971" spans="1:5" ht="25.35" hidden="1" customHeight="1" x14ac:dyDescent="0.25">
      <c r="A971" t="s">
        <v>17</v>
      </c>
      <c r="B971" s="3" t="s">
        <v>1844</v>
      </c>
      <c r="C971" s="1">
        <v>41022</v>
      </c>
      <c r="D971" t="s">
        <v>814</v>
      </c>
      <c r="E971" t="s">
        <v>1845</v>
      </c>
    </row>
    <row r="972" spans="1:5" ht="25.35" hidden="1" customHeight="1" x14ac:dyDescent="0.25">
      <c r="A972" t="s">
        <v>17</v>
      </c>
      <c r="B972" s="3" t="s">
        <v>1444</v>
      </c>
      <c r="C972" s="1">
        <v>41022</v>
      </c>
      <c r="D972" t="s">
        <v>814</v>
      </c>
      <c r="E972" t="s">
        <v>1445</v>
      </c>
    </row>
    <row r="973" spans="1:5" ht="25.35" hidden="1" customHeight="1" x14ac:dyDescent="0.25">
      <c r="A973" t="s">
        <v>17</v>
      </c>
      <c r="B973" s="3" t="s">
        <v>1846</v>
      </c>
      <c r="C973" s="1">
        <v>41022</v>
      </c>
      <c r="D973" t="s">
        <v>814</v>
      </c>
      <c r="E973" t="s">
        <v>1847</v>
      </c>
    </row>
    <row r="974" spans="1:5" ht="25.35" hidden="1" customHeight="1" x14ac:dyDescent="0.25">
      <c r="A974" t="s">
        <v>17</v>
      </c>
      <c r="B974" s="3" t="s">
        <v>1848</v>
      </c>
      <c r="C974" s="1">
        <v>41022</v>
      </c>
      <c r="D974" t="s">
        <v>814</v>
      </c>
      <c r="E974" t="s">
        <v>1849</v>
      </c>
    </row>
    <row r="975" spans="1:5" ht="25.35" hidden="1" customHeight="1" x14ac:dyDescent="0.25">
      <c r="A975" t="s">
        <v>17</v>
      </c>
      <c r="B975" s="3" t="s">
        <v>1850</v>
      </c>
      <c r="C975" s="1">
        <v>41022</v>
      </c>
      <c r="D975" t="s">
        <v>814</v>
      </c>
      <c r="E975" t="s">
        <v>1851</v>
      </c>
    </row>
    <row r="976" spans="1:5" ht="25.35" hidden="1" customHeight="1" x14ac:dyDescent="0.25">
      <c r="A976" t="s">
        <v>17</v>
      </c>
      <c r="B976" s="3" t="s">
        <v>1442</v>
      </c>
      <c r="C976" s="1">
        <v>41022</v>
      </c>
      <c r="D976" t="s">
        <v>814</v>
      </c>
      <c r="E976" t="s">
        <v>1443</v>
      </c>
    </row>
    <row r="977" spans="1:5" ht="25.35" hidden="1" customHeight="1" x14ac:dyDescent="0.25">
      <c r="A977" t="s">
        <v>17</v>
      </c>
      <c r="B977" s="3" t="s">
        <v>1438</v>
      </c>
      <c r="C977" s="1">
        <v>41022</v>
      </c>
      <c r="D977" t="s">
        <v>814</v>
      </c>
      <c r="E977" t="s">
        <v>1439</v>
      </c>
    </row>
    <row r="978" spans="1:5" ht="25.35" hidden="1" customHeight="1" x14ac:dyDescent="0.25">
      <c r="A978" t="s">
        <v>17</v>
      </c>
      <c r="B978" s="3" t="s">
        <v>1440</v>
      </c>
      <c r="C978" s="1">
        <v>41022</v>
      </c>
      <c r="D978" t="s">
        <v>814</v>
      </c>
      <c r="E978" t="s">
        <v>1441</v>
      </c>
    </row>
    <row r="979" spans="1:5" ht="25.35" hidden="1" customHeight="1" x14ac:dyDescent="0.25">
      <c r="A979" t="s">
        <v>17</v>
      </c>
      <c r="B979" s="3" t="s">
        <v>1852</v>
      </c>
      <c r="C979" s="1">
        <v>41021</v>
      </c>
      <c r="D979" t="s">
        <v>814</v>
      </c>
      <c r="E979" t="s">
        <v>1853</v>
      </c>
    </row>
    <row r="980" spans="1:5" ht="25.35" hidden="1" customHeight="1" x14ac:dyDescent="0.25">
      <c r="A980" t="s">
        <v>17</v>
      </c>
      <c r="B980" s="3" t="s">
        <v>1854</v>
      </c>
      <c r="C980" s="1">
        <v>41021</v>
      </c>
      <c r="D980" t="s">
        <v>814</v>
      </c>
      <c r="E980" t="s">
        <v>1855</v>
      </c>
    </row>
    <row r="981" spans="1:5" ht="25.35" hidden="1" customHeight="1" x14ac:dyDescent="0.25">
      <c r="A981" t="s">
        <v>17</v>
      </c>
      <c r="B981" s="3" t="s">
        <v>1856</v>
      </c>
      <c r="C981" s="1">
        <v>41021</v>
      </c>
      <c r="D981" t="s">
        <v>814</v>
      </c>
      <c r="E981" t="s">
        <v>1857</v>
      </c>
    </row>
    <row r="982" spans="1:5" ht="25.35" hidden="1" customHeight="1" x14ac:dyDescent="0.25">
      <c r="A982" t="s">
        <v>17</v>
      </c>
      <c r="B982" s="3" t="s">
        <v>1858</v>
      </c>
      <c r="C982" s="1">
        <v>41019</v>
      </c>
      <c r="D982" t="s">
        <v>814</v>
      </c>
      <c r="E982" t="s">
        <v>1859</v>
      </c>
    </row>
    <row r="983" spans="1:5" ht="25.35" hidden="1" customHeight="1" x14ac:dyDescent="0.25">
      <c r="A983" t="s">
        <v>17</v>
      </c>
      <c r="B983" s="3" t="s">
        <v>1860</v>
      </c>
      <c r="C983" s="1">
        <v>41019</v>
      </c>
      <c r="D983" t="s">
        <v>814</v>
      </c>
      <c r="E983" t="s">
        <v>1861</v>
      </c>
    </row>
    <row r="984" spans="1:5" ht="25.35" hidden="1" customHeight="1" x14ac:dyDescent="0.25">
      <c r="A984" t="s">
        <v>17</v>
      </c>
      <c r="B984" s="3" t="s">
        <v>1862</v>
      </c>
      <c r="C984" s="1">
        <v>41019</v>
      </c>
      <c r="D984" t="s">
        <v>814</v>
      </c>
      <c r="E984" t="s">
        <v>1863</v>
      </c>
    </row>
    <row r="985" spans="1:5" ht="25.35" hidden="1" customHeight="1" x14ac:dyDescent="0.25">
      <c r="A985" t="s">
        <v>17</v>
      </c>
      <c r="B985" s="3" t="s">
        <v>1864</v>
      </c>
      <c r="C985" s="1">
        <v>41019</v>
      </c>
      <c r="D985" t="s">
        <v>814</v>
      </c>
      <c r="E985" t="s">
        <v>1865</v>
      </c>
    </row>
    <row r="986" spans="1:5" ht="25.35" hidden="1" customHeight="1" x14ac:dyDescent="0.25">
      <c r="A986" t="s">
        <v>17</v>
      </c>
      <c r="B986" s="3" t="s">
        <v>1866</v>
      </c>
      <c r="C986" s="1">
        <v>41019</v>
      </c>
      <c r="D986" t="s">
        <v>814</v>
      </c>
      <c r="E986" t="s">
        <v>1867</v>
      </c>
    </row>
    <row r="987" spans="1:5" ht="25.35" hidden="1" customHeight="1" x14ac:dyDescent="0.25">
      <c r="A987" t="s">
        <v>17</v>
      </c>
      <c r="B987" s="3" t="s">
        <v>1868</v>
      </c>
      <c r="C987" s="1">
        <v>41019</v>
      </c>
      <c r="D987" t="s">
        <v>814</v>
      </c>
      <c r="E987" t="s">
        <v>1869</v>
      </c>
    </row>
    <row r="988" spans="1:5" ht="25.35" hidden="1" customHeight="1" x14ac:dyDescent="0.25">
      <c r="A988" t="s">
        <v>17</v>
      </c>
      <c r="B988" s="3" t="s">
        <v>1870</v>
      </c>
      <c r="C988" s="1">
        <v>41019</v>
      </c>
      <c r="D988" t="s">
        <v>814</v>
      </c>
      <c r="E988" t="s">
        <v>1871</v>
      </c>
    </row>
    <row r="989" spans="1:5" ht="25.35" hidden="1" customHeight="1" x14ac:dyDescent="0.25">
      <c r="A989" t="s">
        <v>17</v>
      </c>
      <c r="B989" s="3" t="s">
        <v>1872</v>
      </c>
      <c r="C989" s="1">
        <v>41019</v>
      </c>
      <c r="D989" t="s">
        <v>814</v>
      </c>
      <c r="E989" t="s">
        <v>1873</v>
      </c>
    </row>
    <row r="990" spans="1:5" ht="25.35" hidden="1" customHeight="1" x14ac:dyDescent="0.25">
      <c r="A990" t="s">
        <v>17</v>
      </c>
      <c r="B990" s="3" t="s">
        <v>1874</v>
      </c>
      <c r="C990" s="1">
        <v>41019</v>
      </c>
      <c r="D990" t="s">
        <v>814</v>
      </c>
      <c r="E990" t="s">
        <v>1875</v>
      </c>
    </row>
    <row r="991" spans="1:5" ht="25.35" hidden="1" customHeight="1" x14ac:dyDescent="0.25">
      <c r="A991" t="s">
        <v>17</v>
      </c>
      <c r="B991" s="3" t="s">
        <v>1442</v>
      </c>
      <c r="C991" s="1">
        <v>41019</v>
      </c>
      <c r="D991" t="s">
        <v>814</v>
      </c>
      <c r="E991" t="s">
        <v>1443</v>
      </c>
    </row>
    <row r="992" spans="1:5" ht="25.35" hidden="1" customHeight="1" x14ac:dyDescent="0.25">
      <c r="A992" t="s">
        <v>17</v>
      </c>
      <c r="B992" s="3" t="s">
        <v>1876</v>
      </c>
      <c r="C992" s="1">
        <v>41019</v>
      </c>
      <c r="D992" t="s">
        <v>814</v>
      </c>
      <c r="E992" t="s">
        <v>1877</v>
      </c>
    </row>
    <row r="993" spans="1:5" ht="25.35" hidden="1" customHeight="1" x14ac:dyDescent="0.25">
      <c r="A993" t="s">
        <v>17</v>
      </c>
      <c r="B993" s="3" t="s">
        <v>1444</v>
      </c>
      <c r="C993" s="1">
        <v>41019</v>
      </c>
      <c r="D993" t="s">
        <v>814</v>
      </c>
      <c r="E993" t="s">
        <v>1445</v>
      </c>
    </row>
    <row r="994" spans="1:5" ht="25.35" hidden="1" customHeight="1" x14ac:dyDescent="0.25">
      <c r="A994" t="s">
        <v>17</v>
      </c>
      <c r="B994" s="3" t="s">
        <v>1878</v>
      </c>
      <c r="C994" s="1">
        <v>41018</v>
      </c>
      <c r="D994" t="s">
        <v>814</v>
      </c>
      <c r="E994" t="s">
        <v>1879</v>
      </c>
    </row>
    <row r="995" spans="1:5" ht="25.35" hidden="1" customHeight="1" x14ac:dyDescent="0.25">
      <c r="A995" t="s">
        <v>17</v>
      </c>
      <c r="B995" s="3" t="s">
        <v>1440</v>
      </c>
      <c r="C995" s="1">
        <v>41018</v>
      </c>
      <c r="D995" t="s">
        <v>814</v>
      </c>
      <c r="E995" t="s">
        <v>1441</v>
      </c>
    </row>
    <row r="996" spans="1:5" ht="25.35" hidden="1" customHeight="1" x14ac:dyDescent="0.25">
      <c r="A996" t="s">
        <v>17</v>
      </c>
      <c r="B996" s="3" t="s">
        <v>1438</v>
      </c>
      <c r="C996" s="1">
        <v>41018</v>
      </c>
      <c r="D996" t="s">
        <v>814</v>
      </c>
      <c r="E996" t="s">
        <v>1439</v>
      </c>
    </row>
    <row r="997" spans="1:5" ht="25.35" hidden="1" customHeight="1" x14ac:dyDescent="0.25">
      <c r="A997" t="s">
        <v>17</v>
      </c>
      <c r="B997" s="3" t="s">
        <v>1880</v>
      </c>
      <c r="C997" s="1">
        <v>41018</v>
      </c>
      <c r="D997" t="s">
        <v>814</v>
      </c>
      <c r="E997" t="s">
        <v>1881</v>
      </c>
    </row>
    <row r="998" spans="1:5" ht="25.35" hidden="1" customHeight="1" x14ac:dyDescent="0.25">
      <c r="A998" t="s">
        <v>17</v>
      </c>
      <c r="B998" s="3" t="s">
        <v>1882</v>
      </c>
      <c r="C998" s="1">
        <v>41018</v>
      </c>
      <c r="D998" t="s">
        <v>814</v>
      </c>
      <c r="E998" t="s">
        <v>1883</v>
      </c>
    </row>
    <row r="999" spans="1:5" ht="25.35" hidden="1" customHeight="1" x14ac:dyDescent="0.25">
      <c r="A999" t="s">
        <v>17</v>
      </c>
      <c r="B999" s="3" t="s">
        <v>1884</v>
      </c>
      <c r="C999" s="1">
        <v>41018</v>
      </c>
      <c r="D999" t="s">
        <v>814</v>
      </c>
      <c r="E999" t="s">
        <v>1885</v>
      </c>
    </row>
    <row r="1000" spans="1:5" ht="25.35" hidden="1" customHeight="1" x14ac:dyDescent="0.25">
      <c r="A1000" t="s">
        <v>17</v>
      </c>
      <c r="B1000" s="3" t="s">
        <v>1886</v>
      </c>
      <c r="C1000" s="1">
        <v>41017</v>
      </c>
      <c r="D1000" t="s">
        <v>814</v>
      </c>
      <c r="E1000" t="s">
        <v>1887</v>
      </c>
    </row>
    <row r="1001" spans="1:5" ht="25.35" hidden="1" customHeight="1" x14ac:dyDescent="0.25">
      <c r="A1001" t="s">
        <v>17</v>
      </c>
      <c r="B1001" s="3" t="s">
        <v>1888</v>
      </c>
      <c r="C1001" s="1">
        <v>41017</v>
      </c>
      <c r="D1001" t="s">
        <v>814</v>
      </c>
      <c r="E1001" t="s">
        <v>1889</v>
      </c>
    </row>
    <row r="1002" spans="1:5" ht="25.35" hidden="1" customHeight="1" x14ac:dyDescent="0.25">
      <c r="A1002" t="s">
        <v>17</v>
      </c>
      <c r="B1002" s="3" t="s">
        <v>1890</v>
      </c>
      <c r="C1002" s="1">
        <v>41017</v>
      </c>
      <c r="D1002" t="s">
        <v>814</v>
      </c>
      <c r="E1002" t="s">
        <v>1891</v>
      </c>
    </row>
    <row r="1003" spans="1:5" ht="25.35" hidden="1" customHeight="1" x14ac:dyDescent="0.25">
      <c r="A1003" t="s">
        <v>17</v>
      </c>
      <c r="B1003" s="3" t="s">
        <v>1892</v>
      </c>
      <c r="C1003" s="1">
        <v>41017</v>
      </c>
      <c r="D1003" t="s">
        <v>814</v>
      </c>
      <c r="E1003" t="s">
        <v>1893</v>
      </c>
    </row>
    <row r="1004" spans="1:5" ht="25.35" hidden="1" customHeight="1" x14ac:dyDescent="0.25">
      <c r="A1004" t="s">
        <v>17</v>
      </c>
      <c r="B1004" s="3" t="s">
        <v>1894</v>
      </c>
      <c r="C1004" s="1">
        <v>41017</v>
      </c>
      <c r="D1004" t="s">
        <v>814</v>
      </c>
      <c r="E1004" t="s">
        <v>1895</v>
      </c>
    </row>
    <row r="1005" spans="1:5" ht="25.35" hidden="1" customHeight="1" x14ac:dyDescent="0.25">
      <c r="A1005" t="s">
        <v>17</v>
      </c>
      <c r="B1005" s="3" t="s">
        <v>1896</v>
      </c>
      <c r="C1005" s="1">
        <v>41017</v>
      </c>
      <c r="D1005" t="s">
        <v>814</v>
      </c>
      <c r="E1005" t="s">
        <v>1897</v>
      </c>
    </row>
    <row r="1006" spans="1:5" ht="25.35" hidden="1" customHeight="1" x14ac:dyDescent="0.25">
      <c r="A1006" t="s">
        <v>17</v>
      </c>
      <c r="B1006" s="3" t="s">
        <v>1898</v>
      </c>
      <c r="C1006" s="1">
        <v>41017</v>
      </c>
      <c r="D1006" t="s">
        <v>814</v>
      </c>
      <c r="E1006" t="s">
        <v>1899</v>
      </c>
    </row>
    <row r="1007" spans="1:5" ht="25.35" hidden="1" customHeight="1" x14ac:dyDescent="0.25">
      <c r="A1007" t="s">
        <v>17</v>
      </c>
      <c r="B1007" s="3" t="s">
        <v>1900</v>
      </c>
      <c r="C1007" s="1">
        <v>41017</v>
      </c>
      <c r="D1007" t="s">
        <v>814</v>
      </c>
      <c r="E1007" t="s">
        <v>1901</v>
      </c>
    </row>
    <row r="1008" spans="1:5" ht="25.35" hidden="1" customHeight="1" x14ac:dyDescent="0.25">
      <c r="A1008" t="s">
        <v>17</v>
      </c>
      <c r="B1008" s="3" t="s">
        <v>1902</v>
      </c>
      <c r="C1008" s="1">
        <v>41017</v>
      </c>
      <c r="D1008" t="s">
        <v>814</v>
      </c>
      <c r="E1008" t="s">
        <v>1903</v>
      </c>
    </row>
    <row r="1009" spans="1:5" ht="25.35" hidden="1" customHeight="1" x14ac:dyDescent="0.25">
      <c r="A1009" t="s">
        <v>17</v>
      </c>
      <c r="B1009" s="3" t="s">
        <v>1904</v>
      </c>
      <c r="C1009" s="1">
        <v>41017</v>
      </c>
      <c r="D1009" t="s">
        <v>814</v>
      </c>
      <c r="E1009" t="s">
        <v>1905</v>
      </c>
    </row>
    <row r="1010" spans="1:5" ht="25.35" hidden="1" customHeight="1" x14ac:dyDescent="0.25">
      <c r="A1010" t="s">
        <v>17</v>
      </c>
      <c r="B1010" s="3" t="s">
        <v>1442</v>
      </c>
      <c r="C1010" s="1">
        <v>41017</v>
      </c>
      <c r="D1010" t="s">
        <v>814</v>
      </c>
      <c r="E1010" t="s">
        <v>1443</v>
      </c>
    </row>
    <row r="1011" spans="1:5" ht="25.35" hidden="1" customHeight="1" x14ac:dyDescent="0.25">
      <c r="A1011" t="s">
        <v>17</v>
      </c>
      <c r="B1011" s="3" t="s">
        <v>1906</v>
      </c>
      <c r="C1011" s="1">
        <v>41016</v>
      </c>
      <c r="D1011" t="s">
        <v>814</v>
      </c>
      <c r="E1011" t="s">
        <v>1907</v>
      </c>
    </row>
    <row r="1012" spans="1:5" ht="25.35" hidden="1" customHeight="1" x14ac:dyDescent="0.25">
      <c r="A1012" t="s">
        <v>17</v>
      </c>
      <c r="B1012" s="3" t="s">
        <v>1908</v>
      </c>
      <c r="C1012" s="1">
        <v>41016</v>
      </c>
      <c r="D1012" t="s">
        <v>814</v>
      </c>
      <c r="E1012" t="s">
        <v>1909</v>
      </c>
    </row>
    <row r="1013" spans="1:5" ht="25.35" hidden="1" customHeight="1" x14ac:dyDescent="0.25">
      <c r="A1013" t="s">
        <v>17</v>
      </c>
      <c r="B1013" s="3" t="s">
        <v>1910</v>
      </c>
      <c r="C1013" s="1">
        <v>41016</v>
      </c>
      <c r="D1013" t="s">
        <v>814</v>
      </c>
      <c r="E1013" t="s">
        <v>1911</v>
      </c>
    </row>
    <row r="1014" spans="1:5" ht="25.35" hidden="1" customHeight="1" x14ac:dyDescent="0.25">
      <c r="A1014" t="s">
        <v>17</v>
      </c>
      <c r="B1014" s="3" t="s">
        <v>1912</v>
      </c>
      <c r="C1014" s="1">
        <v>41016</v>
      </c>
      <c r="D1014" t="s">
        <v>814</v>
      </c>
      <c r="E1014" t="s">
        <v>1913</v>
      </c>
    </row>
    <row r="1015" spans="1:5" ht="25.35" hidden="1" customHeight="1" x14ac:dyDescent="0.25">
      <c r="A1015" t="s">
        <v>17</v>
      </c>
      <c r="B1015" s="3" t="s">
        <v>1914</v>
      </c>
      <c r="C1015" s="1">
        <v>41016</v>
      </c>
      <c r="D1015" t="s">
        <v>814</v>
      </c>
      <c r="E1015" t="s">
        <v>1915</v>
      </c>
    </row>
    <row r="1016" spans="1:5" ht="25.35" hidden="1" customHeight="1" x14ac:dyDescent="0.25">
      <c r="A1016" t="s">
        <v>17</v>
      </c>
      <c r="B1016" s="3" t="s">
        <v>1916</v>
      </c>
      <c r="C1016" s="1">
        <v>41016</v>
      </c>
      <c r="D1016" t="s">
        <v>814</v>
      </c>
      <c r="E1016" t="s">
        <v>1917</v>
      </c>
    </row>
    <row r="1017" spans="1:5" ht="25.35" hidden="1" customHeight="1" x14ac:dyDescent="0.25">
      <c r="A1017" t="s">
        <v>17</v>
      </c>
      <c r="B1017" s="3" t="s">
        <v>1918</v>
      </c>
      <c r="C1017" s="1">
        <v>41016</v>
      </c>
      <c r="D1017" t="s">
        <v>814</v>
      </c>
      <c r="E1017" t="s">
        <v>1919</v>
      </c>
    </row>
    <row r="1018" spans="1:5" ht="25.35" hidden="1" customHeight="1" x14ac:dyDescent="0.25">
      <c r="A1018" t="s">
        <v>17</v>
      </c>
      <c r="B1018" s="3" t="s">
        <v>1920</v>
      </c>
      <c r="C1018" s="1">
        <v>41016</v>
      </c>
      <c r="D1018" t="s">
        <v>814</v>
      </c>
      <c r="E1018" t="s">
        <v>1921</v>
      </c>
    </row>
    <row r="1019" spans="1:5" ht="25.35" hidden="1" customHeight="1" x14ac:dyDescent="0.25">
      <c r="A1019" t="s">
        <v>17</v>
      </c>
      <c r="B1019" s="3" t="s">
        <v>1922</v>
      </c>
      <c r="C1019" s="1">
        <v>41016</v>
      </c>
      <c r="D1019" t="s">
        <v>814</v>
      </c>
      <c r="E1019" t="s">
        <v>1923</v>
      </c>
    </row>
    <row r="1020" spans="1:5" ht="25.35" hidden="1" customHeight="1" x14ac:dyDescent="0.25">
      <c r="A1020" t="s">
        <v>17</v>
      </c>
      <c r="B1020" s="3" t="s">
        <v>1924</v>
      </c>
      <c r="C1020" s="1">
        <v>41016</v>
      </c>
      <c r="D1020" t="s">
        <v>814</v>
      </c>
      <c r="E1020" t="s">
        <v>1925</v>
      </c>
    </row>
    <row r="1021" spans="1:5" ht="25.35" hidden="1" customHeight="1" x14ac:dyDescent="0.25">
      <c r="A1021" t="s">
        <v>17</v>
      </c>
      <c r="B1021" s="3" t="s">
        <v>1926</v>
      </c>
      <c r="C1021" s="1">
        <v>41016</v>
      </c>
      <c r="D1021" t="s">
        <v>814</v>
      </c>
      <c r="E1021" t="s">
        <v>1927</v>
      </c>
    </row>
    <row r="1022" spans="1:5" ht="25.35" hidden="1" customHeight="1" x14ac:dyDescent="0.25">
      <c r="A1022" t="s">
        <v>17</v>
      </c>
      <c r="B1022" s="3" t="s">
        <v>1928</v>
      </c>
      <c r="C1022" s="1">
        <v>41016</v>
      </c>
      <c r="D1022" t="s">
        <v>814</v>
      </c>
      <c r="E1022" t="s">
        <v>1929</v>
      </c>
    </row>
    <row r="1023" spans="1:5" ht="25.35" hidden="1" customHeight="1" x14ac:dyDescent="0.25">
      <c r="A1023" t="s">
        <v>17</v>
      </c>
      <c r="B1023" s="3" t="s">
        <v>1930</v>
      </c>
      <c r="C1023" s="1">
        <v>41016</v>
      </c>
      <c r="D1023" t="s">
        <v>814</v>
      </c>
      <c r="E1023" t="s">
        <v>1931</v>
      </c>
    </row>
    <row r="1024" spans="1:5" ht="25.35" hidden="1" customHeight="1" x14ac:dyDescent="0.25">
      <c r="A1024" t="s">
        <v>17</v>
      </c>
      <c r="B1024" s="3" t="s">
        <v>1932</v>
      </c>
      <c r="C1024" s="1">
        <v>41016</v>
      </c>
      <c r="D1024" t="s">
        <v>814</v>
      </c>
      <c r="E1024" t="s">
        <v>1933</v>
      </c>
    </row>
    <row r="1025" spans="1:5" ht="25.35" hidden="1" customHeight="1" x14ac:dyDescent="0.25">
      <c r="A1025" t="s">
        <v>17</v>
      </c>
      <c r="B1025" s="3" t="s">
        <v>1932</v>
      </c>
      <c r="C1025" s="1">
        <v>41016</v>
      </c>
      <c r="D1025" t="s">
        <v>814</v>
      </c>
      <c r="E1025" t="s">
        <v>1933</v>
      </c>
    </row>
    <row r="1026" spans="1:5" ht="25.35" hidden="1" customHeight="1" x14ac:dyDescent="0.25">
      <c r="A1026" t="s">
        <v>17</v>
      </c>
      <c r="B1026" s="3" t="s">
        <v>1934</v>
      </c>
      <c r="C1026" s="1">
        <v>41016</v>
      </c>
      <c r="D1026" t="s">
        <v>814</v>
      </c>
      <c r="E1026" t="s">
        <v>1935</v>
      </c>
    </row>
    <row r="1027" spans="1:5" ht="25.35" hidden="1" customHeight="1" x14ac:dyDescent="0.25">
      <c r="A1027" t="s">
        <v>17</v>
      </c>
      <c r="B1027" s="3" t="s">
        <v>1936</v>
      </c>
      <c r="C1027" s="1">
        <v>41016</v>
      </c>
      <c r="D1027" t="s">
        <v>814</v>
      </c>
      <c r="E1027" t="s">
        <v>1937</v>
      </c>
    </row>
    <row r="1028" spans="1:5" ht="25.35" hidden="1" customHeight="1" x14ac:dyDescent="0.25">
      <c r="A1028" t="s">
        <v>17</v>
      </c>
      <c r="B1028" s="3" t="s">
        <v>1938</v>
      </c>
      <c r="C1028" s="1">
        <v>41016</v>
      </c>
      <c r="D1028" t="s">
        <v>814</v>
      </c>
      <c r="E1028" t="s">
        <v>1939</v>
      </c>
    </row>
    <row r="1029" spans="1:5" ht="25.35" hidden="1" customHeight="1" x14ac:dyDescent="0.25">
      <c r="A1029" t="s">
        <v>17</v>
      </c>
      <c r="B1029" s="3" t="s">
        <v>1444</v>
      </c>
      <c r="C1029" s="1">
        <v>41016</v>
      </c>
      <c r="D1029" t="s">
        <v>814</v>
      </c>
      <c r="E1029" t="s">
        <v>1445</v>
      </c>
    </row>
    <row r="1030" spans="1:5" ht="25.35" hidden="1" customHeight="1" x14ac:dyDescent="0.25">
      <c r="A1030" t="s">
        <v>17</v>
      </c>
      <c r="B1030" s="3" t="s">
        <v>1940</v>
      </c>
      <c r="C1030" s="1">
        <v>41016</v>
      </c>
      <c r="D1030" t="s">
        <v>814</v>
      </c>
      <c r="E1030" t="s">
        <v>1941</v>
      </c>
    </row>
    <row r="1031" spans="1:5" ht="25.35" hidden="1" customHeight="1" x14ac:dyDescent="0.25">
      <c r="A1031" t="s">
        <v>17</v>
      </c>
      <c r="B1031" s="3" t="s">
        <v>1942</v>
      </c>
      <c r="C1031" s="1">
        <v>41016</v>
      </c>
      <c r="D1031" t="s">
        <v>814</v>
      </c>
      <c r="E1031" t="s">
        <v>1943</v>
      </c>
    </row>
    <row r="1032" spans="1:5" ht="25.35" hidden="1" customHeight="1" x14ac:dyDescent="0.25">
      <c r="A1032" t="s">
        <v>17</v>
      </c>
      <c r="B1032" s="3" t="s">
        <v>1944</v>
      </c>
      <c r="C1032" s="1">
        <v>41016</v>
      </c>
      <c r="D1032" t="s">
        <v>814</v>
      </c>
      <c r="E1032" t="s">
        <v>1945</v>
      </c>
    </row>
    <row r="1033" spans="1:5" ht="25.35" hidden="1" customHeight="1" x14ac:dyDescent="0.25">
      <c r="A1033" t="s">
        <v>17</v>
      </c>
      <c r="B1033" s="3" t="s">
        <v>1946</v>
      </c>
      <c r="C1033" s="1">
        <v>41016</v>
      </c>
      <c r="D1033" t="s">
        <v>814</v>
      </c>
      <c r="E1033" t="s">
        <v>1947</v>
      </c>
    </row>
    <row r="1034" spans="1:5" ht="25.35" hidden="1" customHeight="1" x14ac:dyDescent="0.25">
      <c r="A1034" t="s">
        <v>17</v>
      </c>
      <c r="B1034" s="3" t="s">
        <v>1948</v>
      </c>
      <c r="C1034" s="1">
        <v>41016</v>
      </c>
      <c r="D1034" t="s">
        <v>814</v>
      </c>
      <c r="E1034" t="s">
        <v>1949</v>
      </c>
    </row>
    <row r="1035" spans="1:5" ht="25.35" hidden="1" customHeight="1" x14ac:dyDescent="0.25">
      <c r="A1035" t="s">
        <v>17</v>
      </c>
      <c r="B1035" s="3" t="s">
        <v>1440</v>
      </c>
      <c r="C1035" s="1">
        <v>41016</v>
      </c>
      <c r="D1035" t="s">
        <v>814</v>
      </c>
      <c r="E1035" t="s">
        <v>1441</v>
      </c>
    </row>
    <row r="1036" spans="1:5" ht="25.35" hidden="1" customHeight="1" x14ac:dyDescent="0.25">
      <c r="A1036" t="s">
        <v>17</v>
      </c>
      <c r="B1036" s="3" t="s">
        <v>1438</v>
      </c>
      <c r="C1036" s="1">
        <v>41016</v>
      </c>
      <c r="D1036" t="s">
        <v>814</v>
      </c>
      <c r="E1036" t="s">
        <v>1439</v>
      </c>
    </row>
    <row r="1037" spans="1:5" ht="25.35" hidden="1" customHeight="1" x14ac:dyDescent="0.25">
      <c r="A1037" t="s">
        <v>17</v>
      </c>
      <c r="B1037" s="3" t="s">
        <v>1950</v>
      </c>
      <c r="C1037" s="1">
        <v>41016</v>
      </c>
      <c r="D1037" t="s">
        <v>814</v>
      </c>
      <c r="E1037" t="s">
        <v>1951</v>
      </c>
    </row>
    <row r="1038" spans="1:5" ht="25.35" hidden="1" customHeight="1" x14ac:dyDescent="0.25">
      <c r="A1038" t="s">
        <v>17</v>
      </c>
      <c r="B1038" s="3" t="s">
        <v>1952</v>
      </c>
      <c r="C1038" s="1">
        <v>41015</v>
      </c>
      <c r="D1038" t="s">
        <v>814</v>
      </c>
      <c r="E1038" t="s">
        <v>1953</v>
      </c>
    </row>
    <row r="1039" spans="1:5" ht="25.35" hidden="1" customHeight="1" x14ac:dyDescent="0.25">
      <c r="A1039" t="s">
        <v>17</v>
      </c>
      <c r="B1039" s="3" t="s">
        <v>1954</v>
      </c>
      <c r="C1039" s="1">
        <v>41015</v>
      </c>
      <c r="D1039" t="s">
        <v>814</v>
      </c>
      <c r="E1039" t="s">
        <v>1955</v>
      </c>
    </row>
    <row r="1040" spans="1:5" ht="25.35" hidden="1" customHeight="1" x14ac:dyDescent="0.25">
      <c r="A1040" t="s">
        <v>17</v>
      </c>
      <c r="B1040" s="3" t="s">
        <v>1956</v>
      </c>
      <c r="C1040" s="1">
        <v>41015</v>
      </c>
      <c r="D1040" t="s">
        <v>814</v>
      </c>
      <c r="E1040" t="s">
        <v>1957</v>
      </c>
    </row>
    <row r="1041" spans="1:5" ht="25.35" hidden="1" customHeight="1" x14ac:dyDescent="0.25">
      <c r="A1041" t="s">
        <v>17</v>
      </c>
      <c r="B1041" s="3" t="s">
        <v>1958</v>
      </c>
      <c r="C1041" s="1">
        <v>41015</v>
      </c>
      <c r="D1041" t="s">
        <v>814</v>
      </c>
      <c r="E1041" t="s">
        <v>1959</v>
      </c>
    </row>
    <row r="1042" spans="1:5" ht="25.35" hidden="1" customHeight="1" x14ac:dyDescent="0.25">
      <c r="A1042" t="s">
        <v>17</v>
      </c>
      <c r="B1042" s="3" t="s">
        <v>1960</v>
      </c>
      <c r="C1042" s="1">
        <v>41015</v>
      </c>
      <c r="D1042" t="s">
        <v>814</v>
      </c>
      <c r="E1042" t="s">
        <v>1961</v>
      </c>
    </row>
    <row r="1043" spans="1:5" ht="25.35" hidden="1" customHeight="1" x14ac:dyDescent="0.25">
      <c r="A1043" t="s">
        <v>17</v>
      </c>
      <c r="B1043" s="3" t="s">
        <v>1962</v>
      </c>
      <c r="C1043" s="1">
        <v>41015</v>
      </c>
      <c r="D1043" t="s">
        <v>814</v>
      </c>
      <c r="E1043" t="s">
        <v>1963</v>
      </c>
    </row>
    <row r="1044" spans="1:5" ht="25.35" hidden="1" customHeight="1" x14ac:dyDescent="0.25">
      <c r="A1044" t="s">
        <v>17</v>
      </c>
      <c r="B1044" s="3" t="s">
        <v>1904</v>
      </c>
      <c r="C1044" s="1">
        <v>41015</v>
      </c>
      <c r="D1044" t="s">
        <v>814</v>
      </c>
      <c r="E1044" t="s">
        <v>1905</v>
      </c>
    </row>
    <row r="1045" spans="1:5" ht="25.35" hidden="1" customHeight="1" x14ac:dyDescent="0.25">
      <c r="A1045" t="s">
        <v>17</v>
      </c>
      <c r="B1045" s="3" t="s">
        <v>1964</v>
      </c>
      <c r="C1045" s="1">
        <v>41013</v>
      </c>
      <c r="D1045" t="s">
        <v>814</v>
      </c>
      <c r="E1045" t="s">
        <v>1965</v>
      </c>
    </row>
    <row r="1046" spans="1:5" ht="25.35" hidden="1" customHeight="1" x14ac:dyDescent="0.25">
      <c r="A1046" t="s">
        <v>17</v>
      </c>
      <c r="B1046" s="3" t="s">
        <v>1718</v>
      </c>
      <c r="C1046" s="1">
        <v>41013</v>
      </c>
      <c r="D1046" t="s">
        <v>814</v>
      </c>
      <c r="E1046" t="s">
        <v>1719</v>
      </c>
    </row>
    <row r="1047" spans="1:5" ht="25.35" hidden="1" customHeight="1" x14ac:dyDescent="0.25">
      <c r="A1047" t="s">
        <v>17</v>
      </c>
      <c r="B1047" s="3" t="s">
        <v>1966</v>
      </c>
      <c r="C1047" s="1">
        <v>41012</v>
      </c>
      <c r="D1047" t="s">
        <v>814</v>
      </c>
      <c r="E1047" t="s">
        <v>1967</v>
      </c>
    </row>
    <row r="1048" spans="1:5" ht="25.35" hidden="1" customHeight="1" x14ac:dyDescent="0.25">
      <c r="A1048" t="s">
        <v>17</v>
      </c>
      <c r="B1048" s="3" t="s">
        <v>1968</v>
      </c>
      <c r="C1048" s="1">
        <v>41012</v>
      </c>
      <c r="D1048" t="s">
        <v>814</v>
      </c>
      <c r="E1048" t="s">
        <v>1969</v>
      </c>
    </row>
    <row r="1049" spans="1:5" ht="25.35" hidden="1" customHeight="1" x14ac:dyDescent="0.25">
      <c r="A1049" t="s">
        <v>17</v>
      </c>
      <c r="B1049" s="3" t="s">
        <v>1970</v>
      </c>
      <c r="C1049" s="1">
        <v>41012</v>
      </c>
      <c r="D1049" t="s">
        <v>814</v>
      </c>
      <c r="E1049" t="s">
        <v>1971</v>
      </c>
    </row>
    <row r="1050" spans="1:5" ht="25.35" hidden="1" customHeight="1" x14ac:dyDescent="0.25">
      <c r="A1050" t="s">
        <v>17</v>
      </c>
      <c r="B1050" s="3" t="s">
        <v>1972</v>
      </c>
      <c r="C1050" s="1">
        <v>41011</v>
      </c>
      <c r="D1050" t="s">
        <v>814</v>
      </c>
      <c r="E1050" t="s">
        <v>1973</v>
      </c>
    </row>
    <row r="1051" spans="1:5" ht="25.35" hidden="1" customHeight="1" x14ac:dyDescent="0.25">
      <c r="A1051" t="s">
        <v>17</v>
      </c>
      <c r="B1051" s="3" t="s">
        <v>1974</v>
      </c>
      <c r="C1051" s="1">
        <v>41011</v>
      </c>
      <c r="D1051" t="s">
        <v>814</v>
      </c>
      <c r="E1051" t="s">
        <v>1975</v>
      </c>
    </row>
    <row r="1052" spans="1:5" ht="25.35" hidden="1" customHeight="1" x14ac:dyDescent="0.25">
      <c r="A1052" t="s">
        <v>17</v>
      </c>
      <c r="B1052" s="3" t="s">
        <v>1976</v>
      </c>
      <c r="C1052" s="1">
        <v>41010</v>
      </c>
      <c r="D1052" t="s">
        <v>814</v>
      </c>
      <c r="E1052" t="s">
        <v>1977</v>
      </c>
    </row>
    <row r="1053" spans="1:5" ht="25.35" hidden="1" customHeight="1" x14ac:dyDescent="0.25">
      <c r="A1053" t="s">
        <v>17</v>
      </c>
      <c r="B1053" s="3" t="s">
        <v>1978</v>
      </c>
      <c r="C1053" s="1">
        <v>41004</v>
      </c>
      <c r="D1053" t="s">
        <v>814</v>
      </c>
      <c r="E1053" t="s">
        <v>1979</v>
      </c>
    </row>
    <row r="1054" spans="1:5" ht="25.35" hidden="1" customHeight="1" x14ac:dyDescent="0.25">
      <c r="A1054" t="s">
        <v>17</v>
      </c>
      <c r="B1054" s="3" t="s">
        <v>1980</v>
      </c>
      <c r="C1054" s="1">
        <v>41003</v>
      </c>
      <c r="D1054" t="s">
        <v>814</v>
      </c>
      <c r="E1054" t="s">
        <v>1981</v>
      </c>
    </row>
    <row r="1055" spans="1:5" ht="25.35" hidden="1" customHeight="1" x14ac:dyDescent="0.25">
      <c r="A1055" t="s">
        <v>17</v>
      </c>
      <c r="B1055" s="3" t="s">
        <v>1982</v>
      </c>
      <c r="C1055" s="1">
        <v>41003</v>
      </c>
      <c r="D1055" t="s">
        <v>814</v>
      </c>
      <c r="E1055" t="s">
        <v>1983</v>
      </c>
    </row>
    <row r="1056" spans="1:5" ht="25.35" hidden="1" customHeight="1" x14ac:dyDescent="0.25">
      <c r="A1056" t="s">
        <v>17</v>
      </c>
      <c r="B1056" s="3" t="s">
        <v>1984</v>
      </c>
      <c r="C1056" s="1">
        <v>41001</v>
      </c>
      <c r="D1056" t="s">
        <v>814</v>
      </c>
      <c r="E1056" t="s">
        <v>1985</v>
      </c>
    </row>
    <row r="1057" spans="1:5" ht="25.35" hidden="1" customHeight="1" x14ac:dyDescent="0.25">
      <c r="A1057" t="s">
        <v>17</v>
      </c>
      <c r="B1057" s="3" t="s">
        <v>1986</v>
      </c>
      <c r="C1057" s="1">
        <v>40998</v>
      </c>
      <c r="D1057" t="s">
        <v>814</v>
      </c>
      <c r="E1057" t="s">
        <v>1987</v>
      </c>
    </row>
    <row r="1058" spans="1:5" ht="25.35" hidden="1" customHeight="1" x14ac:dyDescent="0.25">
      <c r="A1058" t="s">
        <v>17</v>
      </c>
      <c r="B1058" s="3" t="s">
        <v>1988</v>
      </c>
      <c r="C1058" s="1">
        <v>40996</v>
      </c>
      <c r="D1058" t="s">
        <v>814</v>
      </c>
      <c r="E1058" t="s">
        <v>1989</v>
      </c>
    </row>
    <row r="1059" spans="1:5" ht="25.35" hidden="1" customHeight="1" x14ac:dyDescent="0.25">
      <c r="A1059" t="s">
        <v>17</v>
      </c>
      <c r="B1059" s="3" t="s">
        <v>1990</v>
      </c>
      <c r="C1059" s="1">
        <v>40991</v>
      </c>
      <c r="D1059" t="s">
        <v>814</v>
      </c>
      <c r="E1059" t="s">
        <v>1991</v>
      </c>
    </row>
    <row r="1060" spans="1:5" ht="25.35" hidden="1" customHeight="1" x14ac:dyDescent="0.25">
      <c r="A1060" t="s">
        <v>17</v>
      </c>
      <c r="B1060" s="3" t="s">
        <v>1992</v>
      </c>
      <c r="C1060" s="1">
        <v>40990</v>
      </c>
      <c r="D1060" t="s">
        <v>814</v>
      </c>
      <c r="E1060" t="s">
        <v>1993</v>
      </c>
    </row>
    <row r="1061" spans="1:5" ht="25.35" hidden="1" customHeight="1" x14ac:dyDescent="0.25">
      <c r="A1061" t="s">
        <v>17</v>
      </c>
      <c r="B1061" s="3" t="s">
        <v>1994</v>
      </c>
      <c r="C1061" s="1">
        <v>40989</v>
      </c>
      <c r="D1061" t="s">
        <v>814</v>
      </c>
      <c r="E1061" t="s">
        <v>1995</v>
      </c>
    </row>
    <row r="1062" spans="1:5" ht="25.35" hidden="1" customHeight="1" x14ac:dyDescent="0.25">
      <c r="A1062" t="s">
        <v>17</v>
      </c>
      <c r="B1062" s="3" t="s">
        <v>1996</v>
      </c>
      <c r="C1062" s="1">
        <v>40989</v>
      </c>
      <c r="D1062" t="s">
        <v>814</v>
      </c>
      <c r="E1062" t="s">
        <v>1997</v>
      </c>
    </row>
    <row r="1063" spans="1:5" ht="25.35" hidden="1" customHeight="1" x14ac:dyDescent="0.25">
      <c r="A1063" t="s">
        <v>17</v>
      </c>
      <c r="B1063" s="3" t="s">
        <v>1998</v>
      </c>
      <c r="C1063" s="1">
        <v>40984</v>
      </c>
      <c r="D1063" t="s">
        <v>814</v>
      </c>
      <c r="E1063" t="s">
        <v>1999</v>
      </c>
    </row>
    <row r="1064" spans="1:5" ht="25.35" hidden="1" customHeight="1" x14ac:dyDescent="0.25">
      <c r="A1064" t="s">
        <v>17</v>
      </c>
      <c r="B1064" s="3" t="s">
        <v>2000</v>
      </c>
      <c r="C1064" s="1">
        <v>40983</v>
      </c>
      <c r="D1064" t="s">
        <v>814</v>
      </c>
      <c r="E1064" t="s">
        <v>2001</v>
      </c>
    </row>
    <row r="1065" spans="1:5" ht="25.35" hidden="1" customHeight="1" x14ac:dyDescent="0.25">
      <c r="A1065" t="s">
        <v>17</v>
      </c>
      <c r="B1065" s="3" t="s">
        <v>2002</v>
      </c>
      <c r="C1065" s="1">
        <v>40983</v>
      </c>
      <c r="D1065" t="s">
        <v>814</v>
      </c>
      <c r="E1065" t="s">
        <v>2003</v>
      </c>
    </row>
    <row r="1066" spans="1:5" ht="25.35" hidden="1" customHeight="1" x14ac:dyDescent="0.25">
      <c r="A1066" t="s">
        <v>17</v>
      </c>
      <c r="B1066" s="3" t="s">
        <v>1438</v>
      </c>
      <c r="C1066" s="1">
        <v>40983</v>
      </c>
      <c r="D1066" t="s">
        <v>814</v>
      </c>
      <c r="E1066" t="s">
        <v>1439</v>
      </c>
    </row>
    <row r="1067" spans="1:5" ht="25.35" hidden="1" customHeight="1" x14ac:dyDescent="0.25">
      <c r="A1067" t="s">
        <v>17</v>
      </c>
      <c r="B1067" s="3" t="s">
        <v>1440</v>
      </c>
      <c r="C1067" s="1">
        <v>40983</v>
      </c>
      <c r="D1067" t="s">
        <v>814</v>
      </c>
      <c r="E1067" t="s">
        <v>1441</v>
      </c>
    </row>
    <row r="1068" spans="1:5" ht="25.35" hidden="1" customHeight="1" x14ac:dyDescent="0.25">
      <c r="A1068" t="s">
        <v>17</v>
      </c>
      <c r="B1068" s="3" t="s">
        <v>1442</v>
      </c>
      <c r="C1068" s="1">
        <v>40983</v>
      </c>
      <c r="D1068" t="s">
        <v>814</v>
      </c>
      <c r="E1068" t="s">
        <v>1443</v>
      </c>
    </row>
    <row r="1069" spans="1:5" ht="25.35" hidden="1" customHeight="1" x14ac:dyDescent="0.25">
      <c r="A1069" t="s">
        <v>17</v>
      </c>
      <c r="B1069" s="3" t="s">
        <v>2004</v>
      </c>
      <c r="C1069" s="1">
        <v>40983</v>
      </c>
      <c r="D1069" t="s">
        <v>814</v>
      </c>
      <c r="E1069" t="s">
        <v>2005</v>
      </c>
    </row>
    <row r="1070" spans="1:5" ht="25.35" hidden="1" customHeight="1" x14ac:dyDescent="0.25">
      <c r="A1070" t="s">
        <v>17</v>
      </c>
      <c r="B1070" s="3" t="s">
        <v>2006</v>
      </c>
      <c r="C1070" s="1">
        <v>40981</v>
      </c>
      <c r="D1070" t="s">
        <v>814</v>
      </c>
      <c r="E1070" t="s">
        <v>2007</v>
      </c>
    </row>
    <row r="1071" spans="1:5" ht="25.35" hidden="1" customHeight="1" x14ac:dyDescent="0.25">
      <c r="A1071" t="s">
        <v>17</v>
      </c>
      <c r="B1071" s="3" t="s">
        <v>2008</v>
      </c>
      <c r="C1071" s="1">
        <v>40981</v>
      </c>
      <c r="D1071" t="s">
        <v>814</v>
      </c>
      <c r="E1071" t="s">
        <v>2009</v>
      </c>
    </row>
    <row r="1072" spans="1:5" ht="25.35" hidden="1" customHeight="1" x14ac:dyDescent="0.25">
      <c r="A1072" t="s">
        <v>17</v>
      </c>
      <c r="B1072" s="3" t="s">
        <v>2010</v>
      </c>
      <c r="C1072" s="1">
        <v>40980</v>
      </c>
      <c r="D1072" t="s">
        <v>814</v>
      </c>
      <c r="E1072" t="s">
        <v>2011</v>
      </c>
    </row>
    <row r="1073" spans="1:5" ht="25.35" hidden="1" customHeight="1" x14ac:dyDescent="0.25">
      <c r="A1073" t="s">
        <v>17</v>
      </c>
      <c r="B1073" s="3" t="s">
        <v>2012</v>
      </c>
      <c r="C1073" s="1">
        <v>40980</v>
      </c>
      <c r="D1073" t="s">
        <v>814</v>
      </c>
      <c r="E1073" t="s">
        <v>2013</v>
      </c>
    </row>
    <row r="1074" spans="1:5" ht="25.35" hidden="1" customHeight="1" x14ac:dyDescent="0.25">
      <c r="A1074" t="s">
        <v>17</v>
      </c>
      <c r="B1074" s="3" t="s">
        <v>2014</v>
      </c>
      <c r="C1074" s="1">
        <v>40977</v>
      </c>
      <c r="D1074" t="s">
        <v>814</v>
      </c>
      <c r="E1074" t="s">
        <v>2015</v>
      </c>
    </row>
    <row r="1075" spans="1:5" ht="25.35" hidden="1" customHeight="1" x14ac:dyDescent="0.25">
      <c r="A1075" t="s">
        <v>17</v>
      </c>
      <c r="B1075" s="3" t="s">
        <v>2016</v>
      </c>
      <c r="C1075" s="1">
        <v>40974</v>
      </c>
      <c r="D1075" t="s">
        <v>814</v>
      </c>
      <c r="E1075" t="s">
        <v>2017</v>
      </c>
    </row>
    <row r="1076" spans="1:5" ht="25.35" hidden="1" customHeight="1" x14ac:dyDescent="0.25">
      <c r="A1076" t="s">
        <v>17</v>
      </c>
      <c r="B1076" s="3" t="s">
        <v>2018</v>
      </c>
      <c r="C1076" s="1">
        <v>40974</v>
      </c>
      <c r="D1076" t="s">
        <v>814</v>
      </c>
      <c r="E1076" t="s">
        <v>2019</v>
      </c>
    </row>
    <row r="1077" spans="1:5" ht="25.35" hidden="1" customHeight="1" x14ac:dyDescent="0.25">
      <c r="A1077" t="s">
        <v>17</v>
      </c>
      <c r="B1077" s="3" t="s">
        <v>2020</v>
      </c>
      <c r="C1077" s="1">
        <v>40974</v>
      </c>
      <c r="D1077" t="s">
        <v>814</v>
      </c>
      <c r="E1077" t="s">
        <v>2021</v>
      </c>
    </row>
    <row r="1078" spans="1:5" ht="25.35" hidden="1" customHeight="1" x14ac:dyDescent="0.25">
      <c r="A1078" t="s">
        <v>17</v>
      </c>
      <c r="B1078" s="3" t="s">
        <v>2022</v>
      </c>
      <c r="C1078" s="1">
        <v>40970</v>
      </c>
      <c r="D1078" t="s">
        <v>814</v>
      </c>
      <c r="E1078" t="s">
        <v>2023</v>
      </c>
    </row>
    <row r="1079" spans="1:5" ht="25.35" hidden="1" customHeight="1" x14ac:dyDescent="0.25">
      <c r="A1079" t="s">
        <v>17</v>
      </c>
      <c r="B1079" s="3" t="s">
        <v>2024</v>
      </c>
      <c r="C1079" s="1">
        <v>40970</v>
      </c>
      <c r="D1079" t="s">
        <v>814</v>
      </c>
      <c r="E1079" t="s">
        <v>2025</v>
      </c>
    </row>
    <row r="1080" spans="1:5" ht="25.35" hidden="1" customHeight="1" x14ac:dyDescent="0.25">
      <c r="A1080" t="s">
        <v>17</v>
      </c>
      <c r="B1080" s="3" t="s">
        <v>2026</v>
      </c>
      <c r="C1080" s="1">
        <v>40969</v>
      </c>
      <c r="D1080" t="s">
        <v>814</v>
      </c>
      <c r="E1080" t="s">
        <v>2027</v>
      </c>
    </row>
    <row r="1081" spans="1:5" ht="25.35" hidden="1" customHeight="1" x14ac:dyDescent="0.25">
      <c r="A1081" t="s">
        <v>17</v>
      </c>
      <c r="B1081" s="3" t="s">
        <v>2028</v>
      </c>
      <c r="C1081" s="1">
        <v>40968</v>
      </c>
      <c r="D1081" t="s">
        <v>814</v>
      </c>
      <c r="E1081" t="s">
        <v>2029</v>
      </c>
    </row>
    <row r="1082" spans="1:5" ht="25.35" hidden="1" customHeight="1" x14ac:dyDescent="0.25">
      <c r="A1082" t="s">
        <v>17</v>
      </c>
      <c r="B1082" s="3" t="s">
        <v>2030</v>
      </c>
      <c r="C1082" s="1">
        <v>40968</v>
      </c>
      <c r="D1082" t="s">
        <v>814</v>
      </c>
      <c r="E1082" t="s">
        <v>2031</v>
      </c>
    </row>
    <row r="1083" spans="1:5" ht="25.35" hidden="1" customHeight="1" x14ac:dyDescent="0.25">
      <c r="A1083" t="s">
        <v>17</v>
      </c>
      <c r="B1083" s="3" t="s">
        <v>2032</v>
      </c>
      <c r="C1083" s="1">
        <v>40966</v>
      </c>
      <c r="D1083" t="s">
        <v>814</v>
      </c>
      <c r="E1083" t="s">
        <v>2033</v>
      </c>
    </row>
    <row r="1084" spans="1:5" ht="25.35" hidden="1" customHeight="1" x14ac:dyDescent="0.25">
      <c r="A1084" t="s">
        <v>17</v>
      </c>
      <c r="B1084" s="3" t="s">
        <v>2034</v>
      </c>
      <c r="C1084" s="1">
        <v>40965</v>
      </c>
      <c r="D1084" t="s">
        <v>814</v>
      </c>
      <c r="E1084" t="s">
        <v>2035</v>
      </c>
    </row>
    <row r="1085" spans="1:5" ht="25.35" hidden="1" customHeight="1" x14ac:dyDescent="0.25">
      <c r="A1085" t="s">
        <v>17</v>
      </c>
      <c r="B1085" s="3" t="s">
        <v>2036</v>
      </c>
      <c r="C1085" s="1">
        <v>40959</v>
      </c>
      <c r="D1085" t="s">
        <v>814</v>
      </c>
      <c r="E1085" t="s">
        <v>2037</v>
      </c>
    </row>
    <row r="1086" spans="1:5" ht="25.35" hidden="1" customHeight="1" x14ac:dyDescent="0.25">
      <c r="A1086" t="s">
        <v>17</v>
      </c>
      <c r="B1086" s="3" t="s">
        <v>2038</v>
      </c>
      <c r="C1086" s="1">
        <v>40956</v>
      </c>
      <c r="D1086" t="s">
        <v>814</v>
      </c>
      <c r="E1086" t="s">
        <v>2039</v>
      </c>
    </row>
    <row r="1087" spans="1:5" ht="25.35" hidden="1" customHeight="1" x14ac:dyDescent="0.25">
      <c r="A1087" t="s">
        <v>17</v>
      </c>
      <c r="B1087" s="3" t="s">
        <v>2040</v>
      </c>
      <c r="C1087" s="1">
        <v>40948</v>
      </c>
      <c r="D1087" t="s">
        <v>814</v>
      </c>
      <c r="E1087" t="s">
        <v>2041</v>
      </c>
    </row>
    <row r="1088" spans="1:5" ht="25.35" hidden="1" customHeight="1" x14ac:dyDescent="0.25">
      <c r="A1088" t="s">
        <v>17</v>
      </c>
      <c r="B1088" s="3" t="s">
        <v>2042</v>
      </c>
      <c r="C1088" s="1">
        <v>40945</v>
      </c>
      <c r="D1088" t="s">
        <v>814</v>
      </c>
      <c r="E1088" t="s">
        <v>2043</v>
      </c>
    </row>
    <row r="1089" spans="1:5" ht="25.35" hidden="1" customHeight="1" x14ac:dyDescent="0.25">
      <c r="A1089" t="s">
        <v>17</v>
      </c>
      <c r="B1089" s="3" t="s">
        <v>2044</v>
      </c>
      <c r="C1089" s="1">
        <v>40945</v>
      </c>
      <c r="D1089" t="s">
        <v>814</v>
      </c>
      <c r="E1089" t="s">
        <v>2045</v>
      </c>
    </row>
    <row r="1090" spans="1:5" ht="25.35" hidden="1" customHeight="1" x14ac:dyDescent="0.25">
      <c r="A1090" t="s">
        <v>17</v>
      </c>
      <c r="B1090" s="3" t="s">
        <v>2046</v>
      </c>
      <c r="C1090" s="1">
        <v>40942</v>
      </c>
      <c r="D1090" t="s">
        <v>814</v>
      </c>
      <c r="E1090" t="s">
        <v>2047</v>
      </c>
    </row>
    <row r="1091" spans="1:5" ht="25.35" hidden="1" customHeight="1" x14ac:dyDescent="0.25">
      <c r="A1091" t="s">
        <v>17</v>
      </c>
      <c r="B1091" s="3" t="s">
        <v>2048</v>
      </c>
      <c r="C1091" s="1">
        <v>40940</v>
      </c>
      <c r="D1091" t="s">
        <v>814</v>
      </c>
      <c r="E1091" t="s">
        <v>2049</v>
      </c>
    </row>
    <row r="1092" spans="1:5" ht="25.35" hidden="1" customHeight="1" x14ac:dyDescent="0.25">
      <c r="A1092" t="s">
        <v>17</v>
      </c>
      <c r="B1092" s="3" t="s">
        <v>2050</v>
      </c>
      <c r="C1092" s="1">
        <v>40939</v>
      </c>
      <c r="D1092" t="s">
        <v>814</v>
      </c>
      <c r="E1092" t="s">
        <v>2051</v>
      </c>
    </row>
    <row r="1093" spans="1:5" ht="25.35" hidden="1" customHeight="1" x14ac:dyDescent="0.25">
      <c r="A1093" t="s">
        <v>17</v>
      </c>
      <c r="B1093" s="3" t="s">
        <v>2052</v>
      </c>
      <c r="C1093" s="1">
        <v>40937</v>
      </c>
      <c r="D1093" t="s">
        <v>814</v>
      </c>
      <c r="E1093" t="s">
        <v>2053</v>
      </c>
    </row>
    <row r="1094" spans="1:5" ht="25.35" hidden="1" customHeight="1" x14ac:dyDescent="0.25">
      <c r="A1094" t="s">
        <v>17</v>
      </c>
      <c r="B1094" s="3" t="s">
        <v>2054</v>
      </c>
      <c r="C1094" s="1">
        <v>40930</v>
      </c>
      <c r="D1094" t="s">
        <v>814</v>
      </c>
      <c r="E1094" t="s">
        <v>2055</v>
      </c>
    </row>
    <row r="1095" spans="1:5" ht="25.35" hidden="1" customHeight="1" x14ac:dyDescent="0.25">
      <c r="A1095" t="s">
        <v>17</v>
      </c>
      <c r="B1095" s="3" t="s">
        <v>2056</v>
      </c>
      <c r="C1095" s="1">
        <v>40919</v>
      </c>
      <c r="D1095" t="s">
        <v>814</v>
      </c>
      <c r="E1095" t="s">
        <v>2057</v>
      </c>
    </row>
    <row r="1096" spans="1:5" ht="25.35" hidden="1" customHeight="1" x14ac:dyDescent="0.25">
      <c r="A1096" t="s">
        <v>17</v>
      </c>
      <c r="B1096" s="3" t="s">
        <v>2058</v>
      </c>
      <c r="C1096" s="1">
        <v>40889</v>
      </c>
      <c r="D1096" t="s">
        <v>814</v>
      </c>
      <c r="E1096" t="s">
        <v>2059</v>
      </c>
    </row>
    <row r="1097" spans="1:5" ht="25.35" hidden="1" customHeight="1" x14ac:dyDescent="0.25">
      <c r="A1097" t="s">
        <v>17</v>
      </c>
      <c r="B1097" s="3" t="s">
        <v>2060</v>
      </c>
      <c r="C1097" s="1">
        <v>40876</v>
      </c>
      <c r="D1097" t="s">
        <v>814</v>
      </c>
      <c r="E1097" t="s">
        <v>2061</v>
      </c>
    </row>
    <row r="1098" spans="1:5" ht="25.35" hidden="1" customHeight="1" x14ac:dyDescent="0.25">
      <c r="A1098" t="s">
        <v>17</v>
      </c>
      <c r="B1098" s="3" t="s">
        <v>2062</v>
      </c>
      <c r="C1098" s="1">
        <v>40865</v>
      </c>
      <c r="D1098" t="s">
        <v>814</v>
      </c>
      <c r="E1098" t="s">
        <v>2063</v>
      </c>
    </row>
    <row r="1099" spans="1:5" ht="25.35" hidden="1" customHeight="1" x14ac:dyDescent="0.25">
      <c r="A1099" t="s">
        <v>17</v>
      </c>
      <c r="B1099" s="3" t="s">
        <v>2064</v>
      </c>
      <c r="C1099" s="1">
        <v>40860</v>
      </c>
      <c r="D1099" t="s">
        <v>814</v>
      </c>
      <c r="E1099" t="s">
        <v>2065</v>
      </c>
    </row>
    <row r="1100" spans="1:5" ht="25.35" hidden="1" customHeight="1" x14ac:dyDescent="0.25">
      <c r="A1100" t="s">
        <v>17</v>
      </c>
      <c r="B1100" s="3" t="s">
        <v>2066</v>
      </c>
      <c r="C1100" s="1">
        <v>40858</v>
      </c>
      <c r="D1100" t="s">
        <v>814</v>
      </c>
      <c r="E1100" t="s">
        <v>2067</v>
      </c>
    </row>
    <row r="1101" spans="1:5" ht="25.35" hidden="1" customHeight="1" x14ac:dyDescent="0.25">
      <c r="A1101" t="s">
        <v>17</v>
      </c>
      <c r="B1101" s="3" t="s">
        <v>2068</v>
      </c>
      <c r="C1101" s="1">
        <v>40858</v>
      </c>
      <c r="D1101" t="s">
        <v>814</v>
      </c>
      <c r="E1101" t="s">
        <v>2069</v>
      </c>
    </row>
    <row r="1102" spans="1:5" ht="25.35" hidden="1" customHeight="1" x14ac:dyDescent="0.25">
      <c r="A1102" t="s">
        <v>17</v>
      </c>
      <c r="B1102" s="3" t="s">
        <v>2070</v>
      </c>
      <c r="C1102" s="1">
        <v>40857</v>
      </c>
      <c r="D1102" t="s">
        <v>814</v>
      </c>
      <c r="E1102" t="s">
        <v>2071</v>
      </c>
    </row>
    <row r="1103" spans="1:5" ht="25.35" hidden="1" customHeight="1" x14ac:dyDescent="0.25">
      <c r="A1103" t="s">
        <v>17</v>
      </c>
      <c r="B1103" s="3" t="s">
        <v>2072</v>
      </c>
      <c r="C1103" s="1">
        <v>40856</v>
      </c>
      <c r="D1103" t="s">
        <v>814</v>
      </c>
      <c r="E1103" t="s">
        <v>2073</v>
      </c>
    </row>
    <row r="1104" spans="1:5" ht="25.35" hidden="1" customHeight="1" x14ac:dyDescent="0.25">
      <c r="A1104" t="s">
        <v>17</v>
      </c>
      <c r="B1104" s="3" t="s">
        <v>1438</v>
      </c>
      <c r="C1104" s="1">
        <v>40855</v>
      </c>
      <c r="D1104" t="s">
        <v>814</v>
      </c>
      <c r="E1104" t="s">
        <v>1439</v>
      </c>
    </row>
    <row r="1105" spans="1:5" ht="25.35" hidden="1" customHeight="1" x14ac:dyDescent="0.25">
      <c r="A1105" t="s">
        <v>17</v>
      </c>
      <c r="B1105" s="3" t="s">
        <v>1440</v>
      </c>
      <c r="C1105" s="1">
        <v>40855</v>
      </c>
      <c r="D1105" t="s">
        <v>814</v>
      </c>
      <c r="E1105" t="s">
        <v>1441</v>
      </c>
    </row>
    <row r="1106" spans="1:5" ht="25.35" hidden="1" customHeight="1" x14ac:dyDescent="0.25">
      <c r="A1106" t="s">
        <v>17</v>
      </c>
      <c r="B1106" s="3" t="s">
        <v>2074</v>
      </c>
      <c r="C1106" s="1">
        <v>40854</v>
      </c>
      <c r="D1106" t="s">
        <v>814</v>
      </c>
      <c r="E1106" t="s">
        <v>2075</v>
      </c>
    </row>
    <row r="1107" spans="1:5" ht="25.35" hidden="1" customHeight="1" x14ac:dyDescent="0.25">
      <c r="A1107" t="s">
        <v>17</v>
      </c>
      <c r="B1107" s="3" t="s">
        <v>2076</v>
      </c>
      <c r="C1107" s="1">
        <v>40854</v>
      </c>
      <c r="D1107" t="s">
        <v>814</v>
      </c>
      <c r="E1107" t="s">
        <v>2077</v>
      </c>
    </row>
    <row r="1108" spans="1:5" ht="25.35" hidden="1" customHeight="1" x14ac:dyDescent="0.25">
      <c r="A1108" t="s">
        <v>17</v>
      </c>
      <c r="B1108" s="3" t="s">
        <v>1438</v>
      </c>
      <c r="C1108" s="1">
        <v>40849</v>
      </c>
      <c r="D1108" t="s">
        <v>814</v>
      </c>
      <c r="E1108" t="s">
        <v>1439</v>
      </c>
    </row>
    <row r="1109" spans="1:5" ht="25.35" hidden="1" customHeight="1" x14ac:dyDescent="0.25">
      <c r="A1109" t="s">
        <v>17</v>
      </c>
      <c r="B1109" s="3" t="s">
        <v>1440</v>
      </c>
      <c r="C1109" s="1">
        <v>40849</v>
      </c>
      <c r="D1109" t="s">
        <v>814</v>
      </c>
      <c r="E1109" t="s">
        <v>1441</v>
      </c>
    </row>
    <row r="1110" spans="1:5" ht="25.35" hidden="1" customHeight="1" x14ac:dyDescent="0.25">
      <c r="A1110" t="s">
        <v>17</v>
      </c>
      <c r="B1110" s="3" t="s">
        <v>2078</v>
      </c>
      <c r="C1110" s="1">
        <v>40798</v>
      </c>
      <c r="D1110" t="s">
        <v>814</v>
      </c>
      <c r="E1110" t="s">
        <v>2079</v>
      </c>
    </row>
    <row r="1111" spans="1:5" ht="25.35" hidden="1" customHeight="1" x14ac:dyDescent="0.25">
      <c r="A1111" t="s">
        <v>17</v>
      </c>
      <c r="B1111" s="3" t="s">
        <v>2080</v>
      </c>
      <c r="C1111" s="1">
        <v>40794</v>
      </c>
      <c r="D1111" t="s">
        <v>814</v>
      </c>
      <c r="E1111" t="s">
        <v>2081</v>
      </c>
    </row>
    <row r="1112" spans="1:5" ht="25.35" hidden="1" customHeight="1" x14ac:dyDescent="0.25">
      <c r="A1112" t="s">
        <v>17</v>
      </c>
      <c r="B1112" s="3" t="s">
        <v>2082</v>
      </c>
      <c r="C1112" s="1">
        <v>40792</v>
      </c>
      <c r="D1112" t="s">
        <v>814</v>
      </c>
      <c r="E1112" t="s">
        <v>2083</v>
      </c>
    </row>
    <row r="1113" spans="1:5" ht="25.35" hidden="1" customHeight="1" x14ac:dyDescent="0.25">
      <c r="A1113" t="s">
        <v>17</v>
      </c>
      <c r="B1113" s="3" t="s">
        <v>2084</v>
      </c>
      <c r="C1113" s="1">
        <v>40785</v>
      </c>
      <c r="D1113" t="s">
        <v>814</v>
      </c>
      <c r="E1113" t="s">
        <v>2085</v>
      </c>
    </row>
    <row r="1114" spans="1:5" ht="25.35" hidden="1" customHeight="1" x14ac:dyDescent="0.25">
      <c r="A1114" t="s">
        <v>17</v>
      </c>
      <c r="B1114" s="3" t="s">
        <v>2086</v>
      </c>
      <c r="C1114" s="1">
        <v>40777</v>
      </c>
      <c r="D1114" t="s">
        <v>814</v>
      </c>
      <c r="E1114" t="s">
        <v>2087</v>
      </c>
    </row>
    <row r="1115" spans="1:5" ht="25.35" hidden="1" customHeight="1" x14ac:dyDescent="0.25">
      <c r="A1115" t="s">
        <v>17</v>
      </c>
      <c r="B1115" s="3" t="s">
        <v>2088</v>
      </c>
      <c r="C1115" s="1">
        <v>40777</v>
      </c>
      <c r="D1115" t="s">
        <v>814</v>
      </c>
      <c r="E1115" t="s">
        <v>2089</v>
      </c>
    </row>
    <row r="1116" spans="1:5" ht="25.35" hidden="1" customHeight="1" x14ac:dyDescent="0.25">
      <c r="A1116" t="s">
        <v>17</v>
      </c>
      <c r="B1116" s="3" t="s">
        <v>2090</v>
      </c>
      <c r="C1116" s="1">
        <v>40759</v>
      </c>
      <c r="D1116" t="s">
        <v>814</v>
      </c>
      <c r="E1116" t="s">
        <v>2091</v>
      </c>
    </row>
    <row r="1117" spans="1:5" ht="25.35" hidden="1" customHeight="1" x14ac:dyDescent="0.25">
      <c r="A1117" t="s">
        <v>17</v>
      </c>
      <c r="B1117" s="3" t="s">
        <v>2092</v>
      </c>
      <c r="C1117" s="1">
        <v>40730</v>
      </c>
      <c r="D1117" t="s">
        <v>814</v>
      </c>
      <c r="E1117" t="s">
        <v>2093</v>
      </c>
    </row>
    <row r="1118" spans="1:5" ht="25.35" hidden="1" customHeight="1" x14ac:dyDescent="0.25">
      <c r="A1118" t="s">
        <v>17</v>
      </c>
      <c r="B1118" s="3" t="s">
        <v>2094</v>
      </c>
      <c r="C1118" s="1">
        <v>40708</v>
      </c>
      <c r="D1118" t="s">
        <v>814</v>
      </c>
      <c r="E1118" t="s">
        <v>2095</v>
      </c>
    </row>
    <row r="1119" spans="1:5" ht="25.35" hidden="1" customHeight="1" x14ac:dyDescent="0.25">
      <c r="A1119" t="s">
        <v>17</v>
      </c>
      <c r="B1119" s="3" t="s">
        <v>2096</v>
      </c>
      <c r="C1119" s="1">
        <v>40677</v>
      </c>
      <c r="D1119" t="s">
        <v>814</v>
      </c>
      <c r="E1119" t="s">
        <v>2097</v>
      </c>
    </row>
    <row r="1120" spans="1:5" ht="25.35" hidden="1" customHeight="1" x14ac:dyDescent="0.25">
      <c r="A1120" t="s">
        <v>17</v>
      </c>
      <c r="B1120" s="3" t="s">
        <v>2098</v>
      </c>
      <c r="C1120" s="1">
        <v>40675</v>
      </c>
      <c r="D1120" t="s">
        <v>814</v>
      </c>
      <c r="E1120" t="s">
        <v>2099</v>
      </c>
    </row>
    <row r="1121" spans="1:5" ht="25.35" hidden="1" customHeight="1" x14ac:dyDescent="0.25">
      <c r="A1121" t="s">
        <v>17</v>
      </c>
      <c r="B1121" s="3" t="s">
        <v>2100</v>
      </c>
      <c r="C1121" s="1">
        <v>40674</v>
      </c>
      <c r="D1121" t="s">
        <v>814</v>
      </c>
      <c r="E1121" t="s">
        <v>2101</v>
      </c>
    </row>
    <row r="1122" spans="1:5" ht="25.35" hidden="1" customHeight="1" x14ac:dyDescent="0.25">
      <c r="A1122" t="s">
        <v>17</v>
      </c>
      <c r="B1122" s="3" t="s">
        <v>2102</v>
      </c>
      <c r="C1122" s="1">
        <v>40632</v>
      </c>
      <c r="D1122" t="s">
        <v>814</v>
      </c>
      <c r="E1122" t="s">
        <v>2103</v>
      </c>
    </row>
    <row r="1123" spans="1:5" ht="25.35" hidden="1" customHeight="1" x14ac:dyDescent="0.25">
      <c r="A1123" t="s">
        <v>17</v>
      </c>
      <c r="B1123" s="3" t="s">
        <v>2104</v>
      </c>
      <c r="C1123" s="1">
        <v>40631</v>
      </c>
      <c r="D1123" t="s">
        <v>814</v>
      </c>
      <c r="E1123" t="s">
        <v>2105</v>
      </c>
    </row>
    <row r="1124" spans="1:5" ht="25.35" hidden="1" customHeight="1" x14ac:dyDescent="0.25">
      <c r="A1124" t="s">
        <v>17</v>
      </c>
      <c r="B1124" s="3" t="s">
        <v>2106</v>
      </c>
      <c r="C1124" s="1">
        <v>40630</v>
      </c>
      <c r="D1124" t="s">
        <v>814</v>
      </c>
      <c r="E1124" t="s">
        <v>2107</v>
      </c>
    </row>
    <row r="1125" spans="1:5" ht="25.35" hidden="1" customHeight="1" x14ac:dyDescent="0.25">
      <c r="A1125" t="s">
        <v>17</v>
      </c>
      <c r="B1125" s="3" t="s">
        <v>2108</v>
      </c>
      <c r="C1125" s="1">
        <v>40623</v>
      </c>
      <c r="D1125" t="s">
        <v>814</v>
      </c>
      <c r="E1125" t="s">
        <v>2109</v>
      </c>
    </row>
    <row r="1126" spans="1:5" ht="25.35" hidden="1" customHeight="1" x14ac:dyDescent="0.25">
      <c r="A1126" t="s">
        <v>17</v>
      </c>
      <c r="B1126" s="3" t="s">
        <v>2110</v>
      </c>
      <c r="C1126" s="1">
        <v>40617</v>
      </c>
      <c r="D1126" t="s">
        <v>814</v>
      </c>
      <c r="E1126" t="s">
        <v>2111</v>
      </c>
    </row>
    <row r="1127" spans="1:5" ht="25.35" hidden="1" customHeight="1" x14ac:dyDescent="0.25">
      <c r="A1127" t="s">
        <v>17</v>
      </c>
      <c r="B1127" s="3" t="s">
        <v>2112</v>
      </c>
      <c r="C1127" s="1">
        <v>40603</v>
      </c>
      <c r="D1127" t="s">
        <v>814</v>
      </c>
      <c r="E1127" t="s">
        <v>2113</v>
      </c>
    </row>
    <row r="1128" spans="1:5" ht="25.35" hidden="1" customHeight="1" x14ac:dyDescent="0.25">
      <c r="A1128" t="s">
        <v>17</v>
      </c>
      <c r="B1128" s="3" t="s">
        <v>2114</v>
      </c>
      <c r="C1128" s="1">
        <v>40598</v>
      </c>
      <c r="D1128" t="s">
        <v>814</v>
      </c>
      <c r="E1128" t="s">
        <v>2115</v>
      </c>
    </row>
    <row r="1129" spans="1:5" ht="25.35" hidden="1" customHeight="1" x14ac:dyDescent="0.25">
      <c r="A1129" t="s">
        <v>17</v>
      </c>
      <c r="B1129" s="3" t="s">
        <v>2116</v>
      </c>
      <c r="C1129" s="1">
        <v>40598</v>
      </c>
      <c r="D1129" t="s">
        <v>814</v>
      </c>
      <c r="E1129" t="s">
        <v>2117</v>
      </c>
    </row>
    <row r="1130" spans="1:5" ht="25.35" hidden="1" customHeight="1" x14ac:dyDescent="0.25">
      <c r="A1130" t="s">
        <v>17</v>
      </c>
      <c r="B1130" s="3" t="s">
        <v>2118</v>
      </c>
      <c r="C1130" s="1">
        <v>40597</v>
      </c>
      <c r="D1130" t="s">
        <v>814</v>
      </c>
      <c r="E1130" t="s">
        <v>2119</v>
      </c>
    </row>
    <row r="1131" spans="1:5" ht="25.35" hidden="1" customHeight="1" x14ac:dyDescent="0.25">
      <c r="A1131" t="s">
        <v>17</v>
      </c>
      <c r="B1131" s="3" t="s">
        <v>2120</v>
      </c>
      <c r="C1131" s="1">
        <v>40597</v>
      </c>
      <c r="D1131" t="s">
        <v>814</v>
      </c>
      <c r="E1131" t="s">
        <v>2121</v>
      </c>
    </row>
    <row r="1132" spans="1:5" ht="25.35" hidden="1" customHeight="1" x14ac:dyDescent="0.25">
      <c r="A1132" t="s">
        <v>17</v>
      </c>
      <c r="B1132" s="3" t="s">
        <v>2122</v>
      </c>
      <c r="C1132" s="1">
        <v>40597</v>
      </c>
      <c r="D1132" t="s">
        <v>814</v>
      </c>
      <c r="E1132" t="s">
        <v>2123</v>
      </c>
    </row>
    <row r="1133" spans="1:5" ht="25.35" hidden="1" customHeight="1" x14ac:dyDescent="0.25">
      <c r="A1133" t="s">
        <v>17</v>
      </c>
      <c r="B1133" s="3" t="s">
        <v>2124</v>
      </c>
      <c r="C1133" s="1">
        <v>40597</v>
      </c>
      <c r="D1133" t="s">
        <v>814</v>
      </c>
      <c r="E1133" t="s">
        <v>2125</v>
      </c>
    </row>
    <row r="1134" spans="1:5" ht="25.35" hidden="1" customHeight="1" x14ac:dyDescent="0.25">
      <c r="A1134" t="s">
        <v>17</v>
      </c>
      <c r="B1134" s="3" t="s">
        <v>2126</v>
      </c>
      <c r="C1134" s="1">
        <v>40597</v>
      </c>
      <c r="D1134" t="s">
        <v>814</v>
      </c>
      <c r="E1134" t="s">
        <v>2127</v>
      </c>
    </row>
    <row r="1135" spans="1:5" ht="25.35" hidden="1" customHeight="1" x14ac:dyDescent="0.25">
      <c r="A1135" t="s">
        <v>17</v>
      </c>
      <c r="B1135" s="3" t="s">
        <v>2120</v>
      </c>
      <c r="C1135" s="1">
        <v>40596</v>
      </c>
      <c r="D1135" t="s">
        <v>814</v>
      </c>
      <c r="E1135" t="s">
        <v>2121</v>
      </c>
    </row>
    <row r="1136" spans="1:5" ht="25.35" hidden="1" customHeight="1" x14ac:dyDescent="0.25">
      <c r="A1136" t="s">
        <v>17</v>
      </c>
      <c r="B1136" s="3" t="s">
        <v>2128</v>
      </c>
      <c r="C1136" s="1">
        <v>40595</v>
      </c>
      <c r="D1136" t="s">
        <v>814</v>
      </c>
      <c r="E1136" t="s">
        <v>2129</v>
      </c>
    </row>
    <row r="1137" spans="1:5" ht="25.35" hidden="1" customHeight="1" x14ac:dyDescent="0.25">
      <c r="A1137" t="s">
        <v>17</v>
      </c>
      <c r="B1137" s="3" t="s">
        <v>2130</v>
      </c>
      <c r="C1137" s="1">
        <v>40570</v>
      </c>
      <c r="D1137" t="s">
        <v>814</v>
      </c>
      <c r="E1137" t="s">
        <v>2131</v>
      </c>
    </row>
    <row r="1138" spans="1:5" ht="25.35" hidden="1" customHeight="1" x14ac:dyDescent="0.25">
      <c r="A1138" t="s">
        <v>17</v>
      </c>
      <c r="B1138" s="3" t="s">
        <v>2132</v>
      </c>
      <c r="C1138" s="1">
        <v>40562</v>
      </c>
      <c r="D1138" t="s">
        <v>814</v>
      </c>
      <c r="E1138" t="s">
        <v>2133</v>
      </c>
    </row>
    <row r="1139" spans="1:5" ht="25.35" hidden="1" customHeight="1" x14ac:dyDescent="0.25">
      <c r="A1139" t="s">
        <v>17</v>
      </c>
      <c r="B1139" s="3" t="s">
        <v>2134</v>
      </c>
      <c r="C1139" s="1">
        <v>40560</v>
      </c>
      <c r="D1139" t="s">
        <v>814</v>
      </c>
      <c r="E1139" t="s">
        <v>2135</v>
      </c>
    </row>
    <row r="1140" spans="1:5" ht="25.35" hidden="1" customHeight="1" x14ac:dyDescent="0.25">
      <c r="A1140" t="s">
        <v>17</v>
      </c>
      <c r="B1140" s="3" t="s">
        <v>2136</v>
      </c>
      <c r="C1140" s="1">
        <v>40550</v>
      </c>
      <c r="D1140" t="s">
        <v>814</v>
      </c>
      <c r="E1140" t="s">
        <v>2137</v>
      </c>
    </row>
    <row r="1141" spans="1:5" ht="25.35" hidden="1" customHeight="1" x14ac:dyDescent="0.25">
      <c r="A1141" t="s">
        <v>17</v>
      </c>
      <c r="B1141" s="3" t="s">
        <v>2138</v>
      </c>
      <c r="C1141" s="1">
        <v>40524</v>
      </c>
      <c r="D1141" t="s">
        <v>814</v>
      </c>
      <c r="E1141" t="s">
        <v>2139</v>
      </c>
    </row>
    <row r="1142" spans="1:5" ht="25.35" hidden="1" customHeight="1" x14ac:dyDescent="0.25">
      <c r="A1142" t="s">
        <v>17</v>
      </c>
      <c r="B1142" s="3" t="s">
        <v>2140</v>
      </c>
      <c r="C1142" s="1">
        <v>40521</v>
      </c>
      <c r="D1142" t="s">
        <v>814</v>
      </c>
      <c r="E1142" t="s">
        <v>2141</v>
      </c>
    </row>
    <row r="1143" spans="1:5" ht="25.35" hidden="1" customHeight="1" x14ac:dyDescent="0.25">
      <c r="A1143" t="s">
        <v>17</v>
      </c>
      <c r="B1143" s="3" t="s">
        <v>2142</v>
      </c>
      <c r="C1143" s="1">
        <v>40519</v>
      </c>
      <c r="D1143" t="s">
        <v>814</v>
      </c>
      <c r="E1143" t="s">
        <v>2143</v>
      </c>
    </row>
    <row r="1144" spans="1:5" ht="25.35" hidden="1" customHeight="1" x14ac:dyDescent="0.25">
      <c r="A1144" t="s">
        <v>17</v>
      </c>
      <c r="B1144" s="3" t="s">
        <v>2144</v>
      </c>
      <c r="C1144" s="1">
        <v>40506</v>
      </c>
      <c r="D1144" t="s">
        <v>814</v>
      </c>
      <c r="E1144" t="s">
        <v>2145</v>
      </c>
    </row>
    <row r="1145" spans="1:5" ht="25.35" hidden="1" customHeight="1" x14ac:dyDescent="0.25">
      <c r="A1145" t="s">
        <v>17</v>
      </c>
      <c r="B1145" s="3" t="s">
        <v>2146</v>
      </c>
      <c r="C1145" s="1">
        <v>40480</v>
      </c>
      <c r="D1145" t="s">
        <v>814</v>
      </c>
      <c r="E1145" t="s">
        <v>2147</v>
      </c>
    </row>
    <row r="1146" spans="1:5" ht="25.35" hidden="1" customHeight="1" x14ac:dyDescent="0.25">
      <c r="A1146" t="s">
        <v>17</v>
      </c>
      <c r="B1146" s="3" t="s">
        <v>2148</v>
      </c>
      <c r="C1146" s="1">
        <v>40454</v>
      </c>
      <c r="D1146" t="s">
        <v>814</v>
      </c>
      <c r="E1146" t="s">
        <v>2149</v>
      </c>
    </row>
    <row r="1147" spans="1:5" ht="25.35" hidden="1" customHeight="1" x14ac:dyDescent="0.25">
      <c r="A1147" t="s">
        <v>17</v>
      </c>
      <c r="B1147" s="3" t="s">
        <v>2150</v>
      </c>
      <c r="C1147" s="1">
        <v>40452</v>
      </c>
      <c r="D1147" t="s">
        <v>814</v>
      </c>
      <c r="E1147" t="s">
        <v>2151</v>
      </c>
    </row>
    <row r="1148" spans="1:5" ht="25.35" hidden="1" customHeight="1" x14ac:dyDescent="0.25">
      <c r="A1148" t="s">
        <v>17</v>
      </c>
      <c r="B1148" s="3" t="s">
        <v>2152</v>
      </c>
      <c r="C1148" s="1">
        <v>40452</v>
      </c>
      <c r="D1148" t="s">
        <v>814</v>
      </c>
      <c r="E1148" t="s">
        <v>2153</v>
      </c>
    </row>
    <row r="1149" spans="1:5" ht="25.35" hidden="1" customHeight="1" x14ac:dyDescent="0.25">
      <c r="A1149" t="s">
        <v>17</v>
      </c>
      <c r="B1149" s="3" t="s">
        <v>2150</v>
      </c>
      <c r="C1149" s="1">
        <v>40452</v>
      </c>
      <c r="D1149" t="s">
        <v>814</v>
      </c>
      <c r="E1149" t="s">
        <v>2151</v>
      </c>
    </row>
    <row r="1150" spans="1:5" ht="25.35" hidden="1" customHeight="1" x14ac:dyDescent="0.25">
      <c r="A1150" t="s">
        <v>17</v>
      </c>
      <c r="B1150" s="3" t="s">
        <v>2154</v>
      </c>
      <c r="C1150" s="1">
        <v>40440</v>
      </c>
      <c r="D1150" t="s">
        <v>814</v>
      </c>
      <c r="E1150" t="s">
        <v>2155</v>
      </c>
    </row>
    <row r="1151" spans="1:5" ht="25.35" hidden="1" customHeight="1" x14ac:dyDescent="0.25">
      <c r="A1151" t="s">
        <v>17</v>
      </c>
      <c r="B1151" s="3" t="s">
        <v>2156</v>
      </c>
      <c r="C1151" s="1">
        <v>40415</v>
      </c>
      <c r="D1151" t="s">
        <v>814</v>
      </c>
      <c r="E1151" t="s">
        <v>2157</v>
      </c>
    </row>
    <row r="1152" spans="1:5" ht="25.35" hidden="1" customHeight="1" x14ac:dyDescent="0.25">
      <c r="A1152" t="s">
        <v>17</v>
      </c>
      <c r="B1152" s="3" t="s">
        <v>2158</v>
      </c>
      <c r="C1152" s="1">
        <v>40400</v>
      </c>
      <c r="D1152" t="s">
        <v>814</v>
      </c>
      <c r="E1152" t="s">
        <v>2159</v>
      </c>
    </row>
    <row r="1153" spans="1:5" ht="25.35" hidden="1" customHeight="1" x14ac:dyDescent="0.25">
      <c r="A1153" t="s">
        <v>17</v>
      </c>
      <c r="B1153" s="3" t="s">
        <v>1440</v>
      </c>
      <c r="C1153" s="1">
        <v>40399</v>
      </c>
      <c r="D1153" t="s">
        <v>814</v>
      </c>
      <c r="E1153" t="s">
        <v>1441</v>
      </c>
    </row>
    <row r="1154" spans="1:5" ht="25.35" hidden="1" customHeight="1" x14ac:dyDescent="0.25">
      <c r="A1154" t="s">
        <v>17</v>
      </c>
      <c r="B1154" s="3" t="s">
        <v>2160</v>
      </c>
      <c r="C1154" s="1">
        <v>40353</v>
      </c>
      <c r="D1154" t="s">
        <v>814</v>
      </c>
      <c r="E1154" t="s">
        <v>2161</v>
      </c>
    </row>
    <row r="1155" spans="1:5" ht="25.35" hidden="1" customHeight="1" x14ac:dyDescent="0.25">
      <c r="A1155" t="s">
        <v>17</v>
      </c>
      <c r="B1155" s="3" t="s">
        <v>2162</v>
      </c>
      <c r="C1155" s="1">
        <v>40308</v>
      </c>
      <c r="D1155" t="s">
        <v>814</v>
      </c>
      <c r="E1155" t="s">
        <v>2163</v>
      </c>
    </row>
    <row r="1156" spans="1:5" ht="25.35" hidden="1" customHeight="1" x14ac:dyDescent="0.25">
      <c r="A1156" t="s">
        <v>17</v>
      </c>
      <c r="B1156" s="3" t="s">
        <v>2162</v>
      </c>
      <c r="C1156" s="1">
        <v>40308</v>
      </c>
      <c r="D1156" t="s">
        <v>814</v>
      </c>
      <c r="E1156" t="s">
        <v>2163</v>
      </c>
    </row>
    <row r="1157" spans="1:5" ht="25.35" hidden="1" customHeight="1" x14ac:dyDescent="0.25">
      <c r="A1157" t="s">
        <v>17</v>
      </c>
      <c r="B1157" s="3" t="s">
        <v>2164</v>
      </c>
      <c r="C1157" s="1">
        <v>40295</v>
      </c>
      <c r="D1157" t="s">
        <v>814</v>
      </c>
      <c r="E1157" t="s">
        <v>2165</v>
      </c>
    </row>
    <row r="1158" spans="1:5" ht="25.35" hidden="1" customHeight="1" x14ac:dyDescent="0.25">
      <c r="A1158" t="s">
        <v>17</v>
      </c>
      <c r="B1158" s="3" t="s">
        <v>2166</v>
      </c>
      <c r="C1158" s="1">
        <v>40280</v>
      </c>
      <c r="D1158" t="s">
        <v>814</v>
      </c>
      <c r="E1158" t="s">
        <v>2167</v>
      </c>
    </row>
    <row r="1159" spans="1:5" ht="25.35" hidden="1" customHeight="1" x14ac:dyDescent="0.25">
      <c r="A1159" t="s">
        <v>17</v>
      </c>
      <c r="B1159" s="3" t="s">
        <v>2168</v>
      </c>
      <c r="C1159" s="1">
        <v>40280</v>
      </c>
      <c r="D1159" t="s">
        <v>814</v>
      </c>
      <c r="E1159" t="s">
        <v>2169</v>
      </c>
    </row>
    <row r="1160" spans="1:5" ht="25.35" hidden="1" customHeight="1" x14ac:dyDescent="0.25">
      <c r="A1160" t="s">
        <v>17</v>
      </c>
      <c r="B1160" s="3" t="s">
        <v>2170</v>
      </c>
      <c r="C1160" s="1">
        <v>40254</v>
      </c>
      <c r="D1160" t="s">
        <v>814</v>
      </c>
      <c r="E1160" t="s">
        <v>2171</v>
      </c>
    </row>
    <row r="1161" spans="1:5" ht="25.35" hidden="1" customHeight="1" x14ac:dyDescent="0.25">
      <c r="A1161" t="s">
        <v>17</v>
      </c>
      <c r="B1161" s="3" t="s">
        <v>2172</v>
      </c>
      <c r="C1161" s="1">
        <v>40252</v>
      </c>
      <c r="D1161" t="s">
        <v>814</v>
      </c>
      <c r="E1161" t="s">
        <v>2173</v>
      </c>
    </row>
    <row r="1162" spans="1:5" ht="25.35" hidden="1" customHeight="1" x14ac:dyDescent="0.25">
      <c r="A1162" t="s">
        <v>17</v>
      </c>
      <c r="B1162" s="3" t="s">
        <v>2174</v>
      </c>
      <c r="C1162" s="1">
        <v>40191</v>
      </c>
      <c r="D1162" t="s">
        <v>814</v>
      </c>
      <c r="E1162" t="s">
        <v>2175</v>
      </c>
    </row>
    <row r="1163" spans="1:5" ht="25.35" hidden="1" customHeight="1" x14ac:dyDescent="0.25">
      <c r="A1163" t="s">
        <v>17</v>
      </c>
      <c r="B1163" s="3" t="s">
        <v>2176</v>
      </c>
      <c r="C1163" s="1">
        <v>40129</v>
      </c>
      <c r="D1163" t="s">
        <v>814</v>
      </c>
      <c r="E1163" t="s">
        <v>2177</v>
      </c>
    </row>
    <row r="1164" spans="1:5" ht="25.35" hidden="1" customHeight="1" x14ac:dyDescent="0.25">
      <c r="A1164" t="s">
        <v>17</v>
      </c>
      <c r="B1164" s="3" t="s">
        <v>2178</v>
      </c>
      <c r="C1164" s="1">
        <v>40065</v>
      </c>
      <c r="D1164" t="s">
        <v>814</v>
      </c>
      <c r="E1164" t="s">
        <v>2179</v>
      </c>
    </row>
    <row r="1165" spans="1:5" ht="25.35" hidden="1" customHeight="1" x14ac:dyDescent="0.25">
      <c r="A1165" t="s">
        <v>17</v>
      </c>
      <c r="B1165" s="3" t="s">
        <v>2180</v>
      </c>
      <c r="C1165" s="1">
        <v>40065</v>
      </c>
      <c r="D1165" t="s">
        <v>814</v>
      </c>
      <c r="E1165" t="s">
        <v>2181</v>
      </c>
    </row>
    <row r="1166" spans="1:5" ht="25.35" hidden="1" customHeight="1" x14ac:dyDescent="0.25">
      <c r="A1166" t="s">
        <v>17</v>
      </c>
      <c r="B1166" s="3" t="s">
        <v>2182</v>
      </c>
      <c r="C1166" s="1">
        <v>40059</v>
      </c>
      <c r="D1166" t="s">
        <v>814</v>
      </c>
      <c r="E1166" t="s">
        <v>2183</v>
      </c>
    </row>
    <row r="1167" spans="1:5" ht="25.35" hidden="1" customHeight="1" x14ac:dyDescent="0.25">
      <c r="A1167" t="s">
        <v>17</v>
      </c>
      <c r="B1167" s="3" t="s">
        <v>2184</v>
      </c>
      <c r="C1167" s="1">
        <v>40057</v>
      </c>
      <c r="D1167" t="s">
        <v>814</v>
      </c>
      <c r="E1167" t="s">
        <v>2185</v>
      </c>
    </row>
    <row r="1168" spans="1:5" ht="25.35" hidden="1" customHeight="1" x14ac:dyDescent="0.25">
      <c r="A1168" t="s">
        <v>17</v>
      </c>
      <c r="B1168" s="3" t="s">
        <v>2186</v>
      </c>
      <c r="C1168" s="1">
        <v>40039</v>
      </c>
      <c r="D1168" t="s">
        <v>814</v>
      </c>
      <c r="E1168" t="s">
        <v>2187</v>
      </c>
    </row>
    <row r="1169" spans="1:5" ht="25.35" hidden="1" customHeight="1" x14ac:dyDescent="0.25">
      <c r="A1169" t="s">
        <v>17</v>
      </c>
      <c r="B1169" s="3" t="s">
        <v>2188</v>
      </c>
      <c r="C1169" s="1">
        <v>40038</v>
      </c>
      <c r="D1169" t="s">
        <v>814</v>
      </c>
      <c r="E1169" t="s">
        <v>2189</v>
      </c>
    </row>
    <row r="1170" spans="1:5" ht="25.35" hidden="1" customHeight="1" x14ac:dyDescent="0.25">
      <c r="A1170" t="s">
        <v>17</v>
      </c>
      <c r="B1170" s="3" t="s">
        <v>2190</v>
      </c>
      <c r="C1170" s="1">
        <v>40036</v>
      </c>
      <c r="D1170" t="s">
        <v>814</v>
      </c>
      <c r="E1170" t="s">
        <v>2191</v>
      </c>
    </row>
    <row r="1171" spans="1:5" ht="25.35" hidden="1" customHeight="1" x14ac:dyDescent="0.25">
      <c r="A1171" t="s">
        <v>17</v>
      </c>
      <c r="B1171" s="3" t="s">
        <v>2192</v>
      </c>
      <c r="C1171" s="1">
        <v>40036</v>
      </c>
      <c r="D1171" t="s">
        <v>814</v>
      </c>
      <c r="E1171" t="s">
        <v>2193</v>
      </c>
    </row>
    <row r="1172" spans="1:5" ht="25.35" hidden="1" customHeight="1" x14ac:dyDescent="0.25">
      <c r="A1172" t="s">
        <v>17</v>
      </c>
      <c r="B1172" s="3" t="s">
        <v>2194</v>
      </c>
      <c r="C1172" s="1">
        <v>40000</v>
      </c>
      <c r="D1172" t="s">
        <v>814</v>
      </c>
      <c r="E1172" t="s">
        <v>2195</v>
      </c>
    </row>
    <row r="1173" spans="1:5" ht="25.35" hidden="1" customHeight="1" x14ac:dyDescent="0.25">
      <c r="A1173" t="s">
        <v>17</v>
      </c>
      <c r="B1173" s="3" t="s">
        <v>2196</v>
      </c>
      <c r="C1173" s="1">
        <v>39997</v>
      </c>
      <c r="D1173" t="s">
        <v>814</v>
      </c>
      <c r="E1173" t="s">
        <v>2197</v>
      </c>
    </row>
    <row r="1174" spans="1:5" ht="25.35" hidden="1" customHeight="1" x14ac:dyDescent="0.25">
      <c r="A1174" t="s">
        <v>17</v>
      </c>
      <c r="B1174" s="3" t="s">
        <v>1778</v>
      </c>
      <c r="C1174" s="1">
        <v>39997</v>
      </c>
      <c r="D1174" t="s">
        <v>814</v>
      </c>
      <c r="E1174" t="s">
        <v>1779</v>
      </c>
    </row>
    <row r="1175" spans="1:5" ht="25.35" hidden="1" customHeight="1" x14ac:dyDescent="0.25">
      <c r="A1175" t="s">
        <v>17</v>
      </c>
      <c r="B1175" s="3" t="s">
        <v>2198</v>
      </c>
      <c r="C1175" s="1">
        <v>39996</v>
      </c>
      <c r="D1175" t="s">
        <v>814</v>
      </c>
      <c r="E1175" t="s">
        <v>2199</v>
      </c>
    </row>
    <row r="1176" spans="1:5" ht="25.35" hidden="1" customHeight="1" x14ac:dyDescent="0.25">
      <c r="A1176" t="s">
        <v>17</v>
      </c>
      <c r="B1176" s="3" t="s">
        <v>2200</v>
      </c>
      <c r="C1176" s="1">
        <v>39996</v>
      </c>
      <c r="D1176" t="s">
        <v>814</v>
      </c>
      <c r="E1176" t="s">
        <v>2201</v>
      </c>
    </row>
    <row r="1177" spans="1:5" ht="25.35" hidden="1" customHeight="1" x14ac:dyDescent="0.25">
      <c r="A1177" t="s">
        <v>17</v>
      </c>
      <c r="B1177" s="3" t="s">
        <v>2202</v>
      </c>
      <c r="C1177" s="1">
        <v>39965</v>
      </c>
      <c r="D1177" t="s">
        <v>814</v>
      </c>
      <c r="E1177" t="s">
        <v>2203</v>
      </c>
    </row>
    <row r="1178" spans="1:5" ht="25.35" hidden="1" customHeight="1" x14ac:dyDescent="0.25">
      <c r="A1178" t="s">
        <v>17</v>
      </c>
      <c r="B1178" s="3" t="s">
        <v>2204</v>
      </c>
      <c r="C1178" s="1">
        <v>39959</v>
      </c>
      <c r="D1178" t="s">
        <v>814</v>
      </c>
      <c r="E1178" t="s">
        <v>2205</v>
      </c>
    </row>
    <row r="1179" spans="1:5" ht="25.35" hidden="1" customHeight="1" x14ac:dyDescent="0.25">
      <c r="A1179" t="s">
        <v>17</v>
      </c>
      <c r="B1179" s="3" t="s">
        <v>2206</v>
      </c>
      <c r="C1179" s="1">
        <v>39941</v>
      </c>
      <c r="D1179" t="s">
        <v>814</v>
      </c>
      <c r="E1179" t="s">
        <v>2207</v>
      </c>
    </row>
    <row r="1180" spans="1:5" ht="25.35" hidden="1" customHeight="1" x14ac:dyDescent="0.25">
      <c r="A1180" t="s">
        <v>17</v>
      </c>
      <c r="B1180" s="3" t="s">
        <v>2208</v>
      </c>
      <c r="C1180" s="1">
        <v>39838</v>
      </c>
      <c r="D1180" t="s">
        <v>814</v>
      </c>
      <c r="E1180" t="s">
        <v>2209</v>
      </c>
    </row>
    <row r="1181" spans="1:5" ht="25.35" hidden="1" customHeight="1" x14ac:dyDescent="0.25">
      <c r="A1181" t="s">
        <v>17</v>
      </c>
      <c r="B1181" s="3" t="s">
        <v>2210</v>
      </c>
      <c r="C1181" s="1">
        <v>39820</v>
      </c>
      <c r="D1181" t="s">
        <v>814</v>
      </c>
      <c r="E1181" t="s">
        <v>2211</v>
      </c>
    </row>
    <row r="1182" spans="1:5" ht="25.35" hidden="1" customHeight="1" x14ac:dyDescent="0.25">
      <c r="A1182" t="s">
        <v>17</v>
      </c>
      <c r="B1182" s="3" t="s">
        <v>2212</v>
      </c>
      <c r="C1182" s="1">
        <v>39773</v>
      </c>
      <c r="D1182" t="s">
        <v>814</v>
      </c>
      <c r="E1182" t="s">
        <v>2213</v>
      </c>
    </row>
    <row r="1183" spans="1:5" ht="25.35" hidden="1" customHeight="1" x14ac:dyDescent="0.25">
      <c r="A1183" t="s">
        <v>17</v>
      </c>
      <c r="B1183" s="3" t="s">
        <v>2214</v>
      </c>
      <c r="C1183" s="1">
        <v>39770</v>
      </c>
      <c r="D1183" t="s">
        <v>814</v>
      </c>
      <c r="E1183" t="s">
        <v>2215</v>
      </c>
    </row>
    <row r="1184" spans="1:5" ht="25.35" hidden="1" customHeight="1" x14ac:dyDescent="0.25">
      <c r="A1184" t="s">
        <v>17</v>
      </c>
      <c r="B1184" s="3" t="s">
        <v>2216</v>
      </c>
      <c r="C1184" s="1">
        <v>39766</v>
      </c>
      <c r="D1184" t="s">
        <v>814</v>
      </c>
      <c r="E1184" t="s">
        <v>2217</v>
      </c>
    </row>
    <row r="1185" spans="1:5" ht="25.35" hidden="1" customHeight="1" x14ac:dyDescent="0.25">
      <c r="A1185" t="s">
        <v>17</v>
      </c>
      <c r="B1185" s="3" t="s">
        <v>2218</v>
      </c>
      <c r="C1185" s="1">
        <v>39745</v>
      </c>
      <c r="D1185" t="s">
        <v>814</v>
      </c>
      <c r="E1185" t="s">
        <v>2219</v>
      </c>
    </row>
    <row r="1186" spans="1:5" ht="25.35" hidden="1" customHeight="1" x14ac:dyDescent="0.25">
      <c r="A1186" t="s">
        <v>17</v>
      </c>
      <c r="B1186" s="3" t="s">
        <v>2220</v>
      </c>
      <c r="C1186" s="1">
        <v>39744</v>
      </c>
      <c r="D1186" t="s">
        <v>814</v>
      </c>
      <c r="E1186" t="s">
        <v>2221</v>
      </c>
    </row>
    <row r="1187" spans="1:5" ht="25.35" hidden="1" customHeight="1" x14ac:dyDescent="0.25">
      <c r="A1187" t="s">
        <v>17</v>
      </c>
      <c r="B1187" s="3" t="s">
        <v>2222</v>
      </c>
      <c r="C1187" s="1">
        <v>39728</v>
      </c>
      <c r="D1187" t="s">
        <v>814</v>
      </c>
      <c r="E1187" t="s">
        <v>2223</v>
      </c>
    </row>
    <row r="1188" spans="1:5" ht="25.35" hidden="1" customHeight="1" x14ac:dyDescent="0.25">
      <c r="A1188" t="s">
        <v>17</v>
      </c>
      <c r="B1188" s="3" t="s">
        <v>2224</v>
      </c>
      <c r="C1188" s="1">
        <v>39716</v>
      </c>
      <c r="D1188" t="s">
        <v>814</v>
      </c>
      <c r="E1188" t="s">
        <v>2225</v>
      </c>
    </row>
    <row r="1189" spans="1:5" ht="25.35" hidden="1" customHeight="1" x14ac:dyDescent="0.25">
      <c r="A1189" t="s">
        <v>17</v>
      </c>
      <c r="B1189" s="3" t="s">
        <v>2226</v>
      </c>
      <c r="C1189" s="1">
        <v>39667</v>
      </c>
      <c r="D1189" t="s">
        <v>814</v>
      </c>
      <c r="E1189" t="s">
        <v>2227</v>
      </c>
    </row>
    <row r="1190" spans="1:5" ht="25.35" hidden="1" customHeight="1" x14ac:dyDescent="0.25">
      <c r="A1190" t="s">
        <v>17</v>
      </c>
      <c r="B1190" s="3" t="s">
        <v>2228</v>
      </c>
      <c r="C1190" s="1">
        <v>39638</v>
      </c>
      <c r="D1190" t="s">
        <v>814</v>
      </c>
      <c r="E1190" t="s">
        <v>2229</v>
      </c>
    </row>
    <row r="1191" spans="1:5" ht="25.35" hidden="1" customHeight="1" x14ac:dyDescent="0.25">
      <c r="A1191" t="s">
        <v>17</v>
      </c>
      <c r="B1191" s="3" t="s">
        <v>2230</v>
      </c>
      <c r="C1191" s="1">
        <v>39637</v>
      </c>
      <c r="D1191" t="s">
        <v>814</v>
      </c>
      <c r="E1191" t="s">
        <v>2231</v>
      </c>
    </row>
    <row r="1192" spans="1:5" ht="25.35" hidden="1" customHeight="1" x14ac:dyDescent="0.25">
      <c r="A1192" t="s">
        <v>17</v>
      </c>
      <c r="B1192" s="3" t="s">
        <v>2232</v>
      </c>
      <c r="C1192" s="1">
        <v>39589</v>
      </c>
      <c r="D1192" t="s">
        <v>814</v>
      </c>
      <c r="E1192" t="s">
        <v>2233</v>
      </c>
    </row>
    <row r="1193" spans="1:5" ht="25.35" hidden="1" customHeight="1" x14ac:dyDescent="0.25">
      <c r="A1193" t="s">
        <v>17</v>
      </c>
      <c r="B1193" s="3" t="s">
        <v>2234</v>
      </c>
      <c r="C1193" s="1">
        <v>39577</v>
      </c>
      <c r="D1193" t="s">
        <v>814</v>
      </c>
      <c r="E1193" t="s">
        <v>2235</v>
      </c>
    </row>
    <row r="1194" spans="1:5" ht="25.35" hidden="1" customHeight="1" x14ac:dyDescent="0.25">
      <c r="A1194" t="s">
        <v>17</v>
      </c>
      <c r="B1194" s="3" t="s">
        <v>2236</v>
      </c>
      <c r="C1194" s="1">
        <v>39553</v>
      </c>
      <c r="D1194" t="s">
        <v>814</v>
      </c>
      <c r="E1194" t="s">
        <v>2237</v>
      </c>
    </row>
    <row r="1195" spans="1:5" ht="25.35" hidden="1" customHeight="1" x14ac:dyDescent="0.25">
      <c r="A1195" t="s">
        <v>17</v>
      </c>
      <c r="B1195" s="3" t="s">
        <v>2238</v>
      </c>
      <c r="C1195" s="1">
        <v>39547</v>
      </c>
      <c r="D1195" t="s">
        <v>814</v>
      </c>
      <c r="E1195" t="s">
        <v>2239</v>
      </c>
    </row>
    <row r="1196" spans="1:5" ht="25.35" hidden="1" customHeight="1" x14ac:dyDescent="0.25">
      <c r="A1196" t="s">
        <v>17</v>
      </c>
      <c r="B1196" s="3" t="s">
        <v>2240</v>
      </c>
      <c r="C1196" s="1">
        <v>39544</v>
      </c>
      <c r="D1196" t="s">
        <v>814</v>
      </c>
      <c r="E1196" t="s">
        <v>2241</v>
      </c>
    </row>
    <row r="1197" spans="1:5" ht="25.35" hidden="1" customHeight="1" x14ac:dyDescent="0.25">
      <c r="A1197" t="s">
        <v>17</v>
      </c>
      <c r="B1197" s="3" t="s">
        <v>2242</v>
      </c>
      <c r="C1197" s="1">
        <v>39511</v>
      </c>
      <c r="D1197" t="s">
        <v>814</v>
      </c>
      <c r="E1197" t="s">
        <v>2243</v>
      </c>
    </row>
    <row r="1198" spans="1:5" ht="25.35" hidden="1" customHeight="1" x14ac:dyDescent="0.25">
      <c r="A1198" t="s">
        <v>17</v>
      </c>
      <c r="B1198" s="3" t="s">
        <v>2244</v>
      </c>
      <c r="C1198" s="1">
        <v>39482</v>
      </c>
      <c r="D1198" t="s">
        <v>814</v>
      </c>
      <c r="E1198" t="s">
        <v>2245</v>
      </c>
    </row>
    <row r="1199" spans="1:5" ht="25.35" hidden="1" customHeight="1" x14ac:dyDescent="0.25">
      <c r="A1199" t="s">
        <v>17</v>
      </c>
      <c r="B1199" s="3" t="s">
        <v>2246</v>
      </c>
      <c r="C1199" s="1">
        <v>39475</v>
      </c>
      <c r="D1199" t="s">
        <v>814</v>
      </c>
      <c r="E1199" t="s">
        <v>2247</v>
      </c>
    </row>
    <row r="1200" spans="1:5" ht="25.35" hidden="1" customHeight="1" x14ac:dyDescent="0.25">
      <c r="A1200" t="s">
        <v>17</v>
      </c>
      <c r="B1200" s="3" t="s">
        <v>2248</v>
      </c>
      <c r="C1200" s="1">
        <v>39471</v>
      </c>
      <c r="D1200" t="s">
        <v>814</v>
      </c>
      <c r="E1200" t="s">
        <v>2249</v>
      </c>
    </row>
    <row r="1201" spans="1:5" ht="25.35" hidden="1" customHeight="1" x14ac:dyDescent="0.25">
      <c r="A1201" t="s">
        <v>17</v>
      </c>
      <c r="B1201" s="3" t="s">
        <v>2250</v>
      </c>
      <c r="C1201" s="1">
        <v>39435</v>
      </c>
      <c r="D1201" t="s">
        <v>814</v>
      </c>
      <c r="E1201" t="s">
        <v>2251</v>
      </c>
    </row>
    <row r="1202" spans="1:5" ht="25.35" hidden="1" customHeight="1" x14ac:dyDescent="0.25">
      <c r="A1202" t="s">
        <v>17</v>
      </c>
      <c r="B1202" s="3" t="s">
        <v>2252</v>
      </c>
      <c r="C1202" s="1">
        <v>39429</v>
      </c>
      <c r="D1202" t="s">
        <v>814</v>
      </c>
      <c r="E1202" t="s">
        <v>2253</v>
      </c>
    </row>
    <row r="1203" spans="1:5" ht="25.35" hidden="1" customHeight="1" x14ac:dyDescent="0.25">
      <c r="A1203" t="s">
        <v>17</v>
      </c>
      <c r="B1203" s="3" t="s">
        <v>2254</v>
      </c>
      <c r="C1203" s="1">
        <v>39425</v>
      </c>
      <c r="D1203" t="s">
        <v>814</v>
      </c>
      <c r="E1203" t="s">
        <v>2255</v>
      </c>
    </row>
    <row r="1204" spans="1:5" ht="25.35" hidden="1" customHeight="1" x14ac:dyDescent="0.25">
      <c r="A1204" t="s">
        <v>17</v>
      </c>
      <c r="B1204" s="3" t="s">
        <v>2256</v>
      </c>
      <c r="C1204" s="1">
        <v>39401</v>
      </c>
      <c r="D1204" t="s">
        <v>814</v>
      </c>
      <c r="E1204" t="s">
        <v>2257</v>
      </c>
    </row>
    <row r="1205" spans="1:5" ht="25.35" hidden="1" customHeight="1" x14ac:dyDescent="0.25">
      <c r="A1205" t="s">
        <v>17</v>
      </c>
      <c r="B1205" s="3" t="s">
        <v>2258</v>
      </c>
      <c r="C1205" s="1">
        <v>39374</v>
      </c>
      <c r="D1205" t="s">
        <v>814</v>
      </c>
      <c r="E1205" t="s">
        <v>2259</v>
      </c>
    </row>
    <row r="1206" spans="1:5" ht="25.35" hidden="1" customHeight="1" x14ac:dyDescent="0.25">
      <c r="A1206" t="s">
        <v>17</v>
      </c>
      <c r="B1206" s="3" t="s">
        <v>2260</v>
      </c>
      <c r="C1206" s="1">
        <v>39373</v>
      </c>
      <c r="D1206" t="s">
        <v>814</v>
      </c>
      <c r="E1206" t="s">
        <v>2261</v>
      </c>
    </row>
    <row r="1207" spans="1:5" ht="25.35" hidden="1" customHeight="1" x14ac:dyDescent="0.25">
      <c r="A1207" t="s">
        <v>17</v>
      </c>
      <c r="B1207" s="3" t="s">
        <v>2262</v>
      </c>
      <c r="C1207" s="1">
        <v>39373</v>
      </c>
      <c r="D1207" t="s">
        <v>814</v>
      </c>
      <c r="E1207" t="s">
        <v>2263</v>
      </c>
    </row>
    <row r="1208" spans="1:5" ht="25.35" hidden="1" customHeight="1" x14ac:dyDescent="0.25">
      <c r="A1208" t="s">
        <v>17</v>
      </c>
      <c r="B1208" s="3" t="s">
        <v>2264</v>
      </c>
      <c r="C1208" s="1">
        <v>39363</v>
      </c>
      <c r="D1208" t="s">
        <v>814</v>
      </c>
      <c r="E1208" t="s">
        <v>2265</v>
      </c>
    </row>
    <row r="1209" spans="1:5" ht="25.35" hidden="1" customHeight="1" x14ac:dyDescent="0.25">
      <c r="A1209" t="s">
        <v>17</v>
      </c>
      <c r="B1209" s="3" t="s">
        <v>2266</v>
      </c>
      <c r="C1209" s="1">
        <v>39359</v>
      </c>
      <c r="D1209" t="s">
        <v>814</v>
      </c>
      <c r="E1209" t="s">
        <v>2267</v>
      </c>
    </row>
    <row r="1210" spans="1:5" ht="25.35" hidden="1" customHeight="1" x14ac:dyDescent="0.25">
      <c r="A1210" t="s">
        <v>17</v>
      </c>
      <c r="B1210" s="3" t="s">
        <v>2268</v>
      </c>
      <c r="C1210" s="1">
        <v>39344</v>
      </c>
      <c r="D1210" t="s">
        <v>814</v>
      </c>
      <c r="E1210" t="s">
        <v>2269</v>
      </c>
    </row>
    <row r="1211" spans="1:5" ht="25.35" hidden="1" customHeight="1" x14ac:dyDescent="0.25">
      <c r="A1211" t="s">
        <v>17</v>
      </c>
      <c r="B1211" s="3" t="s">
        <v>2270</v>
      </c>
      <c r="C1211" s="1">
        <v>39341</v>
      </c>
      <c r="D1211" t="s">
        <v>814</v>
      </c>
      <c r="E1211" t="s">
        <v>2271</v>
      </c>
    </row>
    <row r="1212" spans="1:5" ht="25.35" hidden="1" customHeight="1" x14ac:dyDescent="0.25">
      <c r="A1212" t="s">
        <v>17</v>
      </c>
      <c r="B1212" s="3" t="s">
        <v>2272</v>
      </c>
      <c r="C1212" s="1">
        <v>39329</v>
      </c>
      <c r="D1212" t="s">
        <v>814</v>
      </c>
      <c r="E1212" t="s">
        <v>2273</v>
      </c>
    </row>
    <row r="1213" spans="1:5" ht="25.35" hidden="1" customHeight="1" x14ac:dyDescent="0.25">
      <c r="A1213" t="s">
        <v>17</v>
      </c>
      <c r="B1213" s="3" t="s">
        <v>2274</v>
      </c>
      <c r="C1213" s="1">
        <v>39316</v>
      </c>
      <c r="D1213" t="s">
        <v>814</v>
      </c>
      <c r="E1213" t="s">
        <v>2275</v>
      </c>
    </row>
    <row r="1214" spans="1:5" ht="25.35" hidden="1" customHeight="1" x14ac:dyDescent="0.25">
      <c r="A1214" t="s">
        <v>17</v>
      </c>
      <c r="B1214" s="3" t="s">
        <v>2276</v>
      </c>
      <c r="C1214" s="1">
        <v>39300</v>
      </c>
      <c r="D1214" t="s">
        <v>814</v>
      </c>
      <c r="E1214" t="s">
        <v>2277</v>
      </c>
    </row>
    <row r="1215" spans="1:5" ht="25.35" hidden="1" customHeight="1" x14ac:dyDescent="0.25">
      <c r="A1215" t="s">
        <v>17</v>
      </c>
      <c r="B1215" s="3" t="s">
        <v>2278</v>
      </c>
      <c r="C1215" s="1">
        <v>39253</v>
      </c>
      <c r="D1215" t="s">
        <v>814</v>
      </c>
      <c r="E1215" t="s">
        <v>2279</v>
      </c>
    </row>
    <row r="1216" spans="1:5" ht="25.35" hidden="1" customHeight="1" x14ac:dyDescent="0.25">
      <c r="A1216" t="s">
        <v>17</v>
      </c>
      <c r="B1216" s="3" t="s">
        <v>2280</v>
      </c>
      <c r="C1216" s="1">
        <v>39196</v>
      </c>
      <c r="D1216" t="s">
        <v>814</v>
      </c>
      <c r="E1216" t="s">
        <v>2281</v>
      </c>
    </row>
    <row r="1217" spans="1:5" ht="25.35" hidden="1" customHeight="1" x14ac:dyDescent="0.25">
      <c r="A1217" t="s">
        <v>17</v>
      </c>
      <c r="B1217" s="3" t="s">
        <v>2282</v>
      </c>
      <c r="C1217" s="1">
        <v>39166</v>
      </c>
      <c r="D1217" t="s">
        <v>814</v>
      </c>
      <c r="E1217" t="s">
        <v>2283</v>
      </c>
    </row>
    <row r="1218" spans="1:5" ht="25.35" hidden="1" customHeight="1" x14ac:dyDescent="0.25">
      <c r="A1218" t="s">
        <v>17</v>
      </c>
      <c r="B1218" s="3" t="s">
        <v>2284</v>
      </c>
      <c r="C1218" s="1">
        <v>39156</v>
      </c>
      <c r="D1218" t="s">
        <v>814</v>
      </c>
      <c r="E1218" t="s">
        <v>2285</v>
      </c>
    </row>
    <row r="1219" spans="1:5" ht="25.35" hidden="1" customHeight="1" x14ac:dyDescent="0.25">
      <c r="A1219" t="s">
        <v>17</v>
      </c>
      <c r="B1219" s="3" t="s">
        <v>2286</v>
      </c>
      <c r="C1219" s="1">
        <v>39155</v>
      </c>
      <c r="D1219" t="s">
        <v>814</v>
      </c>
      <c r="E1219" t="s">
        <v>2287</v>
      </c>
    </row>
    <row r="1220" spans="1:5" ht="25.35" hidden="1" customHeight="1" x14ac:dyDescent="0.25">
      <c r="A1220" t="s">
        <v>17</v>
      </c>
      <c r="B1220" s="3" t="s">
        <v>2288</v>
      </c>
      <c r="C1220" s="1">
        <v>39155</v>
      </c>
      <c r="D1220" t="s">
        <v>814</v>
      </c>
      <c r="E1220" t="s">
        <v>2289</v>
      </c>
    </row>
    <row r="1221" spans="1:5" ht="25.35" hidden="1" customHeight="1" x14ac:dyDescent="0.25">
      <c r="A1221" t="s">
        <v>17</v>
      </c>
      <c r="B1221" s="3" t="s">
        <v>2290</v>
      </c>
      <c r="C1221" s="1">
        <v>39141</v>
      </c>
      <c r="D1221" t="s">
        <v>814</v>
      </c>
      <c r="E1221" t="s">
        <v>2291</v>
      </c>
    </row>
    <row r="1222" spans="1:5" ht="25.35" hidden="1" customHeight="1" x14ac:dyDescent="0.25">
      <c r="A1222" t="s">
        <v>17</v>
      </c>
      <c r="B1222" s="3" t="s">
        <v>2292</v>
      </c>
      <c r="C1222" s="1">
        <v>39140</v>
      </c>
      <c r="D1222" t="s">
        <v>814</v>
      </c>
      <c r="E1222" t="s">
        <v>2293</v>
      </c>
    </row>
    <row r="1223" spans="1:5" ht="25.35" hidden="1" customHeight="1" x14ac:dyDescent="0.25">
      <c r="A1223" t="s">
        <v>17</v>
      </c>
      <c r="B1223" s="3" t="s">
        <v>2294</v>
      </c>
      <c r="C1223" s="1">
        <v>39111</v>
      </c>
      <c r="D1223" t="s">
        <v>814</v>
      </c>
      <c r="E1223" t="s">
        <v>2295</v>
      </c>
    </row>
    <row r="1224" spans="1:5" ht="25.35" hidden="1" customHeight="1" x14ac:dyDescent="0.25">
      <c r="A1224" t="s">
        <v>17</v>
      </c>
      <c r="B1224" s="3" t="s">
        <v>2296</v>
      </c>
      <c r="C1224" s="1">
        <v>39094</v>
      </c>
      <c r="D1224" t="s">
        <v>814</v>
      </c>
      <c r="E1224" t="s">
        <v>2297</v>
      </c>
    </row>
    <row r="1225" spans="1:5" ht="25.35" hidden="1" customHeight="1" x14ac:dyDescent="0.25">
      <c r="A1225" t="s">
        <v>17</v>
      </c>
      <c r="B1225" s="3" t="s">
        <v>2298</v>
      </c>
      <c r="C1225" s="1">
        <v>39091</v>
      </c>
      <c r="D1225" t="s">
        <v>814</v>
      </c>
      <c r="E1225" t="s">
        <v>2299</v>
      </c>
    </row>
    <row r="1226" spans="1:5" ht="25.35" hidden="1" customHeight="1" x14ac:dyDescent="0.25">
      <c r="A1226" t="s">
        <v>17</v>
      </c>
      <c r="B1226" s="3" t="s">
        <v>2300</v>
      </c>
      <c r="C1226" s="1">
        <v>39084</v>
      </c>
      <c r="D1226" t="s">
        <v>814</v>
      </c>
      <c r="E1226" t="s">
        <v>2301</v>
      </c>
    </row>
    <row r="1227" spans="1:5" ht="25.35" hidden="1" customHeight="1" x14ac:dyDescent="0.25">
      <c r="A1227" t="s">
        <v>17</v>
      </c>
      <c r="B1227" s="3" t="s">
        <v>2302</v>
      </c>
      <c r="C1227" s="1">
        <v>39050</v>
      </c>
      <c r="D1227" t="s">
        <v>814</v>
      </c>
      <c r="E1227" t="s">
        <v>2303</v>
      </c>
    </row>
    <row r="1228" spans="1:5" ht="25.35" hidden="1" customHeight="1" x14ac:dyDescent="0.25">
      <c r="A1228" t="s">
        <v>17</v>
      </c>
      <c r="B1228" s="3" t="s">
        <v>2304</v>
      </c>
      <c r="C1228" s="1">
        <v>39034</v>
      </c>
      <c r="D1228" t="s">
        <v>814</v>
      </c>
      <c r="E1228" t="s">
        <v>2305</v>
      </c>
    </row>
    <row r="1229" spans="1:5" ht="25.35" hidden="1" customHeight="1" x14ac:dyDescent="0.25">
      <c r="A1229" t="s">
        <v>17</v>
      </c>
      <c r="B1229" s="3" t="s">
        <v>2306</v>
      </c>
      <c r="C1229" s="1">
        <v>39008</v>
      </c>
      <c r="D1229" t="s">
        <v>814</v>
      </c>
      <c r="E1229" t="s">
        <v>2307</v>
      </c>
    </row>
    <row r="1230" spans="1:5" ht="25.35" hidden="1" customHeight="1" x14ac:dyDescent="0.25">
      <c r="A1230" t="s">
        <v>17</v>
      </c>
      <c r="B1230" s="3" t="s">
        <v>2308</v>
      </c>
      <c r="C1230" s="1">
        <v>39007</v>
      </c>
      <c r="D1230" t="s">
        <v>814</v>
      </c>
      <c r="E1230" t="s">
        <v>2309</v>
      </c>
    </row>
    <row r="1231" spans="1:5" ht="25.35" hidden="1" customHeight="1" x14ac:dyDescent="0.25">
      <c r="A1231" t="s">
        <v>17</v>
      </c>
      <c r="B1231" s="3" t="s">
        <v>2310</v>
      </c>
      <c r="C1231" s="1">
        <v>39006</v>
      </c>
      <c r="D1231" t="s">
        <v>814</v>
      </c>
      <c r="E1231" t="s">
        <v>2311</v>
      </c>
    </row>
    <row r="1232" spans="1:5" ht="25.35" hidden="1" customHeight="1" x14ac:dyDescent="0.25">
      <c r="A1232" t="s">
        <v>17</v>
      </c>
      <c r="B1232" s="3" t="s">
        <v>2312</v>
      </c>
      <c r="C1232" s="1">
        <v>38993</v>
      </c>
      <c r="D1232" t="s">
        <v>814</v>
      </c>
      <c r="E1232" t="s">
        <v>2313</v>
      </c>
    </row>
    <row r="1233" spans="1:5" ht="25.35" hidden="1" customHeight="1" x14ac:dyDescent="0.25">
      <c r="A1233" t="s">
        <v>17</v>
      </c>
      <c r="B1233" s="3" t="s">
        <v>2314</v>
      </c>
      <c r="C1233" s="1">
        <v>38967</v>
      </c>
      <c r="D1233" t="s">
        <v>814</v>
      </c>
      <c r="E1233" t="s">
        <v>2315</v>
      </c>
    </row>
    <row r="1234" spans="1:5" ht="25.35" hidden="1" customHeight="1" x14ac:dyDescent="0.25">
      <c r="A1234" t="s">
        <v>17</v>
      </c>
      <c r="B1234" s="3" t="s">
        <v>2316</v>
      </c>
      <c r="C1234" s="1">
        <v>38910</v>
      </c>
      <c r="D1234" t="s">
        <v>814</v>
      </c>
      <c r="E1234" t="s">
        <v>2317</v>
      </c>
    </row>
    <row r="1235" spans="1:5" ht="25.35" hidden="1" customHeight="1" x14ac:dyDescent="0.25">
      <c r="A1235" t="s">
        <v>17</v>
      </c>
      <c r="B1235" s="3" t="s">
        <v>2318</v>
      </c>
      <c r="C1235" s="1">
        <v>38904</v>
      </c>
      <c r="D1235" t="s">
        <v>814</v>
      </c>
      <c r="E1235" t="s">
        <v>2319</v>
      </c>
    </row>
    <row r="1236" spans="1:5" ht="25.35" hidden="1" customHeight="1" x14ac:dyDescent="0.25">
      <c r="A1236" t="s">
        <v>17</v>
      </c>
      <c r="B1236" s="3" t="s">
        <v>2320</v>
      </c>
      <c r="C1236" s="1">
        <v>38876</v>
      </c>
      <c r="D1236" t="s">
        <v>814</v>
      </c>
      <c r="E1236" t="s">
        <v>2321</v>
      </c>
    </row>
    <row r="1237" spans="1:5" ht="25.35" hidden="1" customHeight="1" x14ac:dyDescent="0.25">
      <c r="A1237" t="s">
        <v>17</v>
      </c>
      <c r="B1237" s="3" t="s">
        <v>2322</v>
      </c>
      <c r="C1237" s="1">
        <v>38873</v>
      </c>
      <c r="D1237" t="s">
        <v>814</v>
      </c>
      <c r="E1237" t="s">
        <v>2323</v>
      </c>
    </row>
    <row r="1238" spans="1:5" ht="25.35" hidden="1" customHeight="1" x14ac:dyDescent="0.25">
      <c r="A1238" t="s">
        <v>17</v>
      </c>
      <c r="B1238" s="3" t="s">
        <v>2324</v>
      </c>
      <c r="C1238" s="1">
        <v>38865</v>
      </c>
      <c r="D1238" t="s">
        <v>814</v>
      </c>
      <c r="E1238" t="s">
        <v>2325</v>
      </c>
    </row>
    <row r="1239" spans="1:5" ht="25.35" hidden="1" customHeight="1" x14ac:dyDescent="0.25">
      <c r="A1239" t="s">
        <v>17</v>
      </c>
      <c r="B1239" s="3" t="s">
        <v>2326</v>
      </c>
      <c r="C1239" s="1">
        <v>38845</v>
      </c>
      <c r="D1239" t="s">
        <v>814</v>
      </c>
      <c r="E1239" t="s">
        <v>2327</v>
      </c>
    </row>
    <row r="1240" spans="1:5" ht="25.35" hidden="1" customHeight="1" x14ac:dyDescent="0.25">
      <c r="A1240" t="s">
        <v>17</v>
      </c>
      <c r="B1240" s="3" t="s">
        <v>2328</v>
      </c>
      <c r="C1240" s="1">
        <v>38841</v>
      </c>
      <c r="D1240" t="s">
        <v>814</v>
      </c>
      <c r="E1240" t="s">
        <v>2329</v>
      </c>
    </row>
    <row r="1241" spans="1:5" ht="25.35" hidden="1" customHeight="1" x14ac:dyDescent="0.25">
      <c r="A1241" t="s">
        <v>17</v>
      </c>
      <c r="B1241" s="3" t="s">
        <v>2330</v>
      </c>
      <c r="C1241" s="1">
        <v>38840</v>
      </c>
      <c r="D1241" t="s">
        <v>814</v>
      </c>
      <c r="E1241" t="s">
        <v>2331</v>
      </c>
    </row>
    <row r="1242" spans="1:5" ht="25.35" hidden="1" customHeight="1" x14ac:dyDescent="0.25">
      <c r="A1242" t="s">
        <v>17</v>
      </c>
      <c r="B1242" s="3" t="s">
        <v>2332</v>
      </c>
      <c r="C1242" s="1">
        <v>38840</v>
      </c>
      <c r="D1242" t="s">
        <v>814</v>
      </c>
      <c r="E1242" t="s">
        <v>2333</v>
      </c>
    </row>
    <row r="1243" spans="1:5" ht="25.35" hidden="1" customHeight="1" x14ac:dyDescent="0.25">
      <c r="A1243" t="s">
        <v>17</v>
      </c>
      <c r="B1243" s="3" t="s">
        <v>2334</v>
      </c>
      <c r="C1243" s="1">
        <v>38839</v>
      </c>
      <c r="D1243" t="s">
        <v>814</v>
      </c>
      <c r="E1243" t="s">
        <v>2335</v>
      </c>
    </row>
    <row r="1244" spans="1:5" ht="25.35" hidden="1" customHeight="1" x14ac:dyDescent="0.25">
      <c r="A1244" t="s">
        <v>17</v>
      </c>
      <c r="B1244" s="3" t="s">
        <v>2336</v>
      </c>
      <c r="C1244" s="1">
        <v>38817</v>
      </c>
      <c r="D1244" t="s">
        <v>814</v>
      </c>
      <c r="E1244" t="s">
        <v>2337</v>
      </c>
    </row>
    <row r="1245" spans="1:5" ht="25.35" hidden="1" customHeight="1" x14ac:dyDescent="0.25">
      <c r="A1245" t="s">
        <v>17</v>
      </c>
      <c r="B1245" s="3" t="s">
        <v>2338</v>
      </c>
      <c r="C1245" s="1">
        <v>38810</v>
      </c>
      <c r="D1245" t="s">
        <v>814</v>
      </c>
      <c r="E1245" t="s">
        <v>2339</v>
      </c>
    </row>
    <row r="1246" spans="1:5" ht="25.35" hidden="1" customHeight="1" x14ac:dyDescent="0.25">
      <c r="A1246" t="s">
        <v>17</v>
      </c>
      <c r="B1246" s="3" t="s">
        <v>2340</v>
      </c>
      <c r="C1246" s="1">
        <v>38777</v>
      </c>
      <c r="D1246" t="s">
        <v>814</v>
      </c>
      <c r="E1246" t="s">
        <v>2341</v>
      </c>
    </row>
    <row r="1247" spans="1:5" ht="25.35" hidden="1" customHeight="1" x14ac:dyDescent="0.25">
      <c r="A1247" t="s">
        <v>17</v>
      </c>
      <c r="B1247" s="3" t="s">
        <v>2342</v>
      </c>
      <c r="C1247" s="1">
        <v>38744</v>
      </c>
      <c r="D1247" t="s">
        <v>814</v>
      </c>
      <c r="E1247" t="s">
        <v>2343</v>
      </c>
    </row>
    <row r="1248" spans="1:5" ht="25.35" hidden="1" customHeight="1" x14ac:dyDescent="0.25">
      <c r="A1248" t="s">
        <v>17</v>
      </c>
      <c r="B1248" s="3" t="s">
        <v>2344</v>
      </c>
      <c r="C1248" s="1">
        <v>38743</v>
      </c>
      <c r="D1248" t="s">
        <v>814</v>
      </c>
      <c r="E1248" t="s">
        <v>2345</v>
      </c>
    </row>
    <row r="1249" spans="1:5" ht="25.35" hidden="1" customHeight="1" x14ac:dyDescent="0.25">
      <c r="A1249" t="s">
        <v>17</v>
      </c>
      <c r="B1249" s="3" t="s">
        <v>2346</v>
      </c>
      <c r="C1249" s="1">
        <v>38743</v>
      </c>
      <c r="D1249" t="s">
        <v>814</v>
      </c>
      <c r="E1249" t="s">
        <v>2347</v>
      </c>
    </row>
    <row r="1250" spans="1:5" ht="25.35" hidden="1" customHeight="1" x14ac:dyDescent="0.25">
      <c r="A1250" t="s">
        <v>17</v>
      </c>
      <c r="B1250" s="3" t="s">
        <v>2348</v>
      </c>
      <c r="C1250" s="1">
        <v>38732</v>
      </c>
      <c r="D1250" t="s">
        <v>814</v>
      </c>
      <c r="E1250" t="s">
        <v>2349</v>
      </c>
    </row>
    <row r="1251" spans="1:5" ht="25.35" hidden="1" customHeight="1" x14ac:dyDescent="0.25">
      <c r="A1251" t="s">
        <v>17</v>
      </c>
      <c r="B1251" s="3" t="s">
        <v>2350</v>
      </c>
      <c r="C1251" s="1">
        <v>38729</v>
      </c>
      <c r="D1251" t="s">
        <v>814</v>
      </c>
      <c r="E1251" t="s">
        <v>2351</v>
      </c>
    </row>
    <row r="1252" spans="1:5" ht="25.35" hidden="1" customHeight="1" x14ac:dyDescent="0.25">
      <c r="A1252" t="s">
        <v>17</v>
      </c>
      <c r="B1252" s="3" t="s">
        <v>2352</v>
      </c>
      <c r="C1252" s="1">
        <v>38726</v>
      </c>
      <c r="D1252" t="s">
        <v>814</v>
      </c>
      <c r="E1252" t="s">
        <v>2353</v>
      </c>
    </row>
    <row r="1253" spans="1:5" ht="25.35" hidden="1" customHeight="1" x14ac:dyDescent="0.25">
      <c r="A1253" t="s">
        <v>17</v>
      </c>
      <c r="B1253" s="3" t="s">
        <v>2354</v>
      </c>
      <c r="C1253" s="1">
        <v>38719</v>
      </c>
      <c r="D1253" t="s">
        <v>814</v>
      </c>
      <c r="E1253" t="s">
        <v>2355</v>
      </c>
    </row>
    <row r="1254" spans="1:5" ht="25.35" hidden="1" customHeight="1" x14ac:dyDescent="0.25">
      <c r="A1254" t="s">
        <v>17</v>
      </c>
      <c r="B1254" s="3" t="s">
        <v>2356</v>
      </c>
      <c r="C1254" s="1">
        <v>38707</v>
      </c>
      <c r="D1254" t="s">
        <v>814</v>
      </c>
      <c r="E1254" t="s">
        <v>2357</v>
      </c>
    </row>
    <row r="1255" spans="1:5" ht="25.35" hidden="1" customHeight="1" x14ac:dyDescent="0.25">
      <c r="A1255" t="s">
        <v>17</v>
      </c>
      <c r="B1255" s="3" t="s">
        <v>2358</v>
      </c>
      <c r="C1255" s="1">
        <v>38699</v>
      </c>
      <c r="D1255" t="s">
        <v>814</v>
      </c>
      <c r="E1255" t="s">
        <v>2359</v>
      </c>
    </row>
    <row r="1256" spans="1:5" ht="25.35" hidden="1" customHeight="1" x14ac:dyDescent="0.25">
      <c r="A1256" t="s">
        <v>17</v>
      </c>
      <c r="B1256" s="3" t="s">
        <v>2360</v>
      </c>
      <c r="C1256" s="1">
        <v>38601</v>
      </c>
      <c r="D1256" t="s">
        <v>814</v>
      </c>
      <c r="E1256" t="s">
        <v>2361</v>
      </c>
    </row>
    <row r="1257" spans="1:5" ht="25.35" hidden="1" customHeight="1" x14ac:dyDescent="0.25">
      <c r="A1257" t="s">
        <v>17</v>
      </c>
      <c r="B1257" s="3" t="s">
        <v>2362</v>
      </c>
      <c r="C1257" s="1">
        <v>38595</v>
      </c>
      <c r="D1257" t="s">
        <v>814</v>
      </c>
      <c r="E1257" t="s">
        <v>2363</v>
      </c>
    </row>
    <row r="1258" spans="1:5" ht="25.35" hidden="1" customHeight="1" x14ac:dyDescent="0.25">
      <c r="A1258" t="s">
        <v>17</v>
      </c>
      <c r="B1258" s="3" t="s">
        <v>2364</v>
      </c>
      <c r="C1258" s="1">
        <v>38594</v>
      </c>
      <c r="D1258" t="s">
        <v>814</v>
      </c>
      <c r="E1258" t="s">
        <v>2365</v>
      </c>
    </row>
    <row r="1259" spans="1:5" ht="25.35" hidden="1" customHeight="1" x14ac:dyDescent="0.25">
      <c r="A1259" t="s">
        <v>17</v>
      </c>
      <c r="B1259" s="3" t="s">
        <v>2366</v>
      </c>
      <c r="C1259" s="1">
        <v>38590</v>
      </c>
      <c r="D1259" t="s">
        <v>814</v>
      </c>
      <c r="E1259" t="s">
        <v>2367</v>
      </c>
    </row>
    <row r="1260" spans="1:5" ht="25.35" hidden="1" customHeight="1" x14ac:dyDescent="0.25">
      <c r="A1260" t="s">
        <v>17</v>
      </c>
      <c r="B1260" s="3" t="s">
        <v>2368</v>
      </c>
      <c r="C1260" s="1">
        <v>38589</v>
      </c>
      <c r="D1260" t="s">
        <v>814</v>
      </c>
      <c r="E1260" t="s">
        <v>2369</v>
      </c>
    </row>
    <row r="1261" spans="1:5" ht="25.35" hidden="1" customHeight="1" x14ac:dyDescent="0.25">
      <c r="A1261" t="s">
        <v>17</v>
      </c>
      <c r="B1261" s="3" t="s">
        <v>2370</v>
      </c>
      <c r="C1261" s="1">
        <v>38587</v>
      </c>
      <c r="D1261" t="s">
        <v>814</v>
      </c>
      <c r="E1261" t="s">
        <v>2371</v>
      </c>
    </row>
    <row r="1262" spans="1:5" ht="25.35" hidden="1" customHeight="1" x14ac:dyDescent="0.25">
      <c r="A1262" t="s">
        <v>17</v>
      </c>
      <c r="B1262" s="3" t="s">
        <v>2372</v>
      </c>
      <c r="C1262" s="1">
        <v>38539</v>
      </c>
      <c r="D1262" t="s">
        <v>814</v>
      </c>
      <c r="E1262" t="s">
        <v>2373</v>
      </c>
    </row>
    <row r="1263" spans="1:5" ht="25.35" hidden="1" customHeight="1" x14ac:dyDescent="0.25">
      <c r="A1263" t="s">
        <v>17</v>
      </c>
      <c r="B1263" s="3" t="s">
        <v>2374</v>
      </c>
      <c r="C1263" s="1">
        <v>38537</v>
      </c>
      <c r="D1263" t="s">
        <v>814</v>
      </c>
      <c r="E1263" t="s">
        <v>2375</v>
      </c>
    </row>
    <row r="1264" spans="1:5" ht="25.35" hidden="1" customHeight="1" x14ac:dyDescent="0.25">
      <c r="A1264" t="s">
        <v>17</v>
      </c>
      <c r="B1264" s="3" t="s">
        <v>2376</v>
      </c>
      <c r="C1264" s="1">
        <v>38532</v>
      </c>
      <c r="D1264" t="s">
        <v>814</v>
      </c>
      <c r="E1264" t="s">
        <v>2377</v>
      </c>
    </row>
    <row r="1265" spans="1:5" ht="25.35" hidden="1" customHeight="1" x14ac:dyDescent="0.25">
      <c r="A1265" t="s">
        <v>17</v>
      </c>
      <c r="B1265" s="3" t="s">
        <v>2378</v>
      </c>
      <c r="C1265" s="1">
        <v>38511</v>
      </c>
      <c r="D1265" t="s">
        <v>814</v>
      </c>
      <c r="E1265" t="s">
        <v>2379</v>
      </c>
    </row>
    <row r="1266" spans="1:5" ht="25.35" hidden="1" customHeight="1" x14ac:dyDescent="0.25">
      <c r="A1266" t="s">
        <v>17</v>
      </c>
      <c r="B1266" s="3" t="s">
        <v>2380</v>
      </c>
      <c r="C1266" s="1">
        <v>38505</v>
      </c>
      <c r="D1266" t="s">
        <v>814</v>
      </c>
      <c r="E1266" t="s">
        <v>2381</v>
      </c>
    </row>
    <row r="1267" spans="1:5" ht="25.35" hidden="1" customHeight="1" x14ac:dyDescent="0.25">
      <c r="A1267" t="s">
        <v>17</v>
      </c>
      <c r="B1267" s="3" t="s">
        <v>2324</v>
      </c>
      <c r="C1267" s="1">
        <v>38503</v>
      </c>
      <c r="D1267" t="s">
        <v>814</v>
      </c>
      <c r="E1267" t="s">
        <v>2325</v>
      </c>
    </row>
    <row r="1268" spans="1:5" ht="25.35" hidden="1" customHeight="1" x14ac:dyDescent="0.25">
      <c r="A1268" t="s">
        <v>17</v>
      </c>
      <c r="B1268" s="3" t="s">
        <v>2382</v>
      </c>
      <c r="C1268" s="1">
        <v>38503</v>
      </c>
      <c r="D1268" t="s">
        <v>814</v>
      </c>
      <c r="E1268" t="s">
        <v>2383</v>
      </c>
    </row>
    <row r="1269" spans="1:5" ht="25.35" hidden="1" customHeight="1" x14ac:dyDescent="0.25">
      <c r="A1269" t="s">
        <v>17</v>
      </c>
      <c r="B1269" s="3" t="s">
        <v>2384</v>
      </c>
      <c r="C1269" s="1">
        <v>38488</v>
      </c>
      <c r="D1269" t="s">
        <v>814</v>
      </c>
      <c r="E1269" t="s">
        <v>2385</v>
      </c>
    </row>
    <row r="1270" spans="1:5" ht="25.35" hidden="1" customHeight="1" x14ac:dyDescent="0.25">
      <c r="A1270" t="s">
        <v>17</v>
      </c>
      <c r="B1270" s="3" t="s">
        <v>2386</v>
      </c>
      <c r="C1270" s="1">
        <v>38477</v>
      </c>
      <c r="D1270" t="s">
        <v>814</v>
      </c>
      <c r="E1270" t="s">
        <v>2387</v>
      </c>
    </row>
    <row r="1271" spans="1:5" ht="25.35" hidden="1" customHeight="1" x14ac:dyDescent="0.25">
      <c r="A1271" t="s">
        <v>17</v>
      </c>
      <c r="B1271" s="3" t="s">
        <v>2388</v>
      </c>
      <c r="C1271" s="1">
        <v>38443</v>
      </c>
      <c r="D1271" t="s">
        <v>814</v>
      </c>
      <c r="E1271" t="s">
        <v>2389</v>
      </c>
    </row>
    <row r="1272" spans="1:5" ht="25.35" hidden="1" customHeight="1" x14ac:dyDescent="0.25">
      <c r="A1272" t="s">
        <v>17</v>
      </c>
      <c r="B1272" s="3" t="s">
        <v>2390</v>
      </c>
      <c r="C1272" s="1">
        <v>38436</v>
      </c>
      <c r="D1272" t="s">
        <v>814</v>
      </c>
      <c r="E1272" t="s">
        <v>2391</v>
      </c>
    </row>
    <row r="1273" spans="1:5" ht="25.35" hidden="1" customHeight="1" x14ac:dyDescent="0.25">
      <c r="A1273" t="s">
        <v>17</v>
      </c>
      <c r="B1273" s="3" t="s">
        <v>2392</v>
      </c>
      <c r="C1273" s="1">
        <v>38428</v>
      </c>
      <c r="D1273" t="s">
        <v>814</v>
      </c>
      <c r="E1273" t="s">
        <v>2393</v>
      </c>
    </row>
    <row r="1274" spans="1:5" ht="25.35" hidden="1" customHeight="1" x14ac:dyDescent="0.25">
      <c r="A1274" t="s">
        <v>17</v>
      </c>
      <c r="B1274" s="3" t="s">
        <v>2394</v>
      </c>
      <c r="C1274" s="1">
        <v>38427</v>
      </c>
      <c r="D1274" t="s">
        <v>814</v>
      </c>
      <c r="E1274" t="s">
        <v>2395</v>
      </c>
    </row>
    <row r="1275" spans="1:5" ht="25.35" hidden="1" customHeight="1" x14ac:dyDescent="0.25">
      <c r="A1275" t="s">
        <v>17</v>
      </c>
      <c r="B1275" s="3" t="s">
        <v>2396</v>
      </c>
      <c r="C1275" s="1">
        <v>38405</v>
      </c>
      <c r="D1275" t="s">
        <v>814</v>
      </c>
      <c r="E1275" t="s">
        <v>2397</v>
      </c>
    </row>
    <row r="1276" spans="1:5" ht="25.35" hidden="1" customHeight="1" x14ac:dyDescent="0.25">
      <c r="A1276" t="s">
        <v>17</v>
      </c>
      <c r="B1276" s="3" t="s">
        <v>2398</v>
      </c>
      <c r="C1276" s="1">
        <v>38366</v>
      </c>
      <c r="D1276" t="s">
        <v>814</v>
      </c>
      <c r="E1276" t="s">
        <v>2399</v>
      </c>
    </row>
    <row r="1277" spans="1:5" ht="25.35" hidden="1" customHeight="1" x14ac:dyDescent="0.25">
      <c r="A1277" t="s">
        <v>17</v>
      </c>
      <c r="B1277" s="3" t="s">
        <v>2400</v>
      </c>
      <c r="C1277" s="1">
        <v>38364</v>
      </c>
      <c r="D1277" t="s">
        <v>814</v>
      </c>
      <c r="E1277" t="s">
        <v>2401</v>
      </c>
    </row>
    <row r="1278" spans="1:5" ht="25.35" hidden="1" customHeight="1" x14ac:dyDescent="0.25">
      <c r="A1278" t="s">
        <v>17</v>
      </c>
      <c r="B1278" s="3" t="s">
        <v>2402</v>
      </c>
      <c r="C1278" s="1">
        <v>38350</v>
      </c>
      <c r="D1278" t="s">
        <v>814</v>
      </c>
      <c r="E1278" t="s">
        <v>2403</v>
      </c>
    </row>
    <row r="1279" spans="1:5" ht="25.35" hidden="1" customHeight="1" x14ac:dyDescent="0.25">
      <c r="A1279" t="s">
        <v>17</v>
      </c>
      <c r="B1279" s="3" t="s">
        <v>2404</v>
      </c>
      <c r="C1279" s="1">
        <v>38314</v>
      </c>
      <c r="D1279" t="s">
        <v>814</v>
      </c>
      <c r="E1279" t="s">
        <v>2405</v>
      </c>
    </row>
    <row r="1280" spans="1:5" ht="25.35" hidden="1" customHeight="1" x14ac:dyDescent="0.25">
      <c r="A1280" t="s">
        <v>17</v>
      </c>
      <c r="B1280" s="3" t="s">
        <v>2406</v>
      </c>
      <c r="C1280" s="1">
        <v>38261</v>
      </c>
      <c r="D1280" t="s">
        <v>814</v>
      </c>
      <c r="E1280" t="s">
        <v>2407</v>
      </c>
    </row>
    <row r="1281" spans="1:5" ht="25.35" hidden="1" customHeight="1" x14ac:dyDescent="0.25">
      <c r="A1281" t="s">
        <v>17</v>
      </c>
      <c r="B1281" s="3" t="s">
        <v>2408</v>
      </c>
      <c r="C1281" s="1">
        <v>38232</v>
      </c>
      <c r="D1281" t="s">
        <v>814</v>
      </c>
      <c r="E1281" t="s">
        <v>2409</v>
      </c>
    </row>
    <row r="1282" spans="1:5" ht="25.35" hidden="1" customHeight="1" x14ac:dyDescent="0.25">
      <c r="A1282" t="s">
        <v>17</v>
      </c>
      <c r="B1282" s="3" t="s">
        <v>2410</v>
      </c>
      <c r="C1282" s="1">
        <v>38231</v>
      </c>
      <c r="D1282" t="s">
        <v>814</v>
      </c>
      <c r="E1282" t="s">
        <v>2411</v>
      </c>
    </row>
  </sheetData>
  <autoFilter ref="A1:G1282" xr:uid="{CFF5AD9C-2B82-4C10-8AA4-FDBDE9842319}">
    <filterColumn colId="3">
      <filters>
        <filter val="Negative"/>
        <filter val="Neutral"/>
        <filter val="Positiv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B2B8-5436-4E41-A987-BC87BE394CA1}">
  <dimension ref="A3:M279"/>
  <sheetViews>
    <sheetView workbookViewId="0">
      <selection activeCell="K79" sqref="K79"/>
    </sheetView>
  </sheetViews>
  <sheetFormatPr defaultColWidth="11.42578125" defaultRowHeight="15" x14ac:dyDescent="0.25"/>
  <cols>
    <col min="1" max="1" width="10.7109375" style="1"/>
    <col min="6" max="8" width="0" hidden="1" customWidth="1"/>
    <col min="9" max="12" width="10.7109375" style="14"/>
    <col min="13" max="13" width="18.42578125" customWidth="1"/>
  </cols>
  <sheetData>
    <row r="3" spans="1:13" x14ac:dyDescent="0.25">
      <c r="A3" s="1" t="s">
        <v>2412</v>
      </c>
      <c r="B3" t="s">
        <v>25</v>
      </c>
      <c r="C3" t="s">
        <v>6</v>
      </c>
      <c r="D3" t="s">
        <v>12</v>
      </c>
      <c r="E3" t="s">
        <v>2413</v>
      </c>
      <c r="F3" t="s">
        <v>25</v>
      </c>
      <c r="G3" t="s">
        <v>6</v>
      </c>
      <c r="H3" t="s">
        <v>12</v>
      </c>
      <c r="I3" s="14" t="s">
        <v>25</v>
      </c>
      <c r="J3" s="14" t="s">
        <v>6</v>
      </c>
      <c r="K3" s="14" t="s">
        <v>12</v>
      </c>
    </row>
    <row r="4" spans="1:13" x14ac:dyDescent="0.25">
      <c r="A4" s="1">
        <v>44202</v>
      </c>
      <c r="C4">
        <v>1</v>
      </c>
      <c r="E4">
        <v>1</v>
      </c>
      <c r="F4">
        <f>+B4/E4</f>
        <v>0</v>
      </c>
      <c r="G4">
        <f>+C4/E4</f>
        <v>1</v>
      </c>
      <c r="H4">
        <f>+D4/E4</f>
        <v>0</v>
      </c>
      <c r="I4" s="14">
        <f>+B4/E4</f>
        <v>0</v>
      </c>
      <c r="J4" s="14">
        <f>+C4/E4</f>
        <v>1</v>
      </c>
      <c r="K4" s="14">
        <f>+D4/E4</f>
        <v>0</v>
      </c>
      <c r="L4" s="14" t="str">
        <f>+IF(K4&gt;=0.5,"Compra","Neutro")</f>
        <v>Neutro</v>
      </c>
      <c r="M4" t="s">
        <v>2414</v>
      </c>
    </row>
    <row r="5" spans="1:13" x14ac:dyDescent="0.25">
      <c r="A5" s="1">
        <v>44210</v>
      </c>
      <c r="C5">
        <v>1</v>
      </c>
      <c r="E5">
        <v>1</v>
      </c>
      <c r="F5">
        <f t="shared" ref="F5:F68" si="0">+B5/E5</f>
        <v>0</v>
      </c>
      <c r="G5">
        <f t="shared" ref="G5:G68" si="1">+C5/E5</f>
        <v>1</v>
      </c>
      <c r="H5">
        <f t="shared" ref="H5:H68" si="2">+D5/E5</f>
        <v>0</v>
      </c>
      <c r="I5" s="14">
        <f t="shared" ref="I5:I68" si="3">+B5/E5</f>
        <v>0</v>
      </c>
      <c r="J5" s="14">
        <f t="shared" ref="J5:J68" si="4">+C5/E5</f>
        <v>1</v>
      </c>
      <c r="K5" s="14">
        <f t="shared" ref="K5:K68" si="5">+D5/E5</f>
        <v>0</v>
      </c>
      <c r="L5" s="14" t="str">
        <f t="shared" ref="L5:L68" si="6">+IF(K5&gt;=0.5,"Compra","Neutro")</f>
        <v>Neutro</v>
      </c>
      <c r="M5" t="s">
        <v>2414</v>
      </c>
    </row>
    <row r="6" spans="1:13" x14ac:dyDescent="0.25">
      <c r="A6" s="1">
        <v>44214</v>
      </c>
      <c r="B6">
        <v>1</v>
      </c>
      <c r="E6">
        <v>1</v>
      </c>
      <c r="F6">
        <f t="shared" si="0"/>
        <v>1</v>
      </c>
      <c r="G6">
        <f t="shared" si="1"/>
        <v>0</v>
      </c>
      <c r="H6">
        <f t="shared" si="2"/>
        <v>0</v>
      </c>
      <c r="I6" s="14">
        <f t="shared" si="3"/>
        <v>1</v>
      </c>
      <c r="J6" s="14">
        <f t="shared" si="4"/>
        <v>0</v>
      </c>
      <c r="K6" s="14">
        <f t="shared" si="5"/>
        <v>0</v>
      </c>
      <c r="L6" s="14" t="str">
        <f t="shared" si="6"/>
        <v>Neutro</v>
      </c>
      <c r="M6" t="s">
        <v>2414</v>
      </c>
    </row>
    <row r="7" spans="1:13" x14ac:dyDescent="0.25">
      <c r="A7" s="1">
        <v>44215</v>
      </c>
      <c r="B7">
        <v>1</v>
      </c>
      <c r="E7">
        <v>1</v>
      </c>
      <c r="F7">
        <f t="shared" si="0"/>
        <v>1</v>
      </c>
      <c r="G7">
        <f t="shared" si="1"/>
        <v>0</v>
      </c>
      <c r="H7">
        <f t="shared" si="2"/>
        <v>0</v>
      </c>
      <c r="I7" s="14">
        <f t="shared" si="3"/>
        <v>1</v>
      </c>
      <c r="J7" s="14">
        <f t="shared" si="4"/>
        <v>0</v>
      </c>
      <c r="K7" s="14">
        <f t="shared" si="5"/>
        <v>0</v>
      </c>
      <c r="L7" s="14" t="str">
        <f t="shared" si="6"/>
        <v>Neutro</v>
      </c>
      <c r="M7" t="s">
        <v>2414</v>
      </c>
    </row>
    <row r="8" spans="1:13" x14ac:dyDescent="0.25">
      <c r="A8" s="1">
        <v>44216</v>
      </c>
      <c r="B8">
        <v>1</v>
      </c>
      <c r="E8">
        <v>1</v>
      </c>
      <c r="F8">
        <f t="shared" si="0"/>
        <v>1</v>
      </c>
      <c r="G8">
        <f t="shared" si="1"/>
        <v>0</v>
      </c>
      <c r="H8">
        <f t="shared" si="2"/>
        <v>0</v>
      </c>
      <c r="I8" s="14">
        <f t="shared" si="3"/>
        <v>1</v>
      </c>
      <c r="J8" s="14">
        <f t="shared" si="4"/>
        <v>0</v>
      </c>
      <c r="K8" s="14">
        <f t="shared" si="5"/>
        <v>0</v>
      </c>
      <c r="L8" s="14" t="str">
        <f t="shared" si="6"/>
        <v>Neutro</v>
      </c>
      <c r="M8" t="s">
        <v>2414</v>
      </c>
    </row>
    <row r="9" spans="1:13" x14ac:dyDescent="0.25">
      <c r="A9" s="1">
        <v>44218</v>
      </c>
      <c r="C9">
        <v>1</v>
      </c>
      <c r="E9">
        <v>1</v>
      </c>
      <c r="F9">
        <f t="shared" si="0"/>
        <v>0</v>
      </c>
      <c r="G9">
        <f t="shared" si="1"/>
        <v>1</v>
      </c>
      <c r="H9">
        <f t="shared" si="2"/>
        <v>0</v>
      </c>
      <c r="I9" s="14">
        <f t="shared" si="3"/>
        <v>0</v>
      </c>
      <c r="J9" s="14">
        <f t="shared" si="4"/>
        <v>1</v>
      </c>
      <c r="K9" s="14">
        <f t="shared" si="5"/>
        <v>0</v>
      </c>
      <c r="L9" s="14" t="str">
        <f t="shared" si="6"/>
        <v>Neutro</v>
      </c>
      <c r="M9" t="s">
        <v>2414</v>
      </c>
    </row>
    <row r="10" spans="1:13" x14ac:dyDescent="0.25">
      <c r="A10" s="1">
        <v>44222</v>
      </c>
      <c r="D10">
        <v>1</v>
      </c>
      <c r="E10">
        <v>1</v>
      </c>
      <c r="F10">
        <f t="shared" si="0"/>
        <v>0</v>
      </c>
      <c r="G10">
        <f t="shared" si="1"/>
        <v>0</v>
      </c>
      <c r="H10">
        <f t="shared" si="2"/>
        <v>1</v>
      </c>
      <c r="I10" s="14">
        <f t="shared" si="3"/>
        <v>0</v>
      </c>
      <c r="J10" s="14">
        <f t="shared" si="4"/>
        <v>0</v>
      </c>
      <c r="K10" s="14">
        <f t="shared" si="5"/>
        <v>1</v>
      </c>
      <c r="L10" s="14" t="str">
        <f t="shared" si="6"/>
        <v>Compra</v>
      </c>
      <c r="M10" t="s">
        <v>2415</v>
      </c>
    </row>
    <row r="11" spans="1:13" x14ac:dyDescent="0.25">
      <c r="A11" s="1">
        <v>44229</v>
      </c>
      <c r="B11">
        <v>1</v>
      </c>
      <c r="E11">
        <v>1</v>
      </c>
      <c r="F11">
        <f t="shared" si="0"/>
        <v>1</v>
      </c>
      <c r="G11">
        <f t="shared" si="1"/>
        <v>0</v>
      </c>
      <c r="H11">
        <f t="shared" si="2"/>
        <v>0</v>
      </c>
      <c r="I11" s="14">
        <f t="shared" si="3"/>
        <v>1</v>
      </c>
      <c r="J11" s="14">
        <f t="shared" si="4"/>
        <v>0</v>
      </c>
      <c r="K11" s="14">
        <f t="shared" si="5"/>
        <v>0</v>
      </c>
      <c r="L11" s="14" t="str">
        <f t="shared" si="6"/>
        <v>Neutro</v>
      </c>
      <c r="M11" t="s">
        <v>2414</v>
      </c>
    </row>
    <row r="12" spans="1:13" x14ac:dyDescent="0.25">
      <c r="A12" s="1">
        <v>44234</v>
      </c>
      <c r="D12">
        <v>1</v>
      </c>
      <c r="E12">
        <v>1</v>
      </c>
      <c r="F12">
        <f t="shared" si="0"/>
        <v>0</v>
      </c>
      <c r="G12">
        <f t="shared" si="1"/>
        <v>0</v>
      </c>
      <c r="H12">
        <f t="shared" si="2"/>
        <v>1</v>
      </c>
      <c r="I12" s="14">
        <f t="shared" si="3"/>
        <v>0</v>
      </c>
      <c r="J12" s="14">
        <f t="shared" si="4"/>
        <v>0</v>
      </c>
      <c r="K12" s="14">
        <f t="shared" si="5"/>
        <v>1</v>
      </c>
      <c r="L12" s="14" t="str">
        <f t="shared" si="6"/>
        <v>Compra</v>
      </c>
      <c r="M12" t="s">
        <v>2415</v>
      </c>
    </row>
    <row r="13" spans="1:13" x14ac:dyDescent="0.25">
      <c r="A13" s="1">
        <v>44235</v>
      </c>
      <c r="B13">
        <v>1</v>
      </c>
      <c r="C13">
        <v>1</v>
      </c>
      <c r="E13">
        <v>2</v>
      </c>
      <c r="F13">
        <f t="shared" si="0"/>
        <v>0.5</v>
      </c>
      <c r="G13">
        <f t="shared" si="1"/>
        <v>0.5</v>
      </c>
      <c r="H13">
        <f t="shared" si="2"/>
        <v>0</v>
      </c>
      <c r="I13" s="14">
        <f t="shared" si="3"/>
        <v>0.5</v>
      </c>
      <c r="J13" s="14">
        <f t="shared" si="4"/>
        <v>0.5</v>
      </c>
      <c r="K13" s="14">
        <f t="shared" si="5"/>
        <v>0</v>
      </c>
      <c r="L13" s="14" t="str">
        <f t="shared" si="6"/>
        <v>Neutro</v>
      </c>
      <c r="M13" t="s">
        <v>2414</v>
      </c>
    </row>
    <row r="14" spans="1:13" x14ac:dyDescent="0.25">
      <c r="A14" s="1">
        <v>44236</v>
      </c>
      <c r="B14">
        <v>1</v>
      </c>
      <c r="E14">
        <v>1</v>
      </c>
      <c r="F14">
        <f t="shared" si="0"/>
        <v>1</v>
      </c>
      <c r="G14">
        <f t="shared" si="1"/>
        <v>0</v>
      </c>
      <c r="H14">
        <f t="shared" si="2"/>
        <v>0</v>
      </c>
      <c r="I14" s="14">
        <f t="shared" si="3"/>
        <v>1</v>
      </c>
      <c r="J14" s="14">
        <f t="shared" si="4"/>
        <v>0</v>
      </c>
      <c r="K14" s="14">
        <f t="shared" si="5"/>
        <v>0</v>
      </c>
      <c r="L14" s="14" t="str">
        <f t="shared" si="6"/>
        <v>Neutro</v>
      </c>
      <c r="M14" t="s">
        <v>2414</v>
      </c>
    </row>
    <row r="15" spans="1:13" x14ac:dyDescent="0.25">
      <c r="A15" s="1">
        <v>44238</v>
      </c>
      <c r="D15">
        <v>1</v>
      </c>
      <c r="E15">
        <v>1</v>
      </c>
      <c r="F15">
        <f t="shared" si="0"/>
        <v>0</v>
      </c>
      <c r="G15">
        <f t="shared" si="1"/>
        <v>0</v>
      </c>
      <c r="H15">
        <f t="shared" si="2"/>
        <v>1</v>
      </c>
      <c r="I15" s="14">
        <f t="shared" si="3"/>
        <v>0</v>
      </c>
      <c r="J15" s="14">
        <f t="shared" si="4"/>
        <v>0</v>
      </c>
      <c r="K15" s="14">
        <f t="shared" si="5"/>
        <v>1</v>
      </c>
      <c r="L15" s="14" t="str">
        <f t="shared" si="6"/>
        <v>Compra</v>
      </c>
      <c r="M15" t="s">
        <v>2415</v>
      </c>
    </row>
    <row r="16" spans="1:13" x14ac:dyDescent="0.25">
      <c r="A16" s="1">
        <v>44245</v>
      </c>
      <c r="B16">
        <v>1</v>
      </c>
      <c r="E16">
        <v>1</v>
      </c>
      <c r="F16">
        <f t="shared" si="0"/>
        <v>1</v>
      </c>
      <c r="G16">
        <f t="shared" si="1"/>
        <v>0</v>
      </c>
      <c r="H16">
        <f t="shared" si="2"/>
        <v>0</v>
      </c>
      <c r="I16" s="14">
        <f t="shared" si="3"/>
        <v>1</v>
      </c>
      <c r="J16" s="14">
        <f t="shared" si="4"/>
        <v>0</v>
      </c>
      <c r="K16" s="14">
        <f t="shared" si="5"/>
        <v>0</v>
      </c>
      <c r="L16" s="14" t="str">
        <f t="shared" si="6"/>
        <v>Neutro</v>
      </c>
      <c r="M16" t="s">
        <v>2414</v>
      </c>
    </row>
    <row r="17" spans="1:13" x14ac:dyDescent="0.25">
      <c r="A17" s="1">
        <v>44265</v>
      </c>
      <c r="D17">
        <v>1</v>
      </c>
      <c r="E17">
        <v>1</v>
      </c>
      <c r="F17">
        <f t="shared" si="0"/>
        <v>0</v>
      </c>
      <c r="G17">
        <f t="shared" si="1"/>
        <v>0</v>
      </c>
      <c r="H17">
        <f t="shared" si="2"/>
        <v>1</v>
      </c>
      <c r="I17" s="14">
        <f t="shared" si="3"/>
        <v>0</v>
      </c>
      <c r="J17" s="14">
        <f t="shared" si="4"/>
        <v>0</v>
      </c>
      <c r="K17" s="14">
        <f t="shared" si="5"/>
        <v>1</v>
      </c>
      <c r="L17" s="14" t="str">
        <f t="shared" si="6"/>
        <v>Compra</v>
      </c>
      <c r="M17" t="s">
        <v>2415</v>
      </c>
    </row>
    <row r="18" spans="1:13" x14ac:dyDescent="0.25">
      <c r="A18" s="1">
        <v>44270</v>
      </c>
      <c r="D18">
        <v>1</v>
      </c>
      <c r="E18">
        <v>1</v>
      </c>
      <c r="F18">
        <f t="shared" si="0"/>
        <v>0</v>
      </c>
      <c r="G18">
        <f t="shared" si="1"/>
        <v>0</v>
      </c>
      <c r="H18">
        <f t="shared" si="2"/>
        <v>1</v>
      </c>
      <c r="I18" s="14">
        <f t="shared" si="3"/>
        <v>0</v>
      </c>
      <c r="J18" s="14">
        <f t="shared" si="4"/>
        <v>0</v>
      </c>
      <c r="K18" s="14">
        <f t="shared" si="5"/>
        <v>1</v>
      </c>
      <c r="L18" s="14" t="str">
        <f t="shared" si="6"/>
        <v>Compra</v>
      </c>
      <c r="M18" t="s">
        <v>2415</v>
      </c>
    </row>
    <row r="19" spans="1:13" x14ac:dyDescent="0.25">
      <c r="A19" s="1">
        <v>44284</v>
      </c>
      <c r="B19">
        <v>1</v>
      </c>
      <c r="E19">
        <v>1</v>
      </c>
      <c r="F19">
        <f t="shared" si="0"/>
        <v>1</v>
      </c>
      <c r="G19">
        <f t="shared" si="1"/>
        <v>0</v>
      </c>
      <c r="H19">
        <f t="shared" si="2"/>
        <v>0</v>
      </c>
      <c r="I19" s="14">
        <f t="shared" si="3"/>
        <v>1</v>
      </c>
      <c r="J19" s="14">
        <f t="shared" si="4"/>
        <v>0</v>
      </c>
      <c r="K19" s="14">
        <f t="shared" si="5"/>
        <v>0</v>
      </c>
      <c r="L19" s="14" t="str">
        <f t="shared" si="6"/>
        <v>Neutro</v>
      </c>
      <c r="M19" t="s">
        <v>2414</v>
      </c>
    </row>
    <row r="20" spans="1:13" x14ac:dyDescent="0.25">
      <c r="A20" s="1">
        <v>44295</v>
      </c>
      <c r="B20">
        <v>1</v>
      </c>
      <c r="E20">
        <v>1</v>
      </c>
      <c r="F20">
        <f t="shared" si="0"/>
        <v>1</v>
      </c>
      <c r="G20">
        <f t="shared" si="1"/>
        <v>0</v>
      </c>
      <c r="H20">
        <f t="shared" si="2"/>
        <v>0</v>
      </c>
      <c r="I20" s="14">
        <f t="shared" si="3"/>
        <v>1</v>
      </c>
      <c r="J20" s="14">
        <f t="shared" si="4"/>
        <v>0</v>
      </c>
      <c r="K20" s="14">
        <f t="shared" si="5"/>
        <v>0</v>
      </c>
      <c r="L20" s="14" t="str">
        <f t="shared" si="6"/>
        <v>Neutro</v>
      </c>
      <c r="M20" t="s">
        <v>2414</v>
      </c>
    </row>
    <row r="21" spans="1:13" x14ac:dyDescent="0.25">
      <c r="A21" s="1">
        <v>44298</v>
      </c>
      <c r="C21">
        <v>1</v>
      </c>
      <c r="E21">
        <v>1</v>
      </c>
      <c r="F21">
        <f t="shared" si="0"/>
        <v>0</v>
      </c>
      <c r="G21">
        <f t="shared" si="1"/>
        <v>1</v>
      </c>
      <c r="H21">
        <f t="shared" si="2"/>
        <v>0</v>
      </c>
      <c r="I21" s="14">
        <f t="shared" si="3"/>
        <v>0</v>
      </c>
      <c r="J21" s="14">
        <f t="shared" si="4"/>
        <v>1</v>
      </c>
      <c r="K21" s="14">
        <f t="shared" si="5"/>
        <v>0</v>
      </c>
      <c r="L21" s="14" t="str">
        <f t="shared" si="6"/>
        <v>Neutro</v>
      </c>
      <c r="M21" t="s">
        <v>2414</v>
      </c>
    </row>
    <row r="22" spans="1:13" x14ac:dyDescent="0.25">
      <c r="A22" s="1">
        <v>44305</v>
      </c>
      <c r="C22">
        <v>1</v>
      </c>
      <c r="E22">
        <v>1</v>
      </c>
      <c r="F22">
        <f t="shared" si="0"/>
        <v>0</v>
      </c>
      <c r="G22">
        <f t="shared" si="1"/>
        <v>1</v>
      </c>
      <c r="H22">
        <f t="shared" si="2"/>
        <v>0</v>
      </c>
      <c r="I22" s="14">
        <f t="shared" si="3"/>
        <v>0</v>
      </c>
      <c r="J22" s="14">
        <f t="shared" si="4"/>
        <v>1</v>
      </c>
      <c r="K22" s="14">
        <f t="shared" si="5"/>
        <v>0</v>
      </c>
      <c r="L22" s="14" t="str">
        <f t="shared" si="6"/>
        <v>Neutro</v>
      </c>
      <c r="M22" t="s">
        <v>2414</v>
      </c>
    </row>
    <row r="23" spans="1:13" x14ac:dyDescent="0.25">
      <c r="A23" s="1">
        <v>44313</v>
      </c>
      <c r="B23">
        <v>1</v>
      </c>
      <c r="E23">
        <v>1</v>
      </c>
      <c r="F23">
        <f t="shared" si="0"/>
        <v>1</v>
      </c>
      <c r="G23">
        <f t="shared" si="1"/>
        <v>0</v>
      </c>
      <c r="H23">
        <f t="shared" si="2"/>
        <v>0</v>
      </c>
      <c r="I23" s="14">
        <f t="shared" si="3"/>
        <v>1</v>
      </c>
      <c r="J23" s="14">
        <f t="shared" si="4"/>
        <v>0</v>
      </c>
      <c r="K23" s="14">
        <f t="shared" si="5"/>
        <v>0</v>
      </c>
      <c r="L23" s="14" t="str">
        <f t="shared" si="6"/>
        <v>Neutro</v>
      </c>
      <c r="M23" t="s">
        <v>2414</v>
      </c>
    </row>
    <row r="24" spans="1:13" x14ac:dyDescent="0.25">
      <c r="A24" s="1">
        <v>44371</v>
      </c>
      <c r="B24">
        <v>1</v>
      </c>
      <c r="E24">
        <v>1</v>
      </c>
      <c r="F24">
        <f t="shared" si="0"/>
        <v>1</v>
      </c>
      <c r="G24">
        <f t="shared" si="1"/>
        <v>0</v>
      </c>
      <c r="H24">
        <f t="shared" si="2"/>
        <v>0</v>
      </c>
      <c r="I24" s="14">
        <f t="shared" si="3"/>
        <v>1</v>
      </c>
      <c r="J24" s="14">
        <f t="shared" si="4"/>
        <v>0</v>
      </c>
      <c r="K24" s="14">
        <f t="shared" si="5"/>
        <v>0</v>
      </c>
      <c r="L24" s="14" t="str">
        <f t="shared" si="6"/>
        <v>Neutro</v>
      </c>
      <c r="M24" t="s">
        <v>2414</v>
      </c>
    </row>
    <row r="25" spans="1:13" x14ac:dyDescent="0.25">
      <c r="A25" s="1">
        <v>44376</v>
      </c>
      <c r="C25">
        <v>1</v>
      </c>
      <c r="E25">
        <v>1</v>
      </c>
      <c r="F25">
        <f t="shared" si="0"/>
        <v>0</v>
      </c>
      <c r="G25">
        <f t="shared" si="1"/>
        <v>1</v>
      </c>
      <c r="H25">
        <f t="shared" si="2"/>
        <v>0</v>
      </c>
      <c r="I25" s="14">
        <f t="shared" si="3"/>
        <v>0</v>
      </c>
      <c r="J25" s="14">
        <f t="shared" si="4"/>
        <v>1</v>
      </c>
      <c r="K25" s="14">
        <f t="shared" si="5"/>
        <v>0</v>
      </c>
      <c r="L25" s="14" t="str">
        <f t="shared" si="6"/>
        <v>Neutro</v>
      </c>
      <c r="M25" t="s">
        <v>2414</v>
      </c>
    </row>
    <row r="26" spans="1:13" x14ac:dyDescent="0.25">
      <c r="A26" s="1">
        <v>44377</v>
      </c>
      <c r="B26">
        <v>1</v>
      </c>
      <c r="E26">
        <v>1</v>
      </c>
      <c r="F26">
        <f t="shared" si="0"/>
        <v>1</v>
      </c>
      <c r="G26">
        <f t="shared" si="1"/>
        <v>0</v>
      </c>
      <c r="H26">
        <f t="shared" si="2"/>
        <v>0</v>
      </c>
      <c r="I26" s="14">
        <f t="shared" si="3"/>
        <v>1</v>
      </c>
      <c r="J26" s="14">
        <f t="shared" si="4"/>
        <v>0</v>
      </c>
      <c r="K26" s="14">
        <f t="shared" si="5"/>
        <v>0</v>
      </c>
      <c r="L26" s="14" t="str">
        <f t="shared" si="6"/>
        <v>Neutro</v>
      </c>
      <c r="M26" t="s">
        <v>2414</v>
      </c>
    </row>
    <row r="27" spans="1:13" x14ac:dyDescent="0.25">
      <c r="A27" s="1">
        <v>44400</v>
      </c>
      <c r="C27">
        <v>1</v>
      </c>
      <c r="E27">
        <v>1</v>
      </c>
      <c r="F27">
        <f t="shared" si="0"/>
        <v>0</v>
      </c>
      <c r="G27">
        <f t="shared" si="1"/>
        <v>1</v>
      </c>
      <c r="H27">
        <f t="shared" si="2"/>
        <v>0</v>
      </c>
      <c r="I27" s="14">
        <f t="shared" si="3"/>
        <v>0</v>
      </c>
      <c r="J27" s="14">
        <f t="shared" si="4"/>
        <v>1</v>
      </c>
      <c r="K27" s="14">
        <f t="shared" si="5"/>
        <v>0</v>
      </c>
      <c r="L27" s="14" t="str">
        <f t="shared" si="6"/>
        <v>Neutro</v>
      </c>
      <c r="M27" t="s">
        <v>2414</v>
      </c>
    </row>
    <row r="28" spans="1:13" x14ac:dyDescent="0.25">
      <c r="A28" s="1">
        <v>44414</v>
      </c>
      <c r="C28">
        <v>1</v>
      </c>
      <c r="E28">
        <v>1</v>
      </c>
      <c r="F28">
        <f t="shared" si="0"/>
        <v>0</v>
      </c>
      <c r="G28">
        <f t="shared" si="1"/>
        <v>1</v>
      </c>
      <c r="H28">
        <f t="shared" si="2"/>
        <v>0</v>
      </c>
      <c r="I28" s="14">
        <f t="shared" si="3"/>
        <v>0</v>
      </c>
      <c r="J28" s="14">
        <f t="shared" si="4"/>
        <v>1</v>
      </c>
      <c r="K28" s="14">
        <f t="shared" si="5"/>
        <v>0</v>
      </c>
      <c r="L28" s="14" t="str">
        <f t="shared" si="6"/>
        <v>Neutro</v>
      </c>
      <c r="M28" t="s">
        <v>2414</v>
      </c>
    </row>
    <row r="29" spans="1:13" x14ac:dyDescent="0.25">
      <c r="A29" s="1">
        <v>44434</v>
      </c>
      <c r="C29">
        <v>1</v>
      </c>
      <c r="E29">
        <v>1</v>
      </c>
      <c r="F29">
        <f t="shared" si="0"/>
        <v>0</v>
      </c>
      <c r="G29">
        <f t="shared" si="1"/>
        <v>1</v>
      </c>
      <c r="H29">
        <f t="shared" si="2"/>
        <v>0</v>
      </c>
      <c r="I29" s="14">
        <f t="shared" si="3"/>
        <v>0</v>
      </c>
      <c r="J29" s="14">
        <f t="shared" si="4"/>
        <v>1</v>
      </c>
      <c r="K29" s="14">
        <f t="shared" si="5"/>
        <v>0</v>
      </c>
      <c r="L29" s="14" t="str">
        <f t="shared" si="6"/>
        <v>Neutro</v>
      </c>
      <c r="M29" t="s">
        <v>2414</v>
      </c>
    </row>
    <row r="30" spans="1:13" x14ac:dyDescent="0.25">
      <c r="A30" s="1">
        <v>44453</v>
      </c>
      <c r="C30">
        <v>1</v>
      </c>
      <c r="E30">
        <v>1</v>
      </c>
      <c r="F30">
        <f t="shared" si="0"/>
        <v>0</v>
      </c>
      <c r="G30">
        <f t="shared" si="1"/>
        <v>1</v>
      </c>
      <c r="H30">
        <f t="shared" si="2"/>
        <v>0</v>
      </c>
      <c r="I30" s="14">
        <f t="shared" si="3"/>
        <v>0</v>
      </c>
      <c r="J30" s="14">
        <f t="shared" si="4"/>
        <v>1</v>
      </c>
      <c r="K30" s="14">
        <f t="shared" si="5"/>
        <v>0</v>
      </c>
      <c r="L30" s="14" t="str">
        <f t="shared" si="6"/>
        <v>Neutro</v>
      </c>
      <c r="M30" t="s">
        <v>2414</v>
      </c>
    </row>
    <row r="31" spans="1:13" x14ac:dyDescent="0.25">
      <c r="A31" s="1">
        <v>44525</v>
      </c>
      <c r="D31">
        <v>1</v>
      </c>
      <c r="E31">
        <v>1</v>
      </c>
      <c r="F31">
        <f t="shared" si="0"/>
        <v>0</v>
      </c>
      <c r="G31">
        <f t="shared" si="1"/>
        <v>0</v>
      </c>
      <c r="H31">
        <f t="shared" si="2"/>
        <v>1</v>
      </c>
      <c r="I31" s="14">
        <f t="shared" si="3"/>
        <v>0</v>
      </c>
      <c r="J31" s="14">
        <f t="shared" si="4"/>
        <v>0</v>
      </c>
      <c r="K31" s="14">
        <f t="shared" si="5"/>
        <v>1</v>
      </c>
      <c r="L31" s="14" t="str">
        <f t="shared" si="6"/>
        <v>Compra</v>
      </c>
      <c r="M31" t="s">
        <v>2415</v>
      </c>
    </row>
    <row r="32" spans="1:13" x14ac:dyDescent="0.25">
      <c r="A32" s="1">
        <v>44530</v>
      </c>
      <c r="D32">
        <v>1</v>
      </c>
      <c r="E32">
        <v>1</v>
      </c>
      <c r="F32">
        <f t="shared" si="0"/>
        <v>0</v>
      </c>
      <c r="G32">
        <f t="shared" si="1"/>
        <v>0</v>
      </c>
      <c r="H32">
        <f t="shared" si="2"/>
        <v>1</v>
      </c>
      <c r="I32" s="14">
        <f t="shared" si="3"/>
        <v>0</v>
      </c>
      <c r="J32" s="14">
        <f t="shared" si="4"/>
        <v>0</v>
      </c>
      <c r="K32" s="14">
        <f t="shared" si="5"/>
        <v>1</v>
      </c>
      <c r="L32" s="14" t="str">
        <f t="shared" si="6"/>
        <v>Compra</v>
      </c>
      <c r="M32" t="s">
        <v>2415</v>
      </c>
    </row>
    <row r="33" spans="1:13" x14ac:dyDescent="0.25">
      <c r="A33" s="1">
        <v>44531</v>
      </c>
      <c r="D33">
        <v>1</v>
      </c>
      <c r="E33">
        <v>1</v>
      </c>
      <c r="F33">
        <f t="shared" si="0"/>
        <v>0</v>
      </c>
      <c r="G33">
        <f t="shared" si="1"/>
        <v>0</v>
      </c>
      <c r="H33">
        <f t="shared" si="2"/>
        <v>1</v>
      </c>
      <c r="I33" s="14">
        <f t="shared" si="3"/>
        <v>0</v>
      </c>
      <c r="J33" s="14">
        <f t="shared" si="4"/>
        <v>0</v>
      </c>
      <c r="K33" s="14">
        <f t="shared" si="5"/>
        <v>1</v>
      </c>
      <c r="L33" s="14" t="str">
        <f t="shared" si="6"/>
        <v>Compra</v>
      </c>
      <c r="M33" t="s">
        <v>2415</v>
      </c>
    </row>
    <row r="34" spans="1:13" x14ac:dyDescent="0.25">
      <c r="A34" s="1">
        <v>44532</v>
      </c>
      <c r="D34">
        <v>1</v>
      </c>
      <c r="E34">
        <v>1</v>
      </c>
      <c r="F34">
        <f t="shared" si="0"/>
        <v>0</v>
      </c>
      <c r="G34">
        <f t="shared" si="1"/>
        <v>0</v>
      </c>
      <c r="H34">
        <f t="shared" si="2"/>
        <v>1</v>
      </c>
      <c r="I34" s="14">
        <f t="shared" si="3"/>
        <v>0</v>
      </c>
      <c r="J34" s="14">
        <f t="shared" si="4"/>
        <v>0</v>
      </c>
      <c r="K34" s="14">
        <f t="shared" si="5"/>
        <v>1</v>
      </c>
      <c r="L34" s="14" t="str">
        <f t="shared" si="6"/>
        <v>Compra</v>
      </c>
      <c r="M34" t="s">
        <v>2415</v>
      </c>
    </row>
    <row r="35" spans="1:13" x14ac:dyDescent="0.25">
      <c r="A35" s="1">
        <v>44539</v>
      </c>
      <c r="B35">
        <v>1</v>
      </c>
      <c r="E35">
        <v>1</v>
      </c>
      <c r="F35">
        <f t="shared" si="0"/>
        <v>1</v>
      </c>
      <c r="G35">
        <f t="shared" si="1"/>
        <v>0</v>
      </c>
      <c r="H35">
        <f t="shared" si="2"/>
        <v>0</v>
      </c>
      <c r="I35" s="14">
        <f t="shared" si="3"/>
        <v>1</v>
      </c>
      <c r="J35" s="14">
        <f t="shared" si="4"/>
        <v>0</v>
      </c>
      <c r="K35" s="14">
        <f t="shared" si="5"/>
        <v>0</v>
      </c>
      <c r="L35" s="14" t="str">
        <f t="shared" si="6"/>
        <v>Neutro</v>
      </c>
      <c r="M35" t="s">
        <v>2414</v>
      </c>
    </row>
    <row r="36" spans="1:13" x14ac:dyDescent="0.25">
      <c r="A36" s="1">
        <v>44551</v>
      </c>
      <c r="D36">
        <v>1</v>
      </c>
      <c r="E36">
        <v>1</v>
      </c>
      <c r="F36">
        <f t="shared" si="0"/>
        <v>0</v>
      </c>
      <c r="G36">
        <f t="shared" si="1"/>
        <v>0</v>
      </c>
      <c r="H36">
        <f t="shared" si="2"/>
        <v>1</v>
      </c>
      <c r="I36" s="14">
        <f t="shared" si="3"/>
        <v>0</v>
      </c>
      <c r="J36" s="14">
        <f t="shared" si="4"/>
        <v>0</v>
      </c>
      <c r="K36" s="14">
        <f t="shared" si="5"/>
        <v>1</v>
      </c>
      <c r="L36" s="14" t="str">
        <f t="shared" si="6"/>
        <v>Compra</v>
      </c>
      <c r="M36" t="s">
        <v>2415</v>
      </c>
    </row>
    <row r="37" spans="1:13" x14ac:dyDescent="0.25">
      <c r="A37" s="1">
        <v>44572</v>
      </c>
      <c r="B37">
        <v>1</v>
      </c>
      <c r="E37">
        <v>1</v>
      </c>
      <c r="F37">
        <f t="shared" si="0"/>
        <v>1</v>
      </c>
      <c r="G37">
        <f t="shared" si="1"/>
        <v>0</v>
      </c>
      <c r="H37">
        <f t="shared" si="2"/>
        <v>0</v>
      </c>
      <c r="I37" s="14">
        <f t="shared" si="3"/>
        <v>1</v>
      </c>
      <c r="J37" s="14">
        <f t="shared" si="4"/>
        <v>0</v>
      </c>
      <c r="K37" s="14">
        <f t="shared" si="5"/>
        <v>0</v>
      </c>
      <c r="L37" s="14" t="str">
        <f t="shared" si="6"/>
        <v>Neutro</v>
      </c>
      <c r="M37" t="s">
        <v>2414</v>
      </c>
    </row>
    <row r="38" spans="1:13" x14ac:dyDescent="0.25">
      <c r="A38" s="1">
        <v>44623</v>
      </c>
      <c r="B38">
        <v>1</v>
      </c>
      <c r="E38">
        <v>1</v>
      </c>
      <c r="F38">
        <f t="shared" si="0"/>
        <v>1</v>
      </c>
      <c r="G38">
        <f t="shared" si="1"/>
        <v>0</v>
      </c>
      <c r="H38">
        <f t="shared" si="2"/>
        <v>0</v>
      </c>
      <c r="I38" s="14">
        <f t="shared" si="3"/>
        <v>1</v>
      </c>
      <c r="J38" s="14">
        <f t="shared" si="4"/>
        <v>0</v>
      </c>
      <c r="K38" s="14">
        <f t="shared" si="5"/>
        <v>0</v>
      </c>
      <c r="L38" s="14" t="str">
        <f t="shared" si="6"/>
        <v>Neutro</v>
      </c>
      <c r="M38" t="s">
        <v>2414</v>
      </c>
    </row>
    <row r="39" spans="1:13" x14ac:dyDescent="0.25">
      <c r="A39" s="1">
        <v>44624</v>
      </c>
      <c r="B39">
        <v>1</v>
      </c>
      <c r="E39">
        <v>1</v>
      </c>
      <c r="F39">
        <f t="shared" si="0"/>
        <v>1</v>
      </c>
      <c r="G39">
        <f t="shared" si="1"/>
        <v>0</v>
      </c>
      <c r="H39">
        <f t="shared" si="2"/>
        <v>0</v>
      </c>
      <c r="I39" s="14">
        <f t="shared" si="3"/>
        <v>1</v>
      </c>
      <c r="J39" s="14">
        <f t="shared" si="4"/>
        <v>0</v>
      </c>
      <c r="K39" s="14">
        <f t="shared" si="5"/>
        <v>0</v>
      </c>
      <c r="L39" s="14" t="str">
        <f t="shared" si="6"/>
        <v>Neutro</v>
      </c>
      <c r="M39" t="s">
        <v>2414</v>
      </c>
    </row>
    <row r="40" spans="1:13" x14ac:dyDescent="0.25">
      <c r="A40" s="1">
        <v>44629</v>
      </c>
      <c r="D40">
        <v>1</v>
      </c>
      <c r="E40">
        <v>1</v>
      </c>
      <c r="F40">
        <f t="shared" si="0"/>
        <v>0</v>
      </c>
      <c r="G40">
        <f t="shared" si="1"/>
        <v>0</v>
      </c>
      <c r="H40">
        <f t="shared" si="2"/>
        <v>1</v>
      </c>
      <c r="I40" s="14">
        <f t="shared" si="3"/>
        <v>0</v>
      </c>
      <c r="J40" s="14">
        <f t="shared" si="4"/>
        <v>0</v>
      </c>
      <c r="K40" s="14">
        <f t="shared" si="5"/>
        <v>1</v>
      </c>
      <c r="L40" s="14" t="str">
        <f t="shared" si="6"/>
        <v>Compra</v>
      </c>
      <c r="M40" t="s">
        <v>2415</v>
      </c>
    </row>
    <row r="41" spans="1:13" x14ac:dyDescent="0.25">
      <c r="A41" s="1">
        <v>44634</v>
      </c>
      <c r="C41">
        <v>1</v>
      </c>
      <c r="E41">
        <v>1</v>
      </c>
      <c r="F41">
        <f t="shared" si="0"/>
        <v>0</v>
      </c>
      <c r="G41">
        <f t="shared" si="1"/>
        <v>1</v>
      </c>
      <c r="H41">
        <f t="shared" si="2"/>
        <v>0</v>
      </c>
      <c r="I41" s="14">
        <f t="shared" si="3"/>
        <v>0</v>
      </c>
      <c r="J41" s="14">
        <f t="shared" si="4"/>
        <v>1</v>
      </c>
      <c r="K41" s="14">
        <f t="shared" si="5"/>
        <v>0</v>
      </c>
      <c r="L41" s="14" t="str">
        <f t="shared" si="6"/>
        <v>Neutro</v>
      </c>
      <c r="M41" t="s">
        <v>2414</v>
      </c>
    </row>
    <row r="42" spans="1:13" x14ac:dyDescent="0.25">
      <c r="A42" s="1">
        <v>44641</v>
      </c>
      <c r="D42">
        <v>1</v>
      </c>
      <c r="E42">
        <v>1</v>
      </c>
      <c r="F42">
        <f t="shared" si="0"/>
        <v>0</v>
      </c>
      <c r="G42">
        <f t="shared" si="1"/>
        <v>0</v>
      </c>
      <c r="H42">
        <f t="shared" si="2"/>
        <v>1</v>
      </c>
      <c r="I42" s="14">
        <f t="shared" si="3"/>
        <v>0</v>
      </c>
      <c r="J42" s="14">
        <f t="shared" si="4"/>
        <v>0</v>
      </c>
      <c r="K42" s="14">
        <f t="shared" si="5"/>
        <v>1</v>
      </c>
      <c r="L42" s="14" t="str">
        <f t="shared" si="6"/>
        <v>Compra</v>
      </c>
      <c r="M42" t="s">
        <v>2415</v>
      </c>
    </row>
    <row r="43" spans="1:13" x14ac:dyDescent="0.25">
      <c r="A43" s="1">
        <v>44651</v>
      </c>
      <c r="C43">
        <v>1</v>
      </c>
      <c r="D43">
        <v>1</v>
      </c>
      <c r="E43">
        <v>2</v>
      </c>
      <c r="F43">
        <f t="shared" si="0"/>
        <v>0</v>
      </c>
      <c r="G43">
        <f t="shared" si="1"/>
        <v>0.5</v>
      </c>
      <c r="H43">
        <f t="shared" si="2"/>
        <v>0.5</v>
      </c>
      <c r="I43" s="14">
        <f t="shared" si="3"/>
        <v>0</v>
      </c>
      <c r="J43" s="14">
        <f t="shared" si="4"/>
        <v>0.5</v>
      </c>
      <c r="K43" s="14">
        <f t="shared" si="5"/>
        <v>0.5</v>
      </c>
      <c r="L43" s="14" t="str">
        <f t="shared" si="6"/>
        <v>Compra</v>
      </c>
      <c r="M43" t="s">
        <v>2415</v>
      </c>
    </row>
    <row r="44" spans="1:13" x14ac:dyDescent="0.25">
      <c r="A44" s="1">
        <v>44656</v>
      </c>
      <c r="D44">
        <v>2</v>
      </c>
      <c r="E44">
        <v>2</v>
      </c>
      <c r="F44">
        <f t="shared" si="0"/>
        <v>0</v>
      </c>
      <c r="G44">
        <f t="shared" si="1"/>
        <v>0</v>
      </c>
      <c r="H44">
        <f t="shared" si="2"/>
        <v>1</v>
      </c>
      <c r="I44" s="14">
        <f t="shared" si="3"/>
        <v>0</v>
      </c>
      <c r="J44" s="14">
        <f t="shared" si="4"/>
        <v>0</v>
      </c>
      <c r="K44" s="14">
        <f t="shared" si="5"/>
        <v>1</v>
      </c>
      <c r="L44" s="14" t="str">
        <f t="shared" si="6"/>
        <v>Compra</v>
      </c>
      <c r="M44" t="s">
        <v>2415</v>
      </c>
    </row>
    <row r="45" spans="1:13" x14ac:dyDescent="0.25">
      <c r="A45" s="1">
        <v>44657</v>
      </c>
      <c r="B45">
        <v>1</v>
      </c>
      <c r="E45">
        <v>1</v>
      </c>
      <c r="F45">
        <f t="shared" si="0"/>
        <v>1</v>
      </c>
      <c r="G45">
        <f t="shared" si="1"/>
        <v>0</v>
      </c>
      <c r="H45">
        <f t="shared" si="2"/>
        <v>0</v>
      </c>
      <c r="I45" s="14">
        <f t="shared" si="3"/>
        <v>1</v>
      </c>
      <c r="J45" s="14">
        <f t="shared" si="4"/>
        <v>0</v>
      </c>
      <c r="K45" s="14">
        <f t="shared" si="5"/>
        <v>0</v>
      </c>
      <c r="L45" s="14" t="str">
        <f t="shared" si="6"/>
        <v>Neutro</v>
      </c>
      <c r="M45" t="s">
        <v>2414</v>
      </c>
    </row>
    <row r="46" spans="1:13" x14ac:dyDescent="0.25">
      <c r="A46" s="1">
        <v>44663</v>
      </c>
      <c r="D46">
        <v>1</v>
      </c>
      <c r="E46">
        <v>1</v>
      </c>
      <c r="F46">
        <f t="shared" si="0"/>
        <v>0</v>
      </c>
      <c r="G46">
        <f t="shared" si="1"/>
        <v>0</v>
      </c>
      <c r="H46">
        <f t="shared" si="2"/>
        <v>1</v>
      </c>
      <c r="I46" s="14">
        <f t="shared" si="3"/>
        <v>0</v>
      </c>
      <c r="J46" s="14">
        <f t="shared" si="4"/>
        <v>0</v>
      </c>
      <c r="K46" s="14">
        <f t="shared" si="5"/>
        <v>1</v>
      </c>
      <c r="L46" s="14" t="str">
        <f t="shared" si="6"/>
        <v>Compra</v>
      </c>
      <c r="M46" t="s">
        <v>2415</v>
      </c>
    </row>
    <row r="47" spans="1:13" x14ac:dyDescent="0.25">
      <c r="A47" s="1">
        <v>44664</v>
      </c>
      <c r="D47">
        <v>1</v>
      </c>
      <c r="E47">
        <v>1</v>
      </c>
      <c r="F47">
        <f t="shared" si="0"/>
        <v>0</v>
      </c>
      <c r="G47">
        <f t="shared" si="1"/>
        <v>0</v>
      </c>
      <c r="H47">
        <f t="shared" si="2"/>
        <v>1</v>
      </c>
      <c r="I47" s="14">
        <f t="shared" si="3"/>
        <v>0</v>
      </c>
      <c r="J47" s="14">
        <f t="shared" si="4"/>
        <v>0</v>
      </c>
      <c r="K47" s="14">
        <f t="shared" si="5"/>
        <v>1</v>
      </c>
      <c r="L47" s="14" t="str">
        <f t="shared" si="6"/>
        <v>Compra</v>
      </c>
      <c r="M47" t="s">
        <v>2415</v>
      </c>
    </row>
    <row r="48" spans="1:13" x14ac:dyDescent="0.25">
      <c r="A48" s="1">
        <v>44665</v>
      </c>
      <c r="D48">
        <v>2</v>
      </c>
      <c r="E48">
        <v>2</v>
      </c>
      <c r="F48">
        <f t="shared" si="0"/>
        <v>0</v>
      </c>
      <c r="G48">
        <f t="shared" si="1"/>
        <v>0</v>
      </c>
      <c r="H48">
        <f t="shared" si="2"/>
        <v>1</v>
      </c>
      <c r="I48" s="14">
        <f t="shared" si="3"/>
        <v>0</v>
      </c>
      <c r="J48" s="14">
        <f t="shared" si="4"/>
        <v>0</v>
      </c>
      <c r="K48" s="14">
        <f t="shared" si="5"/>
        <v>1</v>
      </c>
      <c r="L48" s="14" t="str">
        <f t="shared" si="6"/>
        <v>Compra</v>
      </c>
      <c r="M48" t="s">
        <v>2415</v>
      </c>
    </row>
    <row r="49" spans="1:13" x14ac:dyDescent="0.25">
      <c r="A49" s="1">
        <v>44669</v>
      </c>
      <c r="D49">
        <v>1</v>
      </c>
      <c r="E49">
        <v>1</v>
      </c>
      <c r="F49">
        <f t="shared" si="0"/>
        <v>0</v>
      </c>
      <c r="G49">
        <f t="shared" si="1"/>
        <v>0</v>
      </c>
      <c r="H49">
        <f t="shared" si="2"/>
        <v>1</v>
      </c>
      <c r="I49" s="14">
        <f t="shared" si="3"/>
        <v>0</v>
      </c>
      <c r="J49" s="14">
        <f t="shared" si="4"/>
        <v>0</v>
      </c>
      <c r="K49" s="14">
        <f t="shared" si="5"/>
        <v>1</v>
      </c>
      <c r="L49" s="14" t="str">
        <f t="shared" si="6"/>
        <v>Compra</v>
      </c>
      <c r="M49" t="s">
        <v>2415</v>
      </c>
    </row>
    <row r="50" spans="1:13" x14ac:dyDescent="0.25">
      <c r="A50" s="1">
        <v>44670</v>
      </c>
      <c r="D50">
        <v>1</v>
      </c>
      <c r="E50">
        <v>1</v>
      </c>
      <c r="F50">
        <f t="shared" si="0"/>
        <v>0</v>
      </c>
      <c r="G50">
        <f t="shared" si="1"/>
        <v>0</v>
      </c>
      <c r="H50">
        <f t="shared" si="2"/>
        <v>1</v>
      </c>
      <c r="I50" s="14">
        <f t="shared" si="3"/>
        <v>0</v>
      </c>
      <c r="J50" s="14">
        <f t="shared" si="4"/>
        <v>0</v>
      </c>
      <c r="K50" s="14">
        <f t="shared" si="5"/>
        <v>1</v>
      </c>
      <c r="L50" s="14" t="str">
        <f t="shared" si="6"/>
        <v>Compra</v>
      </c>
      <c r="M50" t="s">
        <v>2415</v>
      </c>
    </row>
    <row r="51" spans="1:13" x14ac:dyDescent="0.25">
      <c r="A51" s="1">
        <v>44692</v>
      </c>
      <c r="C51">
        <v>1</v>
      </c>
      <c r="D51">
        <v>1</v>
      </c>
      <c r="E51">
        <v>2</v>
      </c>
      <c r="F51">
        <f t="shared" si="0"/>
        <v>0</v>
      </c>
      <c r="G51">
        <f t="shared" si="1"/>
        <v>0.5</v>
      </c>
      <c r="H51">
        <f t="shared" si="2"/>
        <v>0.5</v>
      </c>
      <c r="I51" s="14">
        <f t="shared" si="3"/>
        <v>0</v>
      </c>
      <c r="J51" s="14">
        <f t="shared" si="4"/>
        <v>0.5</v>
      </c>
      <c r="K51" s="14">
        <f t="shared" si="5"/>
        <v>0.5</v>
      </c>
      <c r="L51" s="14" t="str">
        <f t="shared" si="6"/>
        <v>Compra</v>
      </c>
      <c r="M51" t="s">
        <v>2415</v>
      </c>
    </row>
    <row r="52" spans="1:13" x14ac:dyDescent="0.25">
      <c r="A52" s="1">
        <v>44693</v>
      </c>
      <c r="C52">
        <v>1</v>
      </c>
      <c r="E52">
        <v>1</v>
      </c>
      <c r="F52">
        <f t="shared" si="0"/>
        <v>0</v>
      </c>
      <c r="G52">
        <f t="shared" si="1"/>
        <v>1</v>
      </c>
      <c r="H52">
        <f t="shared" si="2"/>
        <v>0</v>
      </c>
      <c r="I52" s="14">
        <f t="shared" si="3"/>
        <v>0</v>
      </c>
      <c r="J52" s="14">
        <f t="shared" si="4"/>
        <v>1</v>
      </c>
      <c r="K52" s="14">
        <f t="shared" si="5"/>
        <v>0</v>
      </c>
      <c r="L52" s="14" t="str">
        <f t="shared" si="6"/>
        <v>Neutro</v>
      </c>
      <c r="M52" t="s">
        <v>2414</v>
      </c>
    </row>
    <row r="53" spans="1:13" x14ac:dyDescent="0.25">
      <c r="A53" s="1">
        <v>44697</v>
      </c>
      <c r="C53">
        <v>1</v>
      </c>
      <c r="E53">
        <v>1</v>
      </c>
      <c r="F53">
        <f t="shared" si="0"/>
        <v>0</v>
      </c>
      <c r="G53">
        <f t="shared" si="1"/>
        <v>1</v>
      </c>
      <c r="H53">
        <f t="shared" si="2"/>
        <v>0</v>
      </c>
      <c r="I53" s="14">
        <f t="shared" si="3"/>
        <v>0</v>
      </c>
      <c r="J53" s="14">
        <f t="shared" si="4"/>
        <v>1</v>
      </c>
      <c r="K53" s="14">
        <f t="shared" si="5"/>
        <v>0</v>
      </c>
      <c r="L53" s="14" t="str">
        <f t="shared" si="6"/>
        <v>Neutro</v>
      </c>
      <c r="M53" t="s">
        <v>2414</v>
      </c>
    </row>
    <row r="54" spans="1:13" x14ac:dyDescent="0.25">
      <c r="A54" s="1">
        <v>44705</v>
      </c>
      <c r="D54">
        <v>1</v>
      </c>
      <c r="E54">
        <v>1</v>
      </c>
      <c r="F54">
        <f t="shared" si="0"/>
        <v>0</v>
      </c>
      <c r="G54">
        <f t="shared" si="1"/>
        <v>0</v>
      </c>
      <c r="H54">
        <f t="shared" si="2"/>
        <v>1</v>
      </c>
      <c r="I54" s="14">
        <f t="shared" si="3"/>
        <v>0</v>
      </c>
      <c r="J54" s="14">
        <f t="shared" si="4"/>
        <v>0</v>
      </c>
      <c r="K54" s="14">
        <f t="shared" si="5"/>
        <v>1</v>
      </c>
      <c r="L54" s="14" t="str">
        <f t="shared" si="6"/>
        <v>Compra</v>
      </c>
      <c r="M54" t="s">
        <v>2415</v>
      </c>
    </row>
    <row r="55" spans="1:13" x14ac:dyDescent="0.25">
      <c r="A55" s="1">
        <v>44715</v>
      </c>
      <c r="D55">
        <v>1</v>
      </c>
      <c r="E55">
        <v>1</v>
      </c>
      <c r="F55">
        <f t="shared" si="0"/>
        <v>0</v>
      </c>
      <c r="G55">
        <f t="shared" si="1"/>
        <v>0</v>
      </c>
      <c r="H55">
        <f t="shared" si="2"/>
        <v>1</v>
      </c>
      <c r="I55" s="14">
        <f t="shared" si="3"/>
        <v>0</v>
      </c>
      <c r="J55" s="14">
        <f t="shared" si="4"/>
        <v>0</v>
      </c>
      <c r="K55" s="14">
        <f t="shared" si="5"/>
        <v>1</v>
      </c>
      <c r="L55" s="14" t="str">
        <f t="shared" si="6"/>
        <v>Compra</v>
      </c>
      <c r="M55" t="s">
        <v>2415</v>
      </c>
    </row>
    <row r="56" spans="1:13" x14ac:dyDescent="0.25">
      <c r="A56" s="1">
        <v>44718</v>
      </c>
      <c r="B56">
        <v>1</v>
      </c>
      <c r="E56">
        <v>1</v>
      </c>
      <c r="F56">
        <f t="shared" si="0"/>
        <v>1</v>
      </c>
      <c r="G56">
        <f t="shared" si="1"/>
        <v>0</v>
      </c>
      <c r="H56">
        <f t="shared" si="2"/>
        <v>0</v>
      </c>
      <c r="I56" s="14">
        <f t="shared" si="3"/>
        <v>1</v>
      </c>
      <c r="J56" s="14">
        <f t="shared" si="4"/>
        <v>0</v>
      </c>
      <c r="K56" s="14">
        <f t="shared" si="5"/>
        <v>0</v>
      </c>
      <c r="L56" s="14" t="str">
        <f t="shared" si="6"/>
        <v>Neutro</v>
      </c>
      <c r="M56" t="s">
        <v>2414</v>
      </c>
    </row>
    <row r="57" spans="1:13" x14ac:dyDescent="0.25">
      <c r="A57" s="1">
        <v>44727</v>
      </c>
      <c r="D57">
        <v>1</v>
      </c>
      <c r="E57">
        <v>1</v>
      </c>
      <c r="F57">
        <f t="shared" si="0"/>
        <v>0</v>
      </c>
      <c r="G57">
        <f t="shared" si="1"/>
        <v>0</v>
      </c>
      <c r="H57">
        <f t="shared" si="2"/>
        <v>1</v>
      </c>
      <c r="I57" s="14">
        <f t="shared" si="3"/>
        <v>0</v>
      </c>
      <c r="J57" s="14">
        <f t="shared" si="4"/>
        <v>0</v>
      </c>
      <c r="K57" s="14">
        <f t="shared" si="5"/>
        <v>1</v>
      </c>
      <c r="L57" s="14" t="str">
        <f t="shared" si="6"/>
        <v>Compra</v>
      </c>
      <c r="M57" t="s">
        <v>2414</v>
      </c>
    </row>
    <row r="58" spans="1:13" x14ac:dyDescent="0.25">
      <c r="A58" s="1">
        <v>44734</v>
      </c>
      <c r="C58">
        <v>1</v>
      </c>
      <c r="E58">
        <v>1</v>
      </c>
      <c r="F58">
        <f t="shared" si="0"/>
        <v>0</v>
      </c>
      <c r="G58">
        <f t="shared" si="1"/>
        <v>1</v>
      </c>
      <c r="H58">
        <f t="shared" si="2"/>
        <v>0</v>
      </c>
      <c r="I58" s="14">
        <f t="shared" si="3"/>
        <v>0</v>
      </c>
      <c r="J58" s="14">
        <f t="shared" si="4"/>
        <v>1</v>
      </c>
      <c r="K58" s="14">
        <f t="shared" si="5"/>
        <v>0</v>
      </c>
      <c r="L58" s="14" t="str">
        <f t="shared" si="6"/>
        <v>Neutro</v>
      </c>
      <c r="M58" t="s">
        <v>2414</v>
      </c>
    </row>
    <row r="59" spans="1:13" x14ac:dyDescent="0.25">
      <c r="A59" s="1">
        <v>44740</v>
      </c>
      <c r="D59">
        <v>1</v>
      </c>
      <c r="E59">
        <v>1</v>
      </c>
      <c r="F59">
        <f t="shared" si="0"/>
        <v>0</v>
      </c>
      <c r="G59">
        <f t="shared" si="1"/>
        <v>0</v>
      </c>
      <c r="H59">
        <f t="shared" si="2"/>
        <v>1</v>
      </c>
      <c r="I59" s="14">
        <f t="shared" si="3"/>
        <v>0</v>
      </c>
      <c r="J59" s="14">
        <f t="shared" si="4"/>
        <v>0</v>
      </c>
      <c r="K59" s="14">
        <f t="shared" si="5"/>
        <v>1</v>
      </c>
      <c r="L59" s="14" t="str">
        <f t="shared" si="6"/>
        <v>Compra</v>
      </c>
      <c r="M59" t="s">
        <v>2414</v>
      </c>
    </row>
    <row r="60" spans="1:13" x14ac:dyDescent="0.25">
      <c r="A60" s="1">
        <v>44749</v>
      </c>
      <c r="D60">
        <v>1</v>
      </c>
      <c r="E60">
        <v>1</v>
      </c>
      <c r="F60">
        <f t="shared" si="0"/>
        <v>0</v>
      </c>
      <c r="G60">
        <f t="shared" si="1"/>
        <v>0</v>
      </c>
      <c r="H60">
        <f t="shared" si="2"/>
        <v>1</v>
      </c>
      <c r="I60" s="14">
        <f t="shared" si="3"/>
        <v>0</v>
      </c>
      <c r="J60" s="14">
        <f t="shared" si="4"/>
        <v>0</v>
      </c>
      <c r="K60" s="14">
        <f t="shared" si="5"/>
        <v>1</v>
      </c>
      <c r="L60" s="14" t="str">
        <f t="shared" si="6"/>
        <v>Compra</v>
      </c>
      <c r="M60" t="s">
        <v>2414</v>
      </c>
    </row>
    <row r="61" spans="1:13" x14ac:dyDescent="0.25">
      <c r="A61" s="1">
        <v>44757</v>
      </c>
      <c r="C61">
        <v>1</v>
      </c>
      <c r="D61">
        <v>1</v>
      </c>
      <c r="E61">
        <v>2</v>
      </c>
      <c r="F61">
        <f t="shared" si="0"/>
        <v>0</v>
      </c>
      <c r="G61">
        <f t="shared" si="1"/>
        <v>0.5</v>
      </c>
      <c r="H61">
        <f t="shared" si="2"/>
        <v>0.5</v>
      </c>
      <c r="I61" s="14">
        <f t="shared" si="3"/>
        <v>0</v>
      </c>
      <c r="J61" s="14">
        <f t="shared" si="4"/>
        <v>0.5</v>
      </c>
      <c r="K61" s="14">
        <f t="shared" si="5"/>
        <v>0.5</v>
      </c>
      <c r="L61" s="14" t="str">
        <f t="shared" si="6"/>
        <v>Compra</v>
      </c>
      <c r="M61" t="s">
        <v>2414</v>
      </c>
    </row>
    <row r="62" spans="1:13" x14ac:dyDescent="0.25">
      <c r="A62" s="1">
        <v>44760</v>
      </c>
      <c r="C62">
        <v>1</v>
      </c>
      <c r="E62">
        <v>1</v>
      </c>
      <c r="F62">
        <f t="shared" si="0"/>
        <v>0</v>
      </c>
      <c r="G62">
        <f t="shared" si="1"/>
        <v>1</v>
      </c>
      <c r="H62">
        <f t="shared" si="2"/>
        <v>0</v>
      </c>
      <c r="I62" s="14">
        <f t="shared" si="3"/>
        <v>0</v>
      </c>
      <c r="J62" s="14">
        <f t="shared" si="4"/>
        <v>1</v>
      </c>
      <c r="K62" s="14">
        <f t="shared" si="5"/>
        <v>0</v>
      </c>
      <c r="L62" s="14" t="str">
        <f t="shared" si="6"/>
        <v>Neutro</v>
      </c>
      <c r="M62" t="s">
        <v>2414</v>
      </c>
    </row>
    <row r="63" spans="1:13" x14ac:dyDescent="0.25">
      <c r="A63" s="1">
        <v>44762</v>
      </c>
      <c r="C63">
        <v>1</v>
      </c>
      <c r="E63">
        <v>1</v>
      </c>
      <c r="F63">
        <f t="shared" si="0"/>
        <v>0</v>
      </c>
      <c r="G63">
        <f t="shared" si="1"/>
        <v>1</v>
      </c>
      <c r="H63">
        <f t="shared" si="2"/>
        <v>0</v>
      </c>
      <c r="I63" s="14">
        <f t="shared" si="3"/>
        <v>0</v>
      </c>
      <c r="J63" s="14">
        <f t="shared" si="4"/>
        <v>1</v>
      </c>
      <c r="K63" s="14">
        <f t="shared" si="5"/>
        <v>0</v>
      </c>
      <c r="L63" s="14" t="str">
        <f t="shared" si="6"/>
        <v>Neutro</v>
      </c>
      <c r="M63" t="s">
        <v>2414</v>
      </c>
    </row>
    <row r="64" spans="1:13" x14ac:dyDescent="0.25">
      <c r="A64" s="1">
        <v>44764</v>
      </c>
      <c r="C64">
        <v>1</v>
      </c>
      <c r="E64">
        <v>1</v>
      </c>
      <c r="F64">
        <f t="shared" si="0"/>
        <v>0</v>
      </c>
      <c r="G64">
        <f t="shared" si="1"/>
        <v>1</v>
      </c>
      <c r="H64">
        <f t="shared" si="2"/>
        <v>0</v>
      </c>
      <c r="I64" s="14">
        <f t="shared" si="3"/>
        <v>0</v>
      </c>
      <c r="J64" s="14">
        <f t="shared" si="4"/>
        <v>1</v>
      </c>
      <c r="K64" s="14">
        <f t="shared" si="5"/>
        <v>0</v>
      </c>
      <c r="L64" s="14" t="str">
        <f t="shared" si="6"/>
        <v>Neutro</v>
      </c>
      <c r="M64" t="s">
        <v>2414</v>
      </c>
    </row>
    <row r="65" spans="1:13" x14ac:dyDescent="0.25">
      <c r="A65" s="1">
        <v>44768</v>
      </c>
      <c r="D65">
        <v>1</v>
      </c>
      <c r="E65">
        <v>1</v>
      </c>
      <c r="F65">
        <f t="shared" si="0"/>
        <v>0</v>
      </c>
      <c r="G65">
        <f t="shared" si="1"/>
        <v>0</v>
      </c>
      <c r="H65">
        <f t="shared" si="2"/>
        <v>1</v>
      </c>
      <c r="I65" s="14">
        <f t="shared" si="3"/>
        <v>0</v>
      </c>
      <c r="J65" s="14">
        <f t="shared" si="4"/>
        <v>0</v>
      </c>
      <c r="K65" s="14">
        <f t="shared" si="5"/>
        <v>1</v>
      </c>
      <c r="L65" s="14" t="str">
        <f t="shared" si="6"/>
        <v>Compra</v>
      </c>
      <c r="M65" t="s">
        <v>2414</v>
      </c>
    </row>
    <row r="66" spans="1:13" x14ac:dyDescent="0.25">
      <c r="A66" s="1">
        <v>44783</v>
      </c>
      <c r="D66">
        <v>1</v>
      </c>
      <c r="E66">
        <v>1</v>
      </c>
      <c r="F66">
        <f t="shared" si="0"/>
        <v>0</v>
      </c>
      <c r="G66">
        <f t="shared" si="1"/>
        <v>0</v>
      </c>
      <c r="H66">
        <f t="shared" si="2"/>
        <v>1</v>
      </c>
      <c r="I66" s="14">
        <f t="shared" si="3"/>
        <v>0</v>
      </c>
      <c r="J66" s="14">
        <f t="shared" si="4"/>
        <v>0</v>
      </c>
      <c r="K66" s="14">
        <f t="shared" si="5"/>
        <v>1</v>
      </c>
      <c r="L66" s="14" t="str">
        <f t="shared" si="6"/>
        <v>Compra</v>
      </c>
      <c r="M66" t="s">
        <v>2415</v>
      </c>
    </row>
    <row r="67" spans="1:13" x14ac:dyDescent="0.25">
      <c r="A67" s="1">
        <v>44788</v>
      </c>
      <c r="D67">
        <v>3</v>
      </c>
      <c r="E67">
        <v>3</v>
      </c>
      <c r="F67">
        <f t="shared" si="0"/>
        <v>0</v>
      </c>
      <c r="G67">
        <f t="shared" si="1"/>
        <v>0</v>
      </c>
      <c r="H67">
        <f t="shared" si="2"/>
        <v>1</v>
      </c>
      <c r="I67" s="14">
        <f t="shared" si="3"/>
        <v>0</v>
      </c>
      <c r="J67" s="14">
        <f t="shared" si="4"/>
        <v>0</v>
      </c>
      <c r="K67" s="14">
        <f t="shared" si="5"/>
        <v>1</v>
      </c>
      <c r="L67" s="14" t="str">
        <f t="shared" si="6"/>
        <v>Compra</v>
      </c>
      <c r="M67" t="s">
        <v>2415</v>
      </c>
    </row>
    <row r="68" spans="1:13" x14ac:dyDescent="0.25">
      <c r="A68" s="1">
        <v>44795</v>
      </c>
      <c r="C68">
        <v>1</v>
      </c>
      <c r="E68">
        <v>1</v>
      </c>
      <c r="F68">
        <f t="shared" si="0"/>
        <v>0</v>
      </c>
      <c r="G68">
        <f t="shared" si="1"/>
        <v>1</v>
      </c>
      <c r="H68">
        <f t="shared" si="2"/>
        <v>0</v>
      </c>
      <c r="I68" s="14">
        <f t="shared" si="3"/>
        <v>0</v>
      </c>
      <c r="J68" s="14">
        <f t="shared" si="4"/>
        <v>1</v>
      </c>
      <c r="K68" s="14">
        <f t="shared" si="5"/>
        <v>0</v>
      </c>
      <c r="L68" s="14" t="str">
        <f t="shared" si="6"/>
        <v>Neutro</v>
      </c>
      <c r="M68" t="s">
        <v>2414</v>
      </c>
    </row>
    <row r="69" spans="1:13" x14ac:dyDescent="0.25">
      <c r="A69" s="1">
        <v>44797</v>
      </c>
      <c r="D69">
        <v>1</v>
      </c>
      <c r="E69">
        <v>1</v>
      </c>
      <c r="F69">
        <f t="shared" ref="F69:F132" si="7">+B69/E69</f>
        <v>0</v>
      </c>
      <c r="G69">
        <f t="shared" ref="G69:G132" si="8">+C69/E69</f>
        <v>0</v>
      </c>
      <c r="H69">
        <f t="shared" ref="H69:H132" si="9">+D69/E69</f>
        <v>1</v>
      </c>
      <c r="I69" s="14">
        <f t="shared" ref="I69:I132" si="10">+B69/E69</f>
        <v>0</v>
      </c>
      <c r="J69" s="14">
        <f t="shared" ref="J69:J132" si="11">+C69/E69</f>
        <v>0</v>
      </c>
      <c r="K69" s="14">
        <f t="shared" ref="K69:K132" si="12">+D69/E69</f>
        <v>1</v>
      </c>
      <c r="L69" s="14" t="str">
        <f t="shared" ref="L69:L132" si="13">+IF(K69&gt;=0.5,"Compra","Neutro")</f>
        <v>Compra</v>
      </c>
      <c r="M69" t="s">
        <v>2415</v>
      </c>
    </row>
    <row r="70" spans="1:13" x14ac:dyDescent="0.25">
      <c r="A70" s="1">
        <v>44803</v>
      </c>
      <c r="C70">
        <v>1</v>
      </c>
      <c r="E70">
        <v>1</v>
      </c>
      <c r="F70">
        <f t="shared" si="7"/>
        <v>0</v>
      </c>
      <c r="G70">
        <f t="shared" si="8"/>
        <v>1</v>
      </c>
      <c r="H70">
        <f t="shared" si="9"/>
        <v>0</v>
      </c>
      <c r="I70" s="14">
        <f t="shared" si="10"/>
        <v>0</v>
      </c>
      <c r="J70" s="14">
        <f t="shared" si="11"/>
        <v>1</v>
      </c>
      <c r="K70" s="14">
        <f t="shared" si="12"/>
        <v>0</v>
      </c>
      <c r="L70" s="14" t="str">
        <f t="shared" si="13"/>
        <v>Neutro</v>
      </c>
      <c r="M70" t="s">
        <v>2414</v>
      </c>
    </row>
    <row r="71" spans="1:13" x14ac:dyDescent="0.25">
      <c r="A71" s="1">
        <v>44804</v>
      </c>
      <c r="D71">
        <v>1</v>
      </c>
      <c r="E71">
        <v>1</v>
      </c>
      <c r="F71">
        <f t="shared" si="7"/>
        <v>0</v>
      </c>
      <c r="G71">
        <f t="shared" si="8"/>
        <v>0</v>
      </c>
      <c r="H71">
        <f t="shared" si="9"/>
        <v>1</v>
      </c>
      <c r="I71" s="14">
        <f t="shared" si="10"/>
        <v>0</v>
      </c>
      <c r="J71" s="14">
        <f t="shared" si="11"/>
        <v>0</v>
      </c>
      <c r="K71" s="14">
        <f t="shared" si="12"/>
        <v>1</v>
      </c>
      <c r="L71" s="14" t="str">
        <f t="shared" si="13"/>
        <v>Compra</v>
      </c>
      <c r="M71" t="s">
        <v>2415</v>
      </c>
    </row>
    <row r="72" spans="1:13" x14ac:dyDescent="0.25">
      <c r="A72" s="1">
        <v>44805</v>
      </c>
      <c r="D72">
        <v>2</v>
      </c>
      <c r="E72">
        <v>2</v>
      </c>
      <c r="F72">
        <f t="shared" si="7"/>
        <v>0</v>
      </c>
      <c r="G72">
        <f t="shared" si="8"/>
        <v>0</v>
      </c>
      <c r="H72">
        <f t="shared" si="9"/>
        <v>1</v>
      </c>
      <c r="I72" s="14">
        <f t="shared" si="10"/>
        <v>0</v>
      </c>
      <c r="J72" s="14">
        <f t="shared" si="11"/>
        <v>0</v>
      </c>
      <c r="K72" s="14">
        <f t="shared" si="12"/>
        <v>1</v>
      </c>
      <c r="L72" s="14" t="str">
        <f t="shared" si="13"/>
        <v>Compra</v>
      </c>
      <c r="M72" t="s">
        <v>2415</v>
      </c>
    </row>
    <row r="73" spans="1:13" x14ac:dyDescent="0.25">
      <c r="A73" s="1">
        <v>44812</v>
      </c>
      <c r="C73">
        <v>1</v>
      </c>
      <c r="E73">
        <v>1</v>
      </c>
      <c r="F73">
        <f t="shared" si="7"/>
        <v>0</v>
      </c>
      <c r="G73">
        <f t="shared" si="8"/>
        <v>1</v>
      </c>
      <c r="H73">
        <f t="shared" si="9"/>
        <v>0</v>
      </c>
      <c r="I73" s="14">
        <f t="shared" si="10"/>
        <v>0</v>
      </c>
      <c r="J73" s="14">
        <f t="shared" si="11"/>
        <v>1</v>
      </c>
      <c r="K73" s="14">
        <f t="shared" si="12"/>
        <v>0</v>
      </c>
      <c r="L73" s="14" t="str">
        <f t="shared" si="13"/>
        <v>Neutro</v>
      </c>
      <c r="M73" t="s">
        <v>2414</v>
      </c>
    </row>
    <row r="74" spans="1:13" x14ac:dyDescent="0.25">
      <c r="A74" s="1">
        <v>44813</v>
      </c>
      <c r="C74">
        <v>1</v>
      </c>
      <c r="E74">
        <v>1</v>
      </c>
      <c r="F74">
        <f t="shared" si="7"/>
        <v>0</v>
      </c>
      <c r="G74">
        <f t="shared" si="8"/>
        <v>1</v>
      </c>
      <c r="H74">
        <f t="shared" si="9"/>
        <v>0</v>
      </c>
      <c r="I74" s="14">
        <f t="shared" si="10"/>
        <v>0</v>
      </c>
      <c r="J74" s="14">
        <f t="shared" si="11"/>
        <v>1</v>
      </c>
      <c r="K74" s="14">
        <f t="shared" si="12"/>
        <v>0</v>
      </c>
      <c r="L74" s="14" t="str">
        <f t="shared" si="13"/>
        <v>Neutro</v>
      </c>
      <c r="M74" t="s">
        <v>2414</v>
      </c>
    </row>
    <row r="75" spans="1:13" x14ac:dyDescent="0.25">
      <c r="A75" s="1">
        <v>44817</v>
      </c>
      <c r="C75">
        <v>2</v>
      </c>
      <c r="D75">
        <v>1</v>
      </c>
      <c r="E75">
        <v>3</v>
      </c>
      <c r="F75">
        <f t="shared" si="7"/>
        <v>0</v>
      </c>
      <c r="G75">
        <f t="shared" si="8"/>
        <v>0.66666666666666663</v>
      </c>
      <c r="H75">
        <f t="shared" si="9"/>
        <v>0.33333333333333331</v>
      </c>
      <c r="I75" s="14">
        <f t="shared" si="10"/>
        <v>0</v>
      </c>
      <c r="J75" s="14">
        <f t="shared" si="11"/>
        <v>0.66666666666666663</v>
      </c>
      <c r="K75" s="14">
        <f t="shared" si="12"/>
        <v>0.33333333333333331</v>
      </c>
      <c r="L75" s="14" t="str">
        <f t="shared" si="13"/>
        <v>Neutro</v>
      </c>
      <c r="M75" t="s">
        <v>2414</v>
      </c>
    </row>
    <row r="76" spans="1:13" x14ac:dyDescent="0.25">
      <c r="A76" s="1">
        <v>44819</v>
      </c>
      <c r="D76">
        <v>1</v>
      </c>
      <c r="E76">
        <v>1</v>
      </c>
      <c r="F76">
        <f t="shared" si="7"/>
        <v>0</v>
      </c>
      <c r="G76">
        <f t="shared" si="8"/>
        <v>0</v>
      </c>
      <c r="H76">
        <f t="shared" si="9"/>
        <v>1</v>
      </c>
      <c r="I76" s="14">
        <f t="shared" si="10"/>
        <v>0</v>
      </c>
      <c r="J76" s="14">
        <f t="shared" si="11"/>
        <v>0</v>
      </c>
      <c r="K76" s="14">
        <f t="shared" si="12"/>
        <v>1</v>
      </c>
      <c r="L76" s="14" t="str">
        <f t="shared" si="13"/>
        <v>Compra</v>
      </c>
      <c r="M76" t="s">
        <v>2415</v>
      </c>
    </row>
    <row r="77" spans="1:13" x14ac:dyDescent="0.25">
      <c r="A77" s="1">
        <v>44820</v>
      </c>
      <c r="D77">
        <v>1</v>
      </c>
      <c r="E77">
        <v>1</v>
      </c>
      <c r="F77">
        <f t="shared" si="7"/>
        <v>0</v>
      </c>
      <c r="G77">
        <f t="shared" si="8"/>
        <v>0</v>
      </c>
      <c r="H77">
        <f t="shared" si="9"/>
        <v>1</v>
      </c>
      <c r="I77" s="14">
        <f t="shared" si="10"/>
        <v>0</v>
      </c>
      <c r="J77" s="14">
        <f t="shared" si="11"/>
        <v>0</v>
      </c>
      <c r="K77" s="14">
        <f t="shared" si="12"/>
        <v>1</v>
      </c>
      <c r="L77" s="14" t="str">
        <f t="shared" si="13"/>
        <v>Compra</v>
      </c>
      <c r="M77" t="s">
        <v>2415</v>
      </c>
    </row>
    <row r="78" spans="1:13" x14ac:dyDescent="0.25">
      <c r="A78" s="1">
        <v>44824</v>
      </c>
      <c r="C78">
        <v>1</v>
      </c>
      <c r="E78">
        <v>1</v>
      </c>
      <c r="F78">
        <f t="shared" si="7"/>
        <v>0</v>
      </c>
      <c r="G78">
        <f t="shared" si="8"/>
        <v>1</v>
      </c>
      <c r="H78">
        <f t="shared" si="9"/>
        <v>0</v>
      </c>
      <c r="I78" s="14">
        <f t="shared" si="10"/>
        <v>0</v>
      </c>
      <c r="J78" s="14">
        <f t="shared" si="11"/>
        <v>1</v>
      </c>
      <c r="K78" s="14">
        <f t="shared" si="12"/>
        <v>0</v>
      </c>
      <c r="L78" s="14" t="str">
        <f t="shared" si="13"/>
        <v>Neutro</v>
      </c>
      <c r="M78" t="s">
        <v>2414</v>
      </c>
    </row>
    <row r="79" spans="1:13" x14ac:dyDescent="0.25">
      <c r="A79" s="1">
        <v>44825</v>
      </c>
      <c r="C79">
        <v>1</v>
      </c>
      <c r="E79">
        <v>1</v>
      </c>
      <c r="F79">
        <f t="shared" si="7"/>
        <v>0</v>
      </c>
      <c r="G79">
        <f t="shared" si="8"/>
        <v>1</v>
      </c>
      <c r="H79">
        <f t="shared" si="9"/>
        <v>0</v>
      </c>
      <c r="I79" s="14">
        <f t="shared" si="10"/>
        <v>0</v>
      </c>
      <c r="J79" s="14">
        <f t="shared" si="11"/>
        <v>1</v>
      </c>
      <c r="K79" s="14">
        <f t="shared" si="12"/>
        <v>0</v>
      </c>
      <c r="L79" s="14" t="str">
        <f t="shared" si="13"/>
        <v>Neutro</v>
      </c>
      <c r="M79" t="s">
        <v>2414</v>
      </c>
    </row>
    <row r="80" spans="1:13" x14ac:dyDescent="0.25">
      <c r="A80" s="1">
        <v>44826</v>
      </c>
      <c r="C80">
        <v>1</v>
      </c>
      <c r="E80">
        <v>1</v>
      </c>
      <c r="F80">
        <f t="shared" si="7"/>
        <v>0</v>
      </c>
      <c r="G80">
        <f t="shared" si="8"/>
        <v>1</v>
      </c>
      <c r="H80">
        <f t="shared" si="9"/>
        <v>0</v>
      </c>
      <c r="I80" s="14">
        <f t="shared" si="10"/>
        <v>0</v>
      </c>
      <c r="J80" s="14">
        <f t="shared" si="11"/>
        <v>1</v>
      </c>
      <c r="K80" s="14">
        <f t="shared" si="12"/>
        <v>0</v>
      </c>
      <c r="L80" s="14" t="str">
        <f t="shared" si="13"/>
        <v>Neutro</v>
      </c>
      <c r="M80" t="s">
        <v>2414</v>
      </c>
    </row>
    <row r="81" spans="1:13" x14ac:dyDescent="0.25">
      <c r="A81" s="1">
        <v>44830</v>
      </c>
      <c r="C81">
        <v>1</v>
      </c>
      <c r="D81">
        <v>1</v>
      </c>
      <c r="E81">
        <v>2</v>
      </c>
      <c r="F81">
        <f t="shared" si="7"/>
        <v>0</v>
      </c>
      <c r="G81">
        <f t="shared" si="8"/>
        <v>0.5</v>
      </c>
      <c r="H81">
        <f t="shared" si="9"/>
        <v>0.5</v>
      </c>
      <c r="I81" s="14">
        <f t="shared" si="10"/>
        <v>0</v>
      </c>
      <c r="J81" s="14">
        <f t="shared" si="11"/>
        <v>0.5</v>
      </c>
      <c r="K81" s="14">
        <f t="shared" si="12"/>
        <v>0.5</v>
      </c>
      <c r="L81" s="14" t="str">
        <f t="shared" si="13"/>
        <v>Compra</v>
      </c>
      <c r="M81" t="s">
        <v>2414</v>
      </c>
    </row>
    <row r="82" spans="1:13" x14ac:dyDescent="0.25">
      <c r="A82" s="1">
        <v>44831</v>
      </c>
      <c r="D82">
        <v>1</v>
      </c>
      <c r="E82">
        <v>1</v>
      </c>
      <c r="F82">
        <f t="shared" si="7"/>
        <v>0</v>
      </c>
      <c r="G82">
        <f t="shared" si="8"/>
        <v>0</v>
      </c>
      <c r="H82">
        <f t="shared" si="9"/>
        <v>1</v>
      </c>
      <c r="I82" s="14">
        <f t="shared" si="10"/>
        <v>0</v>
      </c>
      <c r="J82" s="14">
        <f t="shared" si="11"/>
        <v>0</v>
      </c>
      <c r="K82" s="14">
        <f t="shared" si="12"/>
        <v>1</v>
      </c>
      <c r="L82" s="14" t="str">
        <f t="shared" si="13"/>
        <v>Compra</v>
      </c>
      <c r="M82" t="s">
        <v>2415</v>
      </c>
    </row>
    <row r="83" spans="1:13" x14ac:dyDescent="0.25">
      <c r="A83" s="1">
        <v>44833</v>
      </c>
      <c r="B83">
        <v>1</v>
      </c>
      <c r="E83">
        <v>1</v>
      </c>
      <c r="F83">
        <f t="shared" si="7"/>
        <v>1</v>
      </c>
      <c r="G83">
        <f t="shared" si="8"/>
        <v>0</v>
      </c>
      <c r="H83">
        <f t="shared" si="9"/>
        <v>0</v>
      </c>
      <c r="I83" s="14">
        <f t="shared" si="10"/>
        <v>1</v>
      </c>
      <c r="J83" s="14">
        <f t="shared" si="11"/>
        <v>0</v>
      </c>
      <c r="K83" s="14">
        <f t="shared" si="12"/>
        <v>0</v>
      </c>
      <c r="L83" s="14" t="str">
        <f t="shared" si="13"/>
        <v>Neutro</v>
      </c>
      <c r="M83" t="s">
        <v>2414</v>
      </c>
    </row>
    <row r="84" spans="1:13" x14ac:dyDescent="0.25">
      <c r="A84" s="1">
        <v>44834</v>
      </c>
      <c r="C84">
        <v>1</v>
      </c>
      <c r="E84">
        <v>1</v>
      </c>
      <c r="F84">
        <f t="shared" si="7"/>
        <v>0</v>
      </c>
      <c r="G84">
        <f t="shared" si="8"/>
        <v>1</v>
      </c>
      <c r="H84">
        <f t="shared" si="9"/>
        <v>0</v>
      </c>
      <c r="I84" s="14">
        <f t="shared" si="10"/>
        <v>0</v>
      </c>
      <c r="J84" s="14">
        <f t="shared" si="11"/>
        <v>1</v>
      </c>
      <c r="K84" s="14">
        <f t="shared" si="12"/>
        <v>0</v>
      </c>
      <c r="L84" s="14" t="str">
        <f t="shared" si="13"/>
        <v>Neutro</v>
      </c>
      <c r="M84" t="s">
        <v>2414</v>
      </c>
    </row>
    <row r="85" spans="1:13" x14ac:dyDescent="0.25">
      <c r="A85" s="1">
        <v>44838</v>
      </c>
      <c r="D85">
        <v>1</v>
      </c>
      <c r="E85">
        <v>1</v>
      </c>
      <c r="F85">
        <f t="shared" si="7"/>
        <v>0</v>
      </c>
      <c r="G85">
        <f t="shared" si="8"/>
        <v>0</v>
      </c>
      <c r="H85">
        <f t="shared" si="9"/>
        <v>1</v>
      </c>
      <c r="I85" s="14">
        <f t="shared" si="10"/>
        <v>0</v>
      </c>
      <c r="J85" s="14">
        <f t="shared" si="11"/>
        <v>0</v>
      </c>
      <c r="K85" s="14">
        <f t="shared" si="12"/>
        <v>1</v>
      </c>
      <c r="L85" s="14" t="str">
        <f t="shared" si="13"/>
        <v>Compra</v>
      </c>
      <c r="M85" t="s">
        <v>2414</v>
      </c>
    </row>
    <row r="86" spans="1:13" x14ac:dyDescent="0.25">
      <c r="A86" s="1">
        <v>44840</v>
      </c>
      <c r="C86">
        <v>1</v>
      </c>
      <c r="E86">
        <v>1</v>
      </c>
      <c r="F86">
        <f t="shared" si="7"/>
        <v>0</v>
      </c>
      <c r="G86">
        <f t="shared" si="8"/>
        <v>1</v>
      </c>
      <c r="H86">
        <f t="shared" si="9"/>
        <v>0</v>
      </c>
      <c r="I86" s="14">
        <f t="shared" si="10"/>
        <v>0</v>
      </c>
      <c r="J86" s="14">
        <f t="shared" si="11"/>
        <v>1</v>
      </c>
      <c r="K86" s="14">
        <f t="shared" si="12"/>
        <v>0</v>
      </c>
      <c r="L86" s="14" t="str">
        <f t="shared" si="13"/>
        <v>Neutro</v>
      </c>
      <c r="M86" t="s">
        <v>2414</v>
      </c>
    </row>
    <row r="87" spans="1:13" x14ac:dyDescent="0.25">
      <c r="A87" s="1">
        <v>44845</v>
      </c>
      <c r="D87">
        <v>2</v>
      </c>
      <c r="E87">
        <v>2</v>
      </c>
      <c r="F87">
        <f t="shared" si="7"/>
        <v>0</v>
      </c>
      <c r="G87">
        <f t="shared" si="8"/>
        <v>0</v>
      </c>
      <c r="H87">
        <f t="shared" si="9"/>
        <v>1</v>
      </c>
      <c r="I87" s="14">
        <f t="shared" si="10"/>
        <v>0</v>
      </c>
      <c r="J87" s="14">
        <f t="shared" si="11"/>
        <v>0</v>
      </c>
      <c r="K87" s="14">
        <f t="shared" si="12"/>
        <v>1</v>
      </c>
      <c r="L87" s="14" t="str">
        <f t="shared" si="13"/>
        <v>Compra</v>
      </c>
      <c r="M87" t="s">
        <v>2415</v>
      </c>
    </row>
    <row r="88" spans="1:13" x14ac:dyDescent="0.25">
      <c r="A88" s="1">
        <v>44846</v>
      </c>
      <c r="C88">
        <v>1</v>
      </c>
      <c r="D88">
        <v>1</v>
      </c>
      <c r="E88">
        <v>2</v>
      </c>
      <c r="F88">
        <f t="shared" si="7"/>
        <v>0</v>
      </c>
      <c r="G88">
        <f t="shared" si="8"/>
        <v>0.5</v>
      </c>
      <c r="H88">
        <f t="shared" si="9"/>
        <v>0.5</v>
      </c>
      <c r="I88" s="14">
        <f t="shared" si="10"/>
        <v>0</v>
      </c>
      <c r="J88" s="14">
        <f t="shared" si="11"/>
        <v>0.5</v>
      </c>
      <c r="K88" s="14">
        <f t="shared" si="12"/>
        <v>0.5</v>
      </c>
      <c r="L88" s="14" t="str">
        <f t="shared" si="13"/>
        <v>Compra</v>
      </c>
      <c r="M88" t="s">
        <v>2415</v>
      </c>
    </row>
    <row r="89" spans="1:13" x14ac:dyDescent="0.25">
      <c r="A89" s="1">
        <v>44851</v>
      </c>
      <c r="C89">
        <v>2</v>
      </c>
      <c r="E89">
        <v>2</v>
      </c>
      <c r="F89">
        <f t="shared" si="7"/>
        <v>0</v>
      </c>
      <c r="G89">
        <f t="shared" si="8"/>
        <v>1</v>
      </c>
      <c r="H89">
        <f t="shared" si="9"/>
        <v>0</v>
      </c>
      <c r="I89" s="14">
        <f t="shared" si="10"/>
        <v>0</v>
      </c>
      <c r="J89" s="14">
        <f t="shared" si="11"/>
        <v>1</v>
      </c>
      <c r="K89" s="14">
        <f t="shared" si="12"/>
        <v>0</v>
      </c>
      <c r="L89" s="14" t="str">
        <f t="shared" si="13"/>
        <v>Neutro</v>
      </c>
      <c r="M89" t="s">
        <v>2414</v>
      </c>
    </row>
    <row r="90" spans="1:13" x14ac:dyDescent="0.25">
      <c r="A90" s="1">
        <v>44852</v>
      </c>
      <c r="C90">
        <v>2</v>
      </c>
      <c r="E90">
        <v>2</v>
      </c>
      <c r="F90">
        <f t="shared" si="7"/>
        <v>0</v>
      </c>
      <c r="G90">
        <f t="shared" si="8"/>
        <v>1</v>
      </c>
      <c r="H90">
        <f t="shared" si="9"/>
        <v>0</v>
      </c>
      <c r="I90" s="14">
        <f t="shared" si="10"/>
        <v>0</v>
      </c>
      <c r="J90" s="14">
        <f t="shared" si="11"/>
        <v>1</v>
      </c>
      <c r="K90" s="14">
        <f t="shared" si="12"/>
        <v>0</v>
      </c>
      <c r="L90" s="14" t="str">
        <f t="shared" si="13"/>
        <v>Neutro</v>
      </c>
      <c r="M90" t="s">
        <v>2414</v>
      </c>
    </row>
    <row r="91" spans="1:13" x14ac:dyDescent="0.25">
      <c r="A91" s="1">
        <v>44855</v>
      </c>
      <c r="D91">
        <v>1</v>
      </c>
      <c r="E91">
        <v>1</v>
      </c>
      <c r="F91">
        <f t="shared" si="7"/>
        <v>0</v>
      </c>
      <c r="G91">
        <f t="shared" si="8"/>
        <v>0</v>
      </c>
      <c r="H91">
        <f t="shared" si="9"/>
        <v>1</v>
      </c>
      <c r="I91" s="14">
        <f t="shared" si="10"/>
        <v>0</v>
      </c>
      <c r="J91" s="14">
        <f t="shared" si="11"/>
        <v>0</v>
      </c>
      <c r="K91" s="14">
        <f t="shared" si="12"/>
        <v>1</v>
      </c>
      <c r="L91" s="14" t="str">
        <f t="shared" si="13"/>
        <v>Compra</v>
      </c>
      <c r="M91" t="s">
        <v>2414</v>
      </c>
    </row>
    <row r="92" spans="1:13" x14ac:dyDescent="0.25">
      <c r="A92" s="1">
        <v>44859</v>
      </c>
      <c r="C92">
        <v>2</v>
      </c>
      <c r="E92">
        <v>2</v>
      </c>
      <c r="F92">
        <f t="shared" si="7"/>
        <v>0</v>
      </c>
      <c r="G92">
        <f t="shared" si="8"/>
        <v>1</v>
      </c>
      <c r="H92">
        <f t="shared" si="9"/>
        <v>0</v>
      </c>
      <c r="I92" s="14">
        <f t="shared" si="10"/>
        <v>0</v>
      </c>
      <c r="J92" s="14">
        <f t="shared" si="11"/>
        <v>1</v>
      </c>
      <c r="K92" s="14">
        <f t="shared" si="12"/>
        <v>0</v>
      </c>
      <c r="L92" s="14" t="str">
        <f t="shared" si="13"/>
        <v>Neutro</v>
      </c>
      <c r="M92" t="s">
        <v>2414</v>
      </c>
    </row>
    <row r="93" spans="1:13" x14ac:dyDescent="0.25">
      <c r="A93" s="1">
        <v>44862</v>
      </c>
      <c r="D93">
        <v>1</v>
      </c>
      <c r="E93">
        <v>1</v>
      </c>
      <c r="F93">
        <f t="shared" si="7"/>
        <v>0</v>
      </c>
      <c r="G93">
        <f t="shared" si="8"/>
        <v>0</v>
      </c>
      <c r="H93">
        <f t="shared" si="9"/>
        <v>1</v>
      </c>
      <c r="I93" s="14">
        <f t="shared" si="10"/>
        <v>0</v>
      </c>
      <c r="J93" s="14">
        <f t="shared" si="11"/>
        <v>0</v>
      </c>
      <c r="K93" s="14">
        <f t="shared" si="12"/>
        <v>1</v>
      </c>
      <c r="L93" s="14" t="str">
        <f t="shared" si="13"/>
        <v>Compra</v>
      </c>
      <c r="M93" t="s">
        <v>2415</v>
      </c>
    </row>
    <row r="94" spans="1:13" x14ac:dyDescent="0.25">
      <c r="A94" s="1">
        <v>44866</v>
      </c>
      <c r="C94">
        <v>1</v>
      </c>
      <c r="E94">
        <v>1</v>
      </c>
      <c r="F94">
        <f t="shared" si="7"/>
        <v>0</v>
      </c>
      <c r="G94">
        <f t="shared" si="8"/>
        <v>1</v>
      </c>
      <c r="H94">
        <f t="shared" si="9"/>
        <v>0</v>
      </c>
      <c r="I94" s="14">
        <f t="shared" si="10"/>
        <v>0</v>
      </c>
      <c r="J94" s="14">
        <f t="shared" si="11"/>
        <v>1</v>
      </c>
      <c r="K94" s="14">
        <f t="shared" si="12"/>
        <v>0</v>
      </c>
      <c r="L94" s="14" t="str">
        <f t="shared" si="13"/>
        <v>Neutro</v>
      </c>
      <c r="M94" t="s">
        <v>2414</v>
      </c>
    </row>
    <row r="95" spans="1:13" x14ac:dyDescent="0.25">
      <c r="A95" s="1">
        <v>44867</v>
      </c>
      <c r="D95">
        <v>1</v>
      </c>
      <c r="E95">
        <v>1</v>
      </c>
      <c r="F95">
        <f t="shared" si="7"/>
        <v>0</v>
      </c>
      <c r="G95">
        <f t="shared" si="8"/>
        <v>0</v>
      </c>
      <c r="H95">
        <f t="shared" si="9"/>
        <v>1</v>
      </c>
      <c r="I95" s="14">
        <f t="shared" si="10"/>
        <v>0</v>
      </c>
      <c r="J95" s="14">
        <f t="shared" si="11"/>
        <v>0</v>
      </c>
      <c r="K95" s="14">
        <f t="shared" si="12"/>
        <v>1</v>
      </c>
      <c r="L95" s="14" t="str">
        <f t="shared" si="13"/>
        <v>Compra</v>
      </c>
      <c r="M95" t="s">
        <v>2415</v>
      </c>
    </row>
    <row r="96" spans="1:13" x14ac:dyDescent="0.25">
      <c r="A96" s="1">
        <v>44868</v>
      </c>
      <c r="D96">
        <v>1</v>
      </c>
      <c r="E96">
        <v>1</v>
      </c>
      <c r="F96">
        <f t="shared" si="7"/>
        <v>0</v>
      </c>
      <c r="G96">
        <f t="shared" si="8"/>
        <v>0</v>
      </c>
      <c r="H96">
        <f t="shared" si="9"/>
        <v>1</v>
      </c>
      <c r="I96" s="14">
        <f t="shared" si="10"/>
        <v>0</v>
      </c>
      <c r="J96" s="14">
        <f t="shared" si="11"/>
        <v>0</v>
      </c>
      <c r="K96" s="14">
        <f t="shared" si="12"/>
        <v>1</v>
      </c>
      <c r="L96" s="14" t="str">
        <f t="shared" si="13"/>
        <v>Compra</v>
      </c>
      <c r="M96" t="s">
        <v>2415</v>
      </c>
    </row>
    <row r="97" spans="1:13" x14ac:dyDescent="0.25">
      <c r="A97" s="1">
        <v>44869</v>
      </c>
      <c r="C97">
        <v>1</v>
      </c>
      <c r="E97">
        <v>1</v>
      </c>
      <c r="F97">
        <f t="shared" si="7"/>
        <v>0</v>
      </c>
      <c r="G97">
        <f t="shared" si="8"/>
        <v>1</v>
      </c>
      <c r="H97">
        <f t="shared" si="9"/>
        <v>0</v>
      </c>
      <c r="I97" s="14">
        <f t="shared" si="10"/>
        <v>0</v>
      </c>
      <c r="J97" s="14">
        <f t="shared" si="11"/>
        <v>1</v>
      </c>
      <c r="K97" s="14">
        <f t="shared" si="12"/>
        <v>0</v>
      </c>
      <c r="L97" s="14" t="str">
        <f t="shared" si="13"/>
        <v>Neutro</v>
      </c>
      <c r="M97" t="s">
        <v>2414</v>
      </c>
    </row>
    <row r="98" spans="1:13" x14ac:dyDescent="0.25">
      <c r="A98" s="1">
        <v>44873</v>
      </c>
      <c r="C98">
        <v>1</v>
      </c>
      <c r="E98">
        <v>1</v>
      </c>
      <c r="F98">
        <f t="shared" si="7"/>
        <v>0</v>
      </c>
      <c r="G98">
        <f t="shared" si="8"/>
        <v>1</v>
      </c>
      <c r="H98">
        <f t="shared" si="9"/>
        <v>0</v>
      </c>
      <c r="I98" s="14">
        <f t="shared" si="10"/>
        <v>0</v>
      </c>
      <c r="J98" s="14">
        <f t="shared" si="11"/>
        <v>1</v>
      </c>
      <c r="K98" s="14">
        <f t="shared" si="12"/>
        <v>0</v>
      </c>
      <c r="L98" s="14" t="str">
        <f t="shared" si="13"/>
        <v>Neutro</v>
      </c>
      <c r="M98" t="s">
        <v>2414</v>
      </c>
    </row>
    <row r="99" spans="1:13" x14ac:dyDescent="0.25">
      <c r="A99" s="1">
        <v>44874</v>
      </c>
      <c r="C99">
        <v>1</v>
      </c>
      <c r="D99">
        <v>1</v>
      </c>
      <c r="E99">
        <v>2</v>
      </c>
      <c r="F99">
        <f t="shared" si="7"/>
        <v>0</v>
      </c>
      <c r="G99">
        <f t="shared" si="8"/>
        <v>0.5</v>
      </c>
      <c r="H99">
        <f t="shared" si="9"/>
        <v>0.5</v>
      </c>
      <c r="I99" s="14">
        <f t="shared" si="10"/>
        <v>0</v>
      </c>
      <c r="J99" s="14">
        <f t="shared" si="11"/>
        <v>0.5</v>
      </c>
      <c r="K99" s="14">
        <f t="shared" si="12"/>
        <v>0.5</v>
      </c>
      <c r="L99" s="14" t="str">
        <f t="shared" si="13"/>
        <v>Compra</v>
      </c>
      <c r="M99" t="s">
        <v>2415</v>
      </c>
    </row>
    <row r="100" spans="1:13" x14ac:dyDescent="0.25">
      <c r="A100" s="1">
        <v>44875</v>
      </c>
      <c r="D100">
        <v>1</v>
      </c>
      <c r="E100">
        <v>1</v>
      </c>
      <c r="F100">
        <f t="shared" si="7"/>
        <v>0</v>
      </c>
      <c r="G100">
        <f t="shared" si="8"/>
        <v>0</v>
      </c>
      <c r="H100">
        <f t="shared" si="9"/>
        <v>1</v>
      </c>
      <c r="I100" s="14">
        <f t="shared" si="10"/>
        <v>0</v>
      </c>
      <c r="J100" s="14">
        <f t="shared" si="11"/>
        <v>0</v>
      </c>
      <c r="K100" s="14">
        <f t="shared" si="12"/>
        <v>1</v>
      </c>
      <c r="L100" s="14" t="str">
        <f t="shared" si="13"/>
        <v>Compra</v>
      </c>
      <c r="M100" t="s">
        <v>2415</v>
      </c>
    </row>
    <row r="101" spans="1:13" x14ac:dyDescent="0.25">
      <c r="A101" s="1">
        <v>44879</v>
      </c>
      <c r="D101">
        <v>2</v>
      </c>
      <c r="E101">
        <v>2</v>
      </c>
      <c r="F101">
        <f t="shared" si="7"/>
        <v>0</v>
      </c>
      <c r="G101">
        <f t="shared" si="8"/>
        <v>0</v>
      </c>
      <c r="H101">
        <f t="shared" si="9"/>
        <v>1</v>
      </c>
      <c r="I101" s="14">
        <f t="shared" si="10"/>
        <v>0</v>
      </c>
      <c r="J101" s="14">
        <f t="shared" si="11"/>
        <v>0</v>
      </c>
      <c r="K101" s="14">
        <f t="shared" si="12"/>
        <v>1</v>
      </c>
      <c r="L101" s="14" t="str">
        <f t="shared" si="13"/>
        <v>Compra</v>
      </c>
      <c r="M101" t="s">
        <v>2415</v>
      </c>
    </row>
    <row r="102" spans="1:13" x14ac:dyDescent="0.25">
      <c r="A102" s="1">
        <v>44880</v>
      </c>
      <c r="C102">
        <v>1</v>
      </c>
      <c r="E102">
        <v>1</v>
      </c>
      <c r="F102">
        <f t="shared" si="7"/>
        <v>0</v>
      </c>
      <c r="G102">
        <f t="shared" si="8"/>
        <v>1</v>
      </c>
      <c r="H102">
        <f t="shared" si="9"/>
        <v>0</v>
      </c>
      <c r="I102" s="14">
        <f t="shared" si="10"/>
        <v>0</v>
      </c>
      <c r="J102" s="14">
        <f t="shared" si="11"/>
        <v>1</v>
      </c>
      <c r="K102" s="14">
        <f t="shared" si="12"/>
        <v>0</v>
      </c>
      <c r="L102" s="14" t="str">
        <f t="shared" si="13"/>
        <v>Neutro</v>
      </c>
      <c r="M102" t="s">
        <v>2414</v>
      </c>
    </row>
    <row r="103" spans="1:13" x14ac:dyDescent="0.25">
      <c r="A103" s="1">
        <v>44889</v>
      </c>
      <c r="D103">
        <v>1</v>
      </c>
      <c r="E103">
        <v>1</v>
      </c>
      <c r="F103">
        <f t="shared" si="7"/>
        <v>0</v>
      </c>
      <c r="G103">
        <f t="shared" si="8"/>
        <v>0</v>
      </c>
      <c r="H103">
        <f t="shared" si="9"/>
        <v>1</v>
      </c>
      <c r="I103" s="14">
        <f t="shared" si="10"/>
        <v>0</v>
      </c>
      <c r="J103" s="14">
        <f t="shared" si="11"/>
        <v>0</v>
      </c>
      <c r="K103" s="14">
        <f t="shared" si="12"/>
        <v>1</v>
      </c>
      <c r="L103" s="14" t="str">
        <f t="shared" si="13"/>
        <v>Compra</v>
      </c>
      <c r="M103" t="s">
        <v>2415</v>
      </c>
    </row>
    <row r="104" spans="1:13" x14ac:dyDescent="0.25">
      <c r="A104" s="1">
        <v>44893</v>
      </c>
      <c r="D104">
        <v>1</v>
      </c>
      <c r="E104">
        <v>1</v>
      </c>
      <c r="F104">
        <f t="shared" si="7"/>
        <v>0</v>
      </c>
      <c r="G104">
        <f t="shared" si="8"/>
        <v>0</v>
      </c>
      <c r="H104">
        <f t="shared" si="9"/>
        <v>1</v>
      </c>
      <c r="I104" s="14">
        <f t="shared" si="10"/>
        <v>0</v>
      </c>
      <c r="J104" s="14">
        <f t="shared" si="11"/>
        <v>0</v>
      </c>
      <c r="K104" s="14">
        <f t="shared" si="12"/>
        <v>1</v>
      </c>
      <c r="L104" s="14" t="str">
        <f t="shared" si="13"/>
        <v>Compra</v>
      </c>
      <c r="M104" t="s">
        <v>2415</v>
      </c>
    </row>
    <row r="105" spans="1:13" x14ac:dyDescent="0.25">
      <c r="A105" s="1">
        <v>44895</v>
      </c>
      <c r="B105">
        <v>1</v>
      </c>
      <c r="C105">
        <v>2</v>
      </c>
      <c r="E105">
        <v>3</v>
      </c>
      <c r="F105">
        <f t="shared" si="7"/>
        <v>0.33333333333333331</v>
      </c>
      <c r="G105">
        <f t="shared" si="8"/>
        <v>0.66666666666666663</v>
      </c>
      <c r="H105">
        <f t="shared" si="9"/>
        <v>0</v>
      </c>
      <c r="I105" s="14">
        <f t="shared" si="10"/>
        <v>0.33333333333333331</v>
      </c>
      <c r="J105" s="14">
        <f t="shared" si="11"/>
        <v>0.66666666666666663</v>
      </c>
      <c r="K105" s="14">
        <f t="shared" si="12"/>
        <v>0</v>
      </c>
      <c r="L105" s="14" t="str">
        <f t="shared" si="13"/>
        <v>Neutro</v>
      </c>
      <c r="M105" t="s">
        <v>2414</v>
      </c>
    </row>
    <row r="106" spans="1:13" x14ac:dyDescent="0.25">
      <c r="A106" s="1">
        <v>44897</v>
      </c>
      <c r="D106">
        <v>1</v>
      </c>
      <c r="E106">
        <v>1</v>
      </c>
      <c r="F106">
        <f t="shared" si="7"/>
        <v>0</v>
      </c>
      <c r="G106">
        <f t="shared" si="8"/>
        <v>0</v>
      </c>
      <c r="H106">
        <f t="shared" si="9"/>
        <v>1</v>
      </c>
      <c r="I106" s="14">
        <f t="shared" si="10"/>
        <v>0</v>
      </c>
      <c r="J106" s="14">
        <f t="shared" si="11"/>
        <v>0</v>
      </c>
      <c r="K106" s="14">
        <f t="shared" si="12"/>
        <v>1</v>
      </c>
      <c r="L106" s="14" t="str">
        <f t="shared" si="13"/>
        <v>Compra</v>
      </c>
      <c r="M106" t="s">
        <v>2415</v>
      </c>
    </row>
    <row r="107" spans="1:13" x14ac:dyDescent="0.25">
      <c r="A107" s="1">
        <v>44900</v>
      </c>
      <c r="D107">
        <v>1</v>
      </c>
      <c r="E107">
        <v>1</v>
      </c>
      <c r="F107">
        <f t="shared" si="7"/>
        <v>0</v>
      </c>
      <c r="G107">
        <f t="shared" si="8"/>
        <v>0</v>
      </c>
      <c r="H107">
        <f t="shared" si="9"/>
        <v>1</v>
      </c>
      <c r="I107" s="14">
        <f t="shared" si="10"/>
        <v>0</v>
      </c>
      <c r="J107" s="14">
        <f t="shared" si="11"/>
        <v>0</v>
      </c>
      <c r="K107" s="14">
        <f t="shared" si="12"/>
        <v>1</v>
      </c>
      <c r="L107" s="14" t="str">
        <f t="shared" si="13"/>
        <v>Compra</v>
      </c>
      <c r="M107" t="s">
        <v>2415</v>
      </c>
    </row>
    <row r="108" spans="1:13" x14ac:dyDescent="0.25">
      <c r="A108" s="1">
        <v>44901</v>
      </c>
      <c r="C108">
        <v>1</v>
      </c>
      <c r="D108">
        <v>1</v>
      </c>
      <c r="E108">
        <v>2</v>
      </c>
      <c r="F108">
        <f t="shared" si="7"/>
        <v>0</v>
      </c>
      <c r="G108">
        <f t="shared" si="8"/>
        <v>0.5</v>
      </c>
      <c r="H108">
        <f t="shared" si="9"/>
        <v>0.5</v>
      </c>
      <c r="I108" s="14">
        <f t="shared" si="10"/>
        <v>0</v>
      </c>
      <c r="J108" s="14">
        <f t="shared" si="11"/>
        <v>0.5</v>
      </c>
      <c r="K108" s="14">
        <f t="shared" si="12"/>
        <v>0.5</v>
      </c>
      <c r="L108" s="14" t="str">
        <f t="shared" si="13"/>
        <v>Compra</v>
      </c>
      <c r="M108" t="s">
        <v>2415</v>
      </c>
    </row>
    <row r="109" spans="1:13" x14ac:dyDescent="0.25">
      <c r="A109" s="1">
        <v>44902</v>
      </c>
      <c r="D109">
        <v>1</v>
      </c>
      <c r="E109">
        <v>1</v>
      </c>
      <c r="F109">
        <f t="shared" si="7"/>
        <v>0</v>
      </c>
      <c r="G109">
        <f t="shared" si="8"/>
        <v>0</v>
      </c>
      <c r="H109">
        <f t="shared" si="9"/>
        <v>1</v>
      </c>
      <c r="I109" s="14">
        <f t="shared" si="10"/>
        <v>0</v>
      </c>
      <c r="J109" s="14">
        <f t="shared" si="11"/>
        <v>0</v>
      </c>
      <c r="K109" s="14">
        <f t="shared" si="12"/>
        <v>1</v>
      </c>
      <c r="L109" s="14" t="str">
        <f t="shared" si="13"/>
        <v>Compra</v>
      </c>
      <c r="M109" t="s">
        <v>2415</v>
      </c>
    </row>
    <row r="110" spans="1:13" x14ac:dyDescent="0.25">
      <c r="A110" s="1">
        <v>44904</v>
      </c>
      <c r="D110">
        <v>1</v>
      </c>
      <c r="E110">
        <v>1</v>
      </c>
      <c r="F110">
        <f t="shared" si="7"/>
        <v>0</v>
      </c>
      <c r="G110">
        <f t="shared" si="8"/>
        <v>0</v>
      </c>
      <c r="H110">
        <f t="shared" si="9"/>
        <v>1</v>
      </c>
      <c r="I110" s="14">
        <f t="shared" si="10"/>
        <v>0</v>
      </c>
      <c r="J110" s="14">
        <f t="shared" si="11"/>
        <v>0</v>
      </c>
      <c r="K110" s="14">
        <f t="shared" si="12"/>
        <v>1</v>
      </c>
      <c r="L110" s="14" t="str">
        <f t="shared" si="13"/>
        <v>Compra</v>
      </c>
      <c r="M110" t="s">
        <v>2415</v>
      </c>
    </row>
    <row r="111" spans="1:13" x14ac:dyDescent="0.25">
      <c r="A111" s="1">
        <v>44911</v>
      </c>
      <c r="C111">
        <v>1</v>
      </c>
      <c r="E111">
        <v>1</v>
      </c>
      <c r="F111">
        <f t="shared" si="7"/>
        <v>0</v>
      </c>
      <c r="G111">
        <f t="shared" si="8"/>
        <v>1</v>
      </c>
      <c r="H111">
        <f t="shared" si="9"/>
        <v>0</v>
      </c>
      <c r="I111" s="14">
        <f t="shared" si="10"/>
        <v>0</v>
      </c>
      <c r="J111" s="14">
        <f t="shared" si="11"/>
        <v>1</v>
      </c>
      <c r="K111" s="14">
        <f t="shared" si="12"/>
        <v>0</v>
      </c>
      <c r="L111" s="14" t="str">
        <f t="shared" si="13"/>
        <v>Neutro</v>
      </c>
      <c r="M111" t="s">
        <v>2414</v>
      </c>
    </row>
    <row r="112" spans="1:13" x14ac:dyDescent="0.25">
      <c r="A112" s="1">
        <v>44915</v>
      </c>
      <c r="C112">
        <v>1</v>
      </c>
      <c r="D112">
        <v>2</v>
      </c>
      <c r="E112">
        <v>3</v>
      </c>
      <c r="F112">
        <f t="shared" si="7"/>
        <v>0</v>
      </c>
      <c r="G112">
        <f t="shared" si="8"/>
        <v>0.33333333333333331</v>
      </c>
      <c r="H112">
        <f t="shared" si="9"/>
        <v>0.66666666666666663</v>
      </c>
      <c r="I112" s="14">
        <f t="shared" si="10"/>
        <v>0</v>
      </c>
      <c r="J112" s="14">
        <f t="shared" si="11"/>
        <v>0.33333333333333331</v>
      </c>
      <c r="K112" s="14">
        <f t="shared" si="12"/>
        <v>0.66666666666666663</v>
      </c>
      <c r="L112" s="14" t="str">
        <f t="shared" si="13"/>
        <v>Compra</v>
      </c>
      <c r="M112" t="s">
        <v>2415</v>
      </c>
    </row>
    <row r="113" spans="1:13" x14ac:dyDescent="0.25">
      <c r="A113" s="1">
        <v>44916</v>
      </c>
      <c r="D113">
        <v>1</v>
      </c>
      <c r="E113">
        <v>1</v>
      </c>
      <c r="F113">
        <f t="shared" si="7"/>
        <v>0</v>
      </c>
      <c r="G113">
        <f t="shared" si="8"/>
        <v>0</v>
      </c>
      <c r="H113">
        <f t="shared" si="9"/>
        <v>1</v>
      </c>
      <c r="I113" s="14">
        <f t="shared" si="10"/>
        <v>0</v>
      </c>
      <c r="J113" s="14">
        <f t="shared" si="11"/>
        <v>0</v>
      </c>
      <c r="K113" s="14">
        <f t="shared" si="12"/>
        <v>1</v>
      </c>
      <c r="L113" s="14" t="str">
        <f t="shared" si="13"/>
        <v>Compra</v>
      </c>
      <c r="M113" t="s">
        <v>2415</v>
      </c>
    </row>
    <row r="114" spans="1:13" x14ac:dyDescent="0.25">
      <c r="A114" s="1">
        <v>44917</v>
      </c>
      <c r="C114">
        <v>1</v>
      </c>
      <c r="E114">
        <v>1</v>
      </c>
      <c r="F114">
        <f t="shared" si="7"/>
        <v>0</v>
      </c>
      <c r="G114">
        <f t="shared" si="8"/>
        <v>1</v>
      </c>
      <c r="H114">
        <f t="shared" si="9"/>
        <v>0</v>
      </c>
      <c r="I114" s="14">
        <f t="shared" si="10"/>
        <v>0</v>
      </c>
      <c r="J114" s="14">
        <f t="shared" si="11"/>
        <v>1</v>
      </c>
      <c r="K114" s="14">
        <f t="shared" si="12"/>
        <v>0</v>
      </c>
      <c r="L114" s="14" t="str">
        <f t="shared" si="13"/>
        <v>Neutro</v>
      </c>
      <c r="M114" t="s">
        <v>2414</v>
      </c>
    </row>
    <row r="115" spans="1:13" x14ac:dyDescent="0.25">
      <c r="A115" s="1">
        <v>44918</v>
      </c>
      <c r="C115">
        <v>1</v>
      </c>
      <c r="E115">
        <v>1</v>
      </c>
      <c r="F115">
        <f t="shared" si="7"/>
        <v>0</v>
      </c>
      <c r="G115">
        <f t="shared" si="8"/>
        <v>1</v>
      </c>
      <c r="H115">
        <f t="shared" si="9"/>
        <v>0</v>
      </c>
      <c r="I115" s="14">
        <f t="shared" si="10"/>
        <v>0</v>
      </c>
      <c r="J115" s="14">
        <f t="shared" si="11"/>
        <v>1</v>
      </c>
      <c r="K115" s="14">
        <f t="shared" si="12"/>
        <v>0</v>
      </c>
      <c r="L115" s="14" t="str">
        <f t="shared" si="13"/>
        <v>Neutro</v>
      </c>
      <c r="M115" t="s">
        <v>2414</v>
      </c>
    </row>
    <row r="116" spans="1:13" x14ac:dyDescent="0.25">
      <c r="A116" s="1">
        <v>44922</v>
      </c>
      <c r="D116">
        <v>1</v>
      </c>
      <c r="E116">
        <v>1</v>
      </c>
      <c r="F116">
        <f t="shared" si="7"/>
        <v>0</v>
      </c>
      <c r="G116">
        <f t="shared" si="8"/>
        <v>0</v>
      </c>
      <c r="H116">
        <f t="shared" si="9"/>
        <v>1</v>
      </c>
      <c r="I116" s="14">
        <f t="shared" si="10"/>
        <v>0</v>
      </c>
      <c r="J116" s="14">
        <f t="shared" si="11"/>
        <v>0</v>
      </c>
      <c r="K116" s="14">
        <f t="shared" si="12"/>
        <v>1</v>
      </c>
      <c r="L116" s="14" t="str">
        <f t="shared" si="13"/>
        <v>Compra</v>
      </c>
      <c r="M116" t="s">
        <v>2415</v>
      </c>
    </row>
    <row r="117" spans="1:13" x14ac:dyDescent="0.25">
      <c r="A117" s="1">
        <v>44932</v>
      </c>
      <c r="D117">
        <v>1</v>
      </c>
      <c r="E117">
        <v>1</v>
      </c>
      <c r="F117">
        <f t="shared" si="7"/>
        <v>0</v>
      </c>
      <c r="G117">
        <f t="shared" si="8"/>
        <v>0</v>
      </c>
      <c r="H117">
        <f t="shared" si="9"/>
        <v>1</v>
      </c>
      <c r="I117" s="14">
        <f t="shared" si="10"/>
        <v>0</v>
      </c>
      <c r="J117" s="14">
        <f t="shared" si="11"/>
        <v>0</v>
      </c>
      <c r="K117" s="14">
        <f t="shared" si="12"/>
        <v>1</v>
      </c>
      <c r="L117" s="14" t="str">
        <f t="shared" si="13"/>
        <v>Compra</v>
      </c>
      <c r="M117" t="s">
        <v>2414</v>
      </c>
    </row>
    <row r="118" spans="1:13" x14ac:dyDescent="0.25">
      <c r="A118" s="1">
        <v>44942</v>
      </c>
      <c r="D118">
        <v>1</v>
      </c>
      <c r="E118">
        <v>1</v>
      </c>
      <c r="F118">
        <f t="shared" si="7"/>
        <v>0</v>
      </c>
      <c r="G118">
        <f t="shared" si="8"/>
        <v>0</v>
      </c>
      <c r="H118">
        <f t="shared" si="9"/>
        <v>1</v>
      </c>
      <c r="I118" s="14">
        <f t="shared" si="10"/>
        <v>0</v>
      </c>
      <c r="J118" s="14">
        <f t="shared" si="11"/>
        <v>0</v>
      </c>
      <c r="K118" s="14">
        <f t="shared" si="12"/>
        <v>1</v>
      </c>
      <c r="L118" s="14" t="str">
        <f t="shared" si="13"/>
        <v>Compra</v>
      </c>
      <c r="M118" t="s">
        <v>2415</v>
      </c>
    </row>
    <row r="119" spans="1:13" x14ac:dyDescent="0.25">
      <c r="A119" s="1">
        <v>44949</v>
      </c>
      <c r="D119">
        <v>1</v>
      </c>
      <c r="E119">
        <v>1</v>
      </c>
      <c r="F119">
        <f t="shared" si="7"/>
        <v>0</v>
      </c>
      <c r="G119">
        <f t="shared" si="8"/>
        <v>0</v>
      </c>
      <c r="H119">
        <f t="shared" si="9"/>
        <v>1</v>
      </c>
      <c r="I119" s="14">
        <f t="shared" si="10"/>
        <v>0</v>
      </c>
      <c r="J119" s="14">
        <f t="shared" si="11"/>
        <v>0</v>
      </c>
      <c r="K119" s="14">
        <f t="shared" si="12"/>
        <v>1</v>
      </c>
      <c r="L119" s="14" t="str">
        <f t="shared" si="13"/>
        <v>Compra</v>
      </c>
      <c r="M119" t="s">
        <v>2414</v>
      </c>
    </row>
    <row r="120" spans="1:13" x14ac:dyDescent="0.25">
      <c r="A120" s="1">
        <v>44958</v>
      </c>
      <c r="B120">
        <v>1</v>
      </c>
      <c r="E120">
        <v>1</v>
      </c>
      <c r="F120">
        <f t="shared" si="7"/>
        <v>1</v>
      </c>
      <c r="G120">
        <f t="shared" si="8"/>
        <v>0</v>
      </c>
      <c r="H120">
        <f t="shared" si="9"/>
        <v>0</v>
      </c>
      <c r="I120" s="14">
        <f t="shared" si="10"/>
        <v>1</v>
      </c>
      <c r="J120" s="14">
        <f t="shared" si="11"/>
        <v>0</v>
      </c>
      <c r="K120" s="14">
        <f t="shared" si="12"/>
        <v>0</v>
      </c>
      <c r="L120" s="14" t="str">
        <f t="shared" si="13"/>
        <v>Neutro</v>
      </c>
      <c r="M120" t="s">
        <v>2414</v>
      </c>
    </row>
    <row r="121" spans="1:13" x14ac:dyDescent="0.25">
      <c r="A121" s="1">
        <v>44960</v>
      </c>
      <c r="C121">
        <v>1</v>
      </c>
      <c r="D121">
        <v>1</v>
      </c>
      <c r="E121">
        <v>2</v>
      </c>
      <c r="F121">
        <f t="shared" si="7"/>
        <v>0</v>
      </c>
      <c r="G121">
        <f t="shared" si="8"/>
        <v>0.5</v>
      </c>
      <c r="H121">
        <f t="shared" si="9"/>
        <v>0.5</v>
      </c>
      <c r="I121" s="14">
        <f t="shared" si="10"/>
        <v>0</v>
      </c>
      <c r="J121" s="14">
        <f t="shared" si="11"/>
        <v>0.5</v>
      </c>
      <c r="K121" s="14">
        <f t="shared" si="12"/>
        <v>0.5</v>
      </c>
      <c r="L121" s="14" t="str">
        <f t="shared" si="13"/>
        <v>Compra</v>
      </c>
      <c r="M121" t="s">
        <v>2415</v>
      </c>
    </row>
    <row r="122" spans="1:13" x14ac:dyDescent="0.25">
      <c r="A122" s="1">
        <v>44964</v>
      </c>
      <c r="C122">
        <v>1</v>
      </c>
      <c r="D122">
        <v>1</v>
      </c>
      <c r="E122">
        <v>2</v>
      </c>
      <c r="F122">
        <f t="shared" si="7"/>
        <v>0</v>
      </c>
      <c r="G122">
        <f t="shared" si="8"/>
        <v>0.5</v>
      </c>
      <c r="H122">
        <f t="shared" si="9"/>
        <v>0.5</v>
      </c>
      <c r="I122" s="14">
        <f t="shared" si="10"/>
        <v>0</v>
      </c>
      <c r="J122" s="14">
        <f t="shared" si="11"/>
        <v>0.5</v>
      </c>
      <c r="K122" s="14">
        <f t="shared" si="12"/>
        <v>0.5</v>
      </c>
      <c r="L122" s="14" t="str">
        <f t="shared" si="13"/>
        <v>Compra</v>
      </c>
      <c r="M122" t="s">
        <v>2414</v>
      </c>
    </row>
    <row r="123" spans="1:13" x14ac:dyDescent="0.25">
      <c r="A123" s="1">
        <v>44971</v>
      </c>
      <c r="D123">
        <v>2</v>
      </c>
      <c r="E123">
        <v>2</v>
      </c>
      <c r="F123">
        <f t="shared" si="7"/>
        <v>0</v>
      </c>
      <c r="G123">
        <f t="shared" si="8"/>
        <v>0</v>
      </c>
      <c r="H123">
        <f t="shared" si="9"/>
        <v>1</v>
      </c>
      <c r="I123" s="14">
        <f t="shared" si="10"/>
        <v>0</v>
      </c>
      <c r="J123" s="14">
        <f t="shared" si="11"/>
        <v>0</v>
      </c>
      <c r="K123" s="14">
        <f t="shared" si="12"/>
        <v>1</v>
      </c>
      <c r="L123" s="14" t="str">
        <f t="shared" si="13"/>
        <v>Compra</v>
      </c>
      <c r="M123" t="s">
        <v>2415</v>
      </c>
    </row>
    <row r="124" spans="1:13" x14ac:dyDescent="0.25">
      <c r="A124" s="1">
        <v>44973</v>
      </c>
      <c r="C124">
        <v>1</v>
      </c>
      <c r="E124">
        <v>1</v>
      </c>
      <c r="F124">
        <f t="shared" si="7"/>
        <v>0</v>
      </c>
      <c r="G124">
        <f t="shared" si="8"/>
        <v>1</v>
      </c>
      <c r="H124">
        <f t="shared" si="9"/>
        <v>0</v>
      </c>
      <c r="I124" s="14">
        <f t="shared" si="10"/>
        <v>0</v>
      </c>
      <c r="J124" s="14">
        <f t="shared" si="11"/>
        <v>1</v>
      </c>
      <c r="K124" s="14">
        <f t="shared" si="12"/>
        <v>0</v>
      </c>
      <c r="L124" s="14" t="str">
        <f t="shared" si="13"/>
        <v>Neutro</v>
      </c>
      <c r="M124" t="s">
        <v>2414</v>
      </c>
    </row>
    <row r="125" spans="1:13" x14ac:dyDescent="0.25">
      <c r="A125" s="1">
        <v>44978</v>
      </c>
      <c r="C125">
        <v>1</v>
      </c>
      <c r="E125">
        <v>1</v>
      </c>
      <c r="F125">
        <f t="shared" si="7"/>
        <v>0</v>
      </c>
      <c r="G125">
        <f t="shared" si="8"/>
        <v>1</v>
      </c>
      <c r="H125">
        <f t="shared" si="9"/>
        <v>0</v>
      </c>
      <c r="I125" s="14">
        <f t="shared" si="10"/>
        <v>0</v>
      </c>
      <c r="J125" s="14">
        <f t="shared" si="11"/>
        <v>1</v>
      </c>
      <c r="K125" s="14">
        <f t="shared" si="12"/>
        <v>0</v>
      </c>
      <c r="L125" s="14" t="str">
        <f t="shared" si="13"/>
        <v>Neutro</v>
      </c>
      <c r="M125" t="s">
        <v>2414</v>
      </c>
    </row>
    <row r="126" spans="1:13" x14ac:dyDescent="0.25">
      <c r="A126" s="1">
        <v>44979</v>
      </c>
      <c r="C126">
        <v>1</v>
      </c>
      <c r="E126">
        <v>1</v>
      </c>
      <c r="F126">
        <f t="shared" si="7"/>
        <v>0</v>
      </c>
      <c r="G126">
        <f t="shared" si="8"/>
        <v>1</v>
      </c>
      <c r="H126">
        <f t="shared" si="9"/>
        <v>0</v>
      </c>
      <c r="I126" s="14">
        <f t="shared" si="10"/>
        <v>0</v>
      </c>
      <c r="J126" s="14">
        <f t="shared" si="11"/>
        <v>1</v>
      </c>
      <c r="K126" s="14">
        <f t="shared" si="12"/>
        <v>0</v>
      </c>
      <c r="L126" s="14" t="str">
        <f t="shared" si="13"/>
        <v>Neutro</v>
      </c>
      <c r="M126" t="s">
        <v>2414</v>
      </c>
    </row>
    <row r="127" spans="1:13" x14ac:dyDescent="0.25">
      <c r="A127" s="1">
        <v>44981</v>
      </c>
      <c r="C127">
        <v>1</v>
      </c>
      <c r="E127">
        <v>1</v>
      </c>
      <c r="F127">
        <f t="shared" si="7"/>
        <v>0</v>
      </c>
      <c r="G127">
        <f t="shared" si="8"/>
        <v>1</v>
      </c>
      <c r="H127">
        <f t="shared" si="9"/>
        <v>0</v>
      </c>
      <c r="I127" s="14">
        <f t="shared" si="10"/>
        <v>0</v>
      </c>
      <c r="J127" s="14">
        <f t="shared" si="11"/>
        <v>1</v>
      </c>
      <c r="K127" s="14">
        <f t="shared" si="12"/>
        <v>0</v>
      </c>
      <c r="L127" s="14" t="str">
        <f t="shared" si="13"/>
        <v>Neutro</v>
      </c>
      <c r="M127" t="s">
        <v>2414</v>
      </c>
    </row>
    <row r="128" spans="1:13" x14ac:dyDescent="0.25">
      <c r="A128" s="1">
        <v>44984</v>
      </c>
      <c r="D128">
        <v>2</v>
      </c>
      <c r="E128">
        <v>2</v>
      </c>
      <c r="F128">
        <f t="shared" si="7"/>
        <v>0</v>
      </c>
      <c r="G128">
        <f t="shared" si="8"/>
        <v>0</v>
      </c>
      <c r="H128">
        <f t="shared" si="9"/>
        <v>1</v>
      </c>
      <c r="I128" s="14">
        <f t="shared" si="10"/>
        <v>0</v>
      </c>
      <c r="J128" s="14">
        <f t="shared" si="11"/>
        <v>0</v>
      </c>
      <c r="K128" s="14">
        <f t="shared" si="12"/>
        <v>1</v>
      </c>
      <c r="L128" s="14" t="str">
        <f t="shared" si="13"/>
        <v>Compra</v>
      </c>
      <c r="M128" t="s">
        <v>2415</v>
      </c>
    </row>
    <row r="129" spans="1:13" x14ac:dyDescent="0.25">
      <c r="A129" s="1">
        <v>44988</v>
      </c>
      <c r="C129">
        <v>1</v>
      </c>
      <c r="E129">
        <v>1</v>
      </c>
      <c r="F129">
        <f t="shared" si="7"/>
        <v>0</v>
      </c>
      <c r="G129">
        <f t="shared" si="8"/>
        <v>1</v>
      </c>
      <c r="H129">
        <f t="shared" si="9"/>
        <v>0</v>
      </c>
      <c r="I129" s="14">
        <f t="shared" si="10"/>
        <v>0</v>
      </c>
      <c r="J129" s="14">
        <f t="shared" si="11"/>
        <v>1</v>
      </c>
      <c r="K129" s="14">
        <f t="shared" si="12"/>
        <v>0</v>
      </c>
      <c r="L129" s="14" t="str">
        <f t="shared" si="13"/>
        <v>Neutro</v>
      </c>
      <c r="M129" t="s">
        <v>2414</v>
      </c>
    </row>
    <row r="130" spans="1:13" x14ac:dyDescent="0.25">
      <c r="A130" s="1">
        <v>44991</v>
      </c>
      <c r="C130">
        <v>1</v>
      </c>
      <c r="E130">
        <v>1</v>
      </c>
      <c r="F130">
        <f t="shared" si="7"/>
        <v>0</v>
      </c>
      <c r="G130">
        <f t="shared" si="8"/>
        <v>1</v>
      </c>
      <c r="H130">
        <f t="shared" si="9"/>
        <v>0</v>
      </c>
      <c r="I130" s="14">
        <f t="shared" si="10"/>
        <v>0</v>
      </c>
      <c r="J130" s="14">
        <f t="shared" si="11"/>
        <v>1</v>
      </c>
      <c r="K130" s="14">
        <f t="shared" si="12"/>
        <v>0</v>
      </c>
      <c r="L130" s="14" t="str">
        <f t="shared" si="13"/>
        <v>Neutro</v>
      </c>
      <c r="M130" t="s">
        <v>2414</v>
      </c>
    </row>
    <row r="131" spans="1:13" x14ac:dyDescent="0.25">
      <c r="A131" s="1">
        <v>44992</v>
      </c>
      <c r="C131">
        <v>1</v>
      </c>
      <c r="D131">
        <v>1</v>
      </c>
      <c r="E131">
        <v>2</v>
      </c>
      <c r="F131">
        <f t="shared" si="7"/>
        <v>0</v>
      </c>
      <c r="G131">
        <f t="shared" si="8"/>
        <v>0.5</v>
      </c>
      <c r="H131">
        <f t="shared" si="9"/>
        <v>0.5</v>
      </c>
      <c r="I131" s="14">
        <f t="shared" si="10"/>
        <v>0</v>
      </c>
      <c r="J131" s="14">
        <f t="shared" si="11"/>
        <v>0.5</v>
      </c>
      <c r="K131" s="14">
        <f t="shared" si="12"/>
        <v>0.5</v>
      </c>
      <c r="L131" s="14" t="str">
        <f t="shared" si="13"/>
        <v>Compra</v>
      </c>
      <c r="M131" t="s">
        <v>2415</v>
      </c>
    </row>
    <row r="132" spans="1:13" x14ac:dyDescent="0.25">
      <c r="A132" s="1">
        <v>44993</v>
      </c>
      <c r="C132">
        <v>2</v>
      </c>
      <c r="D132">
        <v>1</v>
      </c>
      <c r="E132">
        <v>3</v>
      </c>
      <c r="F132">
        <f t="shared" si="7"/>
        <v>0</v>
      </c>
      <c r="G132">
        <f t="shared" si="8"/>
        <v>0.66666666666666663</v>
      </c>
      <c r="H132">
        <f t="shared" si="9"/>
        <v>0.33333333333333331</v>
      </c>
      <c r="I132" s="14">
        <f t="shared" si="10"/>
        <v>0</v>
      </c>
      <c r="J132" s="14">
        <f t="shared" si="11"/>
        <v>0.66666666666666663</v>
      </c>
      <c r="K132" s="14">
        <f t="shared" si="12"/>
        <v>0.33333333333333331</v>
      </c>
      <c r="L132" s="14" t="str">
        <f t="shared" si="13"/>
        <v>Neutro</v>
      </c>
      <c r="M132" t="s">
        <v>2414</v>
      </c>
    </row>
    <row r="133" spans="1:13" x14ac:dyDescent="0.25">
      <c r="A133" s="1">
        <v>44994</v>
      </c>
      <c r="C133">
        <v>1</v>
      </c>
      <c r="D133">
        <v>1</v>
      </c>
      <c r="E133">
        <v>2</v>
      </c>
      <c r="F133">
        <f t="shared" ref="F133:F196" si="14">+B133/E133</f>
        <v>0</v>
      </c>
      <c r="G133">
        <f t="shared" ref="G133:G196" si="15">+C133/E133</f>
        <v>0.5</v>
      </c>
      <c r="H133">
        <f t="shared" ref="H133:H196" si="16">+D133/E133</f>
        <v>0.5</v>
      </c>
      <c r="I133" s="14">
        <f t="shared" ref="I133:I196" si="17">+B133/E133</f>
        <v>0</v>
      </c>
      <c r="J133" s="14">
        <f t="shared" ref="J133:J196" si="18">+C133/E133</f>
        <v>0.5</v>
      </c>
      <c r="K133" s="14">
        <f t="shared" ref="K133:K196" si="19">+D133/E133</f>
        <v>0.5</v>
      </c>
      <c r="L133" s="14" t="str">
        <f t="shared" ref="L133:L196" si="20">+IF(K133&gt;=0.5,"Compra","Neutro")</f>
        <v>Compra</v>
      </c>
      <c r="M133" t="s">
        <v>2415</v>
      </c>
    </row>
    <row r="134" spans="1:13" x14ac:dyDescent="0.25">
      <c r="A134" s="1">
        <v>44995</v>
      </c>
      <c r="D134">
        <v>2</v>
      </c>
      <c r="E134">
        <v>2</v>
      </c>
      <c r="F134">
        <f t="shared" si="14"/>
        <v>0</v>
      </c>
      <c r="G134">
        <f t="shared" si="15"/>
        <v>0</v>
      </c>
      <c r="H134">
        <f t="shared" si="16"/>
        <v>1</v>
      </c>
      <c r="I134" s="14">
        <f t="shared" si="17"/>
        <v>0</v>
      </c>
      <c r="J134" s="14">
        <f t="shared" si="18"/>
        <v>0</v>
      </c>
      <c r="K134" s="14">
        <f t="shared" si="19"/>
        <v>1</v>
      </c>
      <c r="L134" s="14" t="str">
        <f t="shared" si="20"/>
        <v>Compra</v>
      </c>
      <c r="M134" t="s">
        <v>2415</v>
      </c>
    </row>
    <row r="135" spans="1:13" x14ac:dyDescent="0.25">
      <c r="A135" s="1">
        <v>44999</v>
      </c>
      <c r="C135">
        <v>2</v>
      </c>
      <c r="E135">
        <v>2</v>
      </c>
      <c r="F135">
        <f t="shared" si="14"/>
        <v>0</v>
      </c>
      <c r="G135">
        <f t="shared" si="15"/>
        <v>1</v>
      </c>
      <c r="H135">
        <f t="shared" si="16"/>
        <v>0</v>
      </c>
      <c r="I135" s="14">
        <f t="shared" si="17"/>
        <v>0</v>
      </c>
      <c r="J135" s="14">
        <f t="shared" si="18"/>
        <v>1</v>
      </c>
      <c r="K135" s="14">
        <f t="shared" si="19"/>
        <v>0</v>
      </c>
      <c r="L135" s="14" t="str">
        <f t="shared" si="20"/>
        <v>Neutro</v>
      </c>
      <c r="M135" t="s">
        <v>2414</v>
      </c>
    </row>
    <row r="136" spans="1:13" x14ac:dyDescent="0.25">
      <c r="A136" s="1">
        <v>45005</v>
      </c>
      <c r="B136">
        <v>1</v>
      </c>
      <c r="D136">
        <v>1</v>
      </c>
      <c r="E136">
        <v>2</v>
      </c>
      <c r="F136">
        <f t="shared" si="14"/>
        <v>0.5</v>
      </c>
      <c r="G136">
        <f t="shared" si="15"/>
        <v>0</v>
      </c>
      <c r="H136">
        <f t="shared" si="16"/>
        <v>0.5</v>
      </c>
      <c r="I136" s="14">
        <f t="shared" si="17"/>
        <v>0.5</v>
      </c>
      <c r="J136" s="14">
        <f t="shared" si="18"/>
        <v>0</v>
      </c>
      <c r="K136" s="14">
        <f t="shared" si="19"/>
        <v>0.5</v>
      </c>
      <c r="L136" s="14" t="str">
        <f t="shared" si="20"/>
        <v>Compra</v>
      </c>
      <c r="M136" t="s">
        <v>2414</v>
      </c>
    </row>
    <row r="137" spans="1:13" x14ac:dyDescent="0.25">
      <c r="A137" s="1">
        <v>45007</v>
      </c>
      <c r="C137">
        <v>1</v>
      </c>
      <c r="E137">
        <v>1</v>
      </c>
      <c r="F137">
        <f t="shared" si="14"/>
        <v>0</v>
      </c>
      <c r="G137">
        <f t="shared" si="15"/>
        <v>1</v>
      </c>
      <c r="H137">
        <f t="shared" si="16"/>
        <v>0</v>
      </c>
      <c r="I137" s="14">
        <f t="shared" si="17"/>
        <v>0</v>
      </c>
      <c r="J137" s="14">
        <f t="shared" si="18"/>
        <v>1</v>
      </c>
      <c r="K137" s="14">
        <f t="shared" si="19"/>
        <v>0</v>
      </c>
      <c r="L137" s="14" t="str">
        <f t="shared" si="20"/>
        <v>Neutro</v>
      </c>
      <c r="M137" t="s">
        <v>2414</v>
      </c>
    </row>
    <row r="138" spans="1:13" x14ac:dyDescent="0.25">
      <c r="A138" s="1">
        <v>45015</v>
      </c>
      <c r="D138">
        <v>1</v>
      </c>
      <c r="E138">
        <v>1</v>
      </c>
      <c r="F138">
        <f t="shared" si="14"/>
        <v>0</v>
      </c>
      <c r="G138">
        <f t="shared" si="15"/>
        <v>0</v>
      </c>
      <c r="H138">
        <f t="shared" si="16"/>
        <v>1</v>
      </c>
      <c r="I138" s="14">
        <f t="shared" si="17"/>
        <v>0</v>
      </c>
      <c r="J138" s="14">
        <f t="shared" si="18"/>
        <v>0</v>
      </c>
      <c r="K138" s="14">
        <f t="shared" si="19"/>
        <v>1</v>
      </c>
      <c r="L138" s="14" t="str">
        <f t="shared" si="20"/>
        <v>Compra</v>
      </c>
      <c r="M138" t="s">
        <v>2414</v>
      </c>
    </row>
    <row r="139" spans="1:13" x14ac:dyDescent="0.25">
      <c r="A139" s="1">
        <v>45016</v>
      </c>
      <c r="B139">
        <v>1</v>
      </c>
      <c r="C139">
        <v>1</v>
      </c>
      <c r="E139">
        <v>2</v>
      </c>
      <c r="F139">
        <f t="shared" si="14"/>
        <v>0.5</v>
      </c>
      <c r="G139">
        <f t="shared" si="15"/>
        <v>0.5</v>
      </c>
      <c r="H139">
        <f t="shared" si="16"/>
        <v>0</v>
      </c>
      <c r="I139" s="14">
        <f t="shared" si="17"/>
        <v>0.5</v>
      </c>
      <c r="J139" s="14">
        <f t="shared" si="18"/>
        <v>0.5</v>
      </c>
      <c r="K139" s="14">
        <f t="shared" si="19"/>
        <v>0</v>
      </c>
      <c r="L139" s="14" t="str">
        <f t="shared" si="20"/>
        <v>Neutro</v>
      </c>
      <c r="M139" t="s">
        <v>2414</v>
      </c>
    </row>
    <row r="140" spans="1:13" x14ac:dyDescent="0.25">
      <c r="A140" s="1">
        <v>45019</v>
      </c>
      <c r="B140">
        <v>1</v>
      </c>
      <c r="C140">
        <v>1</v>
      </c>
      <c r="E140">
        <v>2</v>
      </c>
      <c r="F140">
        <f t="shared" si="14"/>
        <v>0.5</v>
      </c>
      <c r="G140">
        <f t="shared" si="15"/>
        <v>0.5</v>
      </c>
      <c r="H140">
        <f t="shared" si="16"/>
        <v>0</v>
      </c>
      <c r="I140" s="14">
        <f t="shared" si="17"/>
        <v>0.5</v>
      </c>
      <c r="J140" s="14">
        <f t="shared" si="18"/>
        <v>0.5</v>
      </c>
      <c r="K140" s="14">
        <f t="shared" si="19"/>
        <v>0</v>
      </c>
      <c r="L140" s="14" t="str">
        <f t="shared" si="20"/>
        <v>Neutro</v>
      </c>
      <c r="M140" t="s">
        <v>2414</v>
      </c>
    </row>
    <row r="141" spans="1:13" x14ac:dyDescent="0.25">
      <c r="A141" s="1">
        <v>45021</v>
      </c>
      <c r="B141">
        <v>1</v>
      </c>
      <c r="C141">
        <v>1</v>
      </c>
      <c r="D141">
        <v>1</v>
      </c>
      <c r="E141">
        <v>3</v>
      </c>
      <c r="F141">
        <f t="shared" si="14"/>
        <v>0.33333333333333331</v>
      </c>
      <c r="G141">
        <f t="shared" si="15"/>
        <v>0.33333333333333331</v>
      </c>
      <c r="H141">
        <f t="shared" si="16"/>
        <v>0.33333333333333331</v>
      </c>
      <c r="I141" s="14">
        <f t="shared" si="17"/>
        <v>0.33333333333333331</v>
      </c>
      <c r="J141" s="14">
        <f t="shared" si="18"/>
        <v>0.33333333333333331</v>
      </c>
      <c r="K141" s="14">
        <f t="shared" si="19"/>
        <v>0.33333333333333331</v>
      </c>
      <c r="L141" s="14" t="str">
        <f t="shared" si="20"/>
        <v>Neutro</v>
      </c>
      <c r="M141" t="s">
        <v>2414</v>
      </c>
    </row>
    <row r="142" spans="1:13" x14ac:dyDescent="0.25">
      <c r="A142" s="1">
        <v>45022</v>
      </c>
      <c r="C142">
        <v>1</v>
      </c>
      <c r="E142">
        <v>1</v>
      </c>
      <c r="F142">
        <f t="shared" si="14"/>
        <v>0</v>
      </c>
      <c r="G142">
        <f t="shared" si="15"/>
        <v>1</v>
      </c>
      <c r="H142">
        <f t="shared" si="16"/>
        <v>0</v>
      </c>
      <c r="I142" s="14">
        <f t="shared" si="17"/>
        <v>0</v>
      </c>
      <c r="J142" s="14">
        <f t="shared" si="18"/>
        <v>1</v>
      </c>
      <c r="K142" s="14">
        <f t="shared" si="19"/>
        <v>0</v>
      </c>
      <c r="L142" s="14" t="str">
        <f t="shared" si="20"/>
        <v>Neutro</v>
      </c>
      <c r="M142" t="s">
        <v>2414</v>
      </c>
    </row>
    <row r="143" spans="1:13" x14ac:dyDescent="0.25">
      <c r="A143" s="1">
        <v>45023</v>
      </c>
      <c r="D143">
        <v>1</v>
      </c>
      <c r="E143">
        <v>1</v>
      </c>
      <c r="F143">
        <f t="shared" si="14"/>
        <v>0</v>
      </c>
      <c r="G143">
        <f t="shared" si="15"/>
        <v>0</v>
      </c>
      <c r="H143">
        <f t="shared" si="16"/>
        <v>1</v>
      </c>
      <c r="I143" s="14">
        <f t="shared" si="17"/>
        <v>0</v>
      </c>
      <c r="J143" s="14">
        <f t="shared" si="18"/>
        <v>0</v>
      </c>
      <c r="K143" s="14">
        <f t="shared" si="19"/>
        <v>1</v>
      </c>
      <c r="L143" s="14" t="str">
        <f t="shared" si="20"/>
        <v>Compra</v>
      </c>
      <c r="M143" t="s">
        <v>2415</v>
      </c>
    </row>
    <row r="144" spans="1:13" x14ac:dyDescent="0.25">
      <c r="A144" s="1">
        <v>45026</v>
      </c>
      <c r="C144">
        <v>1</v>
      </c>
      <c r="E144">
        <v>1</v>
      </c>
      <c r="F144">
        <f t="shared" si="14"/>
        <v>0</v>
      </c>
      <c r="G144">
        <f t="shared" si="15"/>
        <v>1</v>
      </c>
      <c r="H144">
        <f t="shared" si="16"/>
        <v>0</v>
      </c>
      <c r="I144" s="14">
        <f t="shared" si="17"/>
        <v>0</v>
      </c>
      <c r="J144" s="14">
        <f t="shared" si="18"/>
        <v>1</v>
      </c>
      <c r="K144" s="14">
        <f t="shared" si="19"/>
        <v>0</v>
      </c>
      <c r="L144" s="14" t="str">
        <f t="shared" si="20"/>
        <v>Neutro</v>
      </c>
      <c r="M144" t="s">
        <v>2414</v>
      </c>
    </row>
    <row r="145" spans="1:13" x14ac:dyDescent="0.25">
      <c r="A145" s="1">
        <v>45027</v>
      </c>
      <c r="D145">
        <v>2</v>
      </c>
      <c r="E145">
        <v>2</v>
      </c>
      <c r="F145">
        <f t="shared" si="14"/>
        <v>0</v>
      </c>
      <c r="G145">
        <f t="shared" si="15"/>
        <v>0</v>
      </c>
      <c r="H145">
        <f t="shared" si="16"/>
        <v>1</v>
      </c>
      <c r="I145" s="14">
        <f t="shared" si="17"/>
        <v>0</v>
      </c>
      <c r="J145" s="14">
        <f t="shared" si="18"/>
        <v>0</v>
      </c>
      <c r="K145" s="14">
        <f t="shared" si="19"/>
        <v>1</v>
      </c>
      <c r="L145" s="14" t="str">
        <f t="shared" si="20"/>
        <v>Compra</v>
      </c>
      <c r="M145" t="s">
        <v>2415</v>
      </c>
    </row>
    <row r="146" spans="1:13" x14ac:dyDescent="0.25">
      <c r="A146" s="1">
        <v>45028</v>
      </c>
      <c r="C146">
        <v>1</v>
      </c>
      <c r="E146">
        <v>1</v>
      </c>
      <c r="F146">
        <f t="shared" si="14"/>
        <v>0</v>
      </c>
      <c r="G146">
        <f t="shared" si="15"/>
        <v>1</v>
      </c>
      <c r="H146">
        <f t="shared" si="16"/>
        <v>0</v>
      </c>
      <c r="I146" s="14">
        <f t="shared" si="17"/>
        <v>0</v>
      </c>
      <c r="J146" s="14">
        <f t="shared" si="18"/>
        <v>1</v>
      </c>
      <c r="K146" s="14">
        <f t="shared" si="19"/>
        <v>0</v>
      </c>
      <c r="L146" s="14" t="str">
        <f t="shared" si="20"/>
        <v>Neutro</v>
      </c>
      <c r="M146" t="s">
        <v>2414</v>
      </c>
    </row>
    <row r="147" spans="1:13" x14ac:dyDescent="0.25">
      <c r="A147" s="1">
        <v>45030</v>
      </c>
      <c r="C147">
        <v>1</v>
      </c>
      <c r="E147">
        <v>1</v>
      </c>
      <c r="F147">
        <f t="shared" si="14"/>
        <v>0</v>
      </c>
      <c r="G147">
        <f t="shared" si="15"/>
        <v>1</v>
      </c>
      <c r="H147">
        <f t="shared" si="16"/>
        <v>0</v>
      </c>
      <c r="I147" s="14">
        <f t="shared" si="17"/>
        <v>0</v>
      </c>
      <c r="J147" s="14">
        <f t="shared" si="18"/>
        <v>1</v>
      </c>
      <c r="K147" s="14">
        <f t="shared" si="19"/>
        <v>0</v>
      </c>
      <c r="L147" s="14" t="str">
        <f t="shared" si="20"/>
        <v>Neutro</v>
      </c>
      <c r="M147" t="s">
        <v>2414</v>
      </c>
    </row>
    <row r="148" spans="1:13" x14ac:dyDescent="0.25">
      <c r="A148" s="1">
        <v>45033</v>
      </c>
      <c r="C148">
        <v>3</v>
      </c>
      <c r="E148">
        <v>3</v>
      </c>
      <c r="F148">
        <f t="shared" si="14"/>
        <v>0</v>
      </c>
      <c r="G148">
        <f t="shared" si="15"/>
        <v>1</v>
      </c>
      <c r="H148">
        <f t="shared" si="16"/>
        <v>0</v>
      </c>
      <c r="I148" s="14">
        <f t="shared" si="17"/>
        <v>0</v>
      </c>
      <c r="J148" s="14">
        <f t="shared" si="18"/>
        <v>1</v>
      </c>
      <c r="K148" s="14">
        <f t="shared" si="19"/>
        <v>0</v>
      </c>
      <c r="L148" s="14" t="str">
        <f t="shared" si="20"/>
        <v>Neutro</v>
      </c>
      <c r="M148" t="s">
        <v>2414</v>
      </c>
    </row>
    <row r="149" spans="1:13" x14ac:dyDescent="0.25">
      <c r="A149" s="1">
        <v>45034</v>
      </c>
      <c r="D149">
        <v>2</v>
      </c>
      <c r="E149">
        <v>2</v>
      </c>
      <c r="F149">
        <f t="shared" si="14"/>
        <v>0</v>
      </c>
      <c r="G149">
        <f t="shared" si="15"/>
        <v>0</v>
      </c>
      <c r="H149">
        <f t="shared" si="16"/>
        <v>1</v>
      </c>
      <c r="I149" s="14">
        <f t="shared" si="17"/>
        <v>0</v>
      </c>
      <c r="J149" s="14">
        <f t="shared" si="18"/>
        <v>0</v>
      </c>
      <c r="K149" s="14">
        <f t="shared" si="19"/>
        <v>1</v>
      </c>
      <c r="L149" s="14" t="str">
        <f t="shared" si="20"/>
        <v>Compra</v>
      </c>
      <c r="M149" t="s">
        <v>2415</v>
      </c>
    </row>
    <row r="150" spans="1:13" x14ac:dyDescent="0.25">
      <c r="A150" s="1">
        <v>45035</v>
      </c>
      <c r="D150">
        <v>1</v>
      </c>
      <c r="E150">
        <v>1</v>
      </c>
      <c r="F150">
        <f t="shared" si="14"/>
        <v>0</v>
      </c>
      <c r="G150">
        <f t="shared" si="15"/>
        <v>0</v>
      </c>
      <c r="H150">
        <f t="shared" si="16"/>
        <v>1</v>
      </c>
      <c r="I150" s="14">
        <f t="shared" si="17"/>
        <v>0</v>
      </c>
      <c r="J150" s="14">
        <f t="shared" si="18"/>
        <v>0</v>
      </c>
      <c r="K150" s="14">
        <f t="shared" si="19"/>
        <v>1</v>
      </c>
      <c r="L150" s="14" t="str">
        <f t="shared" si="20"/>
        <v>Compra</v>
      </c>
      <c r="M150" t="s">
        <v>2415</v>
      </c>
    </row>
    <row r="151" spans="1:13" x14ac:dyDescent="0.25">
      <c r="A151" s="1">
        <v>45037</v>
      </c>
      <c r="C151">
        <v>1</v>
      </c>
      <c r="E151">
        <v>1</v>
      </c>
      <c r="F151">
        <f t="shared" si="14"/>
        <v>0</v>
      </c>
      <c r="G151">
        <f t="shared" si="15"/>
        <v>1</v>
      </c>
      <c r="H151">
        <f t="shared" si="16"/>
        <v>0</v>
      </c>
      <c r="I151" s="14">
        <f t="shared" si="17"/>
        <v>0</v>
      </c>
      <c r="J151" s="14">
        <f t="shared" si="18"/>
        <v>1</v>
      </c>
      <c r="K151" s="14">
        <f t="shared" si="19"/>
        <v>0</v>
      </c>
      <c r="L151" s="14" t="str">
        <f t="shared" si="20"/>
        <v>Neutro</v>
      </c>
      <c r="M151" t="s">
        <v>2414</v>
      </c>
    </row>
    <row r="152" spans="1:13" x14ac:dyDescent="0.25">
      <c r="A152" s="1">
        <v>45040</v>
      </c>
      <c r="C152">
        <v>1</v>
      </c>
      <c r="D152">
        <v>2</v>
      </c>
      <c r="E152">
        <v>3</v>
      </c>
      <c r="F152">
        <f t="shared" si="14"/>
        <v>0</v>
      </c>
      <c r="G152">
        <f t="shared" si="15"/>
        <v>0.33333333333333331</v>
      </c>
      <c r="H152">
        <f t="shared" si="16"/>
        <v>0.66666666666666663</v>
      </c>
      <c r="I152" s="14">
        <f t="shared" si="17"/>
        <v>0</v>
      </c>
      <c r="J152" s="14">
        <f t="shared" si="18"/>
        <v>0.33333333333333331</v>
      </c>
      <c r="K152" s="14">
        <f t="shared" si="19"/>
        <v>0.66666666666666663</v>
      </c>
      <c r="L152" s="14" t="str">
        <f t="shared" si="20"/>
        <v>Compra</v>
      </c>
      <c r="M152" t="s">
        <v>2414</v>
      </c>
    </row>
    <row r="153" spans="1:13" x14ac:dyDescent="0.25">
      <c r="A153" s="1">
        <v>45043</v>
      </c>
      <c r="D153">
        <v>1</v>
      </c>
      <c r="E153">
        <v>1</v>
      </c>
      <c r="F153">
        <f t="shared" si="14"/>
        <v>0</v>
      </c>
      <c r="G153">
        <f t="shared" si="15"/>
        <v>0</v>
      </c>
      <c r="H153">
        <f t="shared" si="16"/>
        <v>1</v>
      </c>
      <c r="I153" s="14">
        <f t="shared" si="17"/>
        <v>0</v>
      </c>
      <c r="J153" s="14">
        <f t="shared" si="18"/>
        <v>0</v>
      </c>
      <c r="K153" s="14">
        <f t="shared" si="19"/>
        <v>1</v>
      </c>
      <c r="L153" s="14" t="str">
        <f t="shared" si="20"/>
        <v>Compra</v>
      </c>
      <c r="M153" t="s">
        <v>2414</v>
      </c>
    </row>
    <row r="154" spans="1:13" x14ac:dyDescent="0.25">
      <c r="A154" s="1">
        <v>45048</v>
      </c>
      <c r="C154">
        <v>1</v>
      </c>
      <c r="E154">
        <v>1</v>
      </c>
      <c r="F154">
        <f t="shared" si="14"/>
        <v>0</v>
      </c>
      <c r="G154">
        <f t="shared" si="15"/>
        <v>1</v>
      </c>
      <c r="H154">
        <f t="shared" si="16"/>
        <v>0</v>
      </c>
      <c r="I154" s="14">
        <f t="shared" si="17"/>
        <v>0</v>
      </c>
      <c r="J154" s="14">
        <f t="shared" si="18"/>
        <v>1</v>
      </c>
      <c r="K154" s="14">
        <f t="shared" si="19"/>
        <v>0</v>
      </c>
      <c r="L154" s="14" t="str">
        <f t="shared" si="20"/>
        <v>Neutro</v>
      </c>
      <c r="M154" t="s">
        <v>2414</v>
      </c>
    </row>
    <row r="155" spans="1:13" x14ac:dyDescent="0.25">
      <c r="A155" s="1">
        <v>45049</v>
      </c>
      <c r="C155">
        <v>1</v>
      </c>
      <c r="E155">
        <v>1</v>
      </c>
      <c r="F155">
        <f t="shared" si="14"/>
        <v>0</v>
      </c>
      <c r="G155">
        <f t="shared" si="15"/>
        <v>1</v>
      </c>
      <c r="H155">
        <f t="shared" si="16"/>
        <v>0</v>
      </c>
      <c r="I155" s="14">
        <f t="shared" si="17"/>
        <v>0</v>
      </c>
      <c r="J155" s="14">
        <f t="shared" si="18"/>
        <v>1</v>
      </c>
      <c r="K155" s="14">
        <f t="shared" si="19"/>
        <v>0</v>
      </c>
      <c r="L155" s="14" t="str">
        <f t="shared" si="20"/>
        <v>Neutro</v>
      </c>
      <c r="M155" t="s">
        <v>2414</v>
      </c>
    </row>
    <row r="156" spans="1:13" x14ac:dyDescent="0.25">
      <c r="A156" s="1">
        <v>45054</v>
      </c>
      <c r="D156">
        <v>1</v>
      </c>
      <c r="E156">
        <v>1</v>
      </c>
      <c r="F156">
        <f t="shared" si="14"/>
        <v>0</v>
      </c>
      <c r="G156">
        <f t="shared" si="15"/>
        <v>0</v>
      </c>
      <c r="H156">
        <f t="shared" si="16"/>
        <v>1</v>
      </c>
      <c r="I156" s="14">
        <f t="shared" si="17"/>
        <v>0</v>
      </c>
      <c r="J156" s="14">
        <f t="shared" si="18"/>
        <v>0</v>
      </c>
      <c r="K156" s="14">
        <f t="shared" si="19"/>
        <v>1</v>
      </c>
      <c r="L156" s="14" t="str">
        <f t="shared" si="20"/>
        <v>Compra</v>
      </c>
      <c r="M156" t="s">
        <v>2415</v>
      </c>
    </row>
    <row r="157" spans="1:13" x14ac:dyDescent="0.25">
      <c r="A157" s="1">
        <v>45058</v>
      </c>
      <c r="D157">
        <v>1</v>
      </c>
      <c r="E157">
        <v>1</v>
      </c>
      <c r="F157">
        <f t="shared" si="14"/>
        <v>0</v>
      </c>
      <c r="G157">
        <f t="shared" si="15"/>
        <v>0</v>
      </c>
      <c r="H157">
        <f t="shared" si="16"/>
        <v>1</v>
      </c>
      <c r="I157" s="14">
        <f t="shared" si="17"/>
        <v>0</v>
      </c>
      <c r="J157" s="14">
        <f t="shared" si="18"/>
        <v>0</v>
      </c>
      <c r="K157" s="14">
        <f t="shared" si="19"/>
        <v>1</v>
      </c>
      <c r="L157" s="14" t="str">
        <f t="shared" si="20"/>
        <v>Compra</v>
      </c>
      <c r="M157" t="s">
        <v>2415</v>
      </c>
    </row>
    <row r="158" spans="1:13" x14ac:dyDescent="0.25">
      <c r="A158" s="1">
        <v>45062</v>
      </c>
      <c r="C158">
        <v>1</v>
      </c>
      <c r="E158">
        <v>1</v>
      </c>
      <c r="F158">
        <f t="shared" si="14"/>
        <v>0</v>
      </c>
      <c r="G158">
        <f t="shared" si="15"/>
        <v>1</v>
      </c>
      <c r="H158">
        <f t="shared" si="16"/>
        <v>0</v>
      </c>
      <c r="I158" s="14">
        <f t="shared" si="17"/>
        <v>0</v>
      </c>
      <c r="J158" s="14">
        <f t="shared" si="18"/>
        <v>1</v>
      </c>
      <c r="K158" s="14">
        <f t="shared" si="19"/>
        <v>0</v>
      </c>
      <c r="L158" s="14" t="str">
        <f t="shared" si="20"/>
        <v>Neutro</v>
      </c>
      <c r="M158" t="s">
        <v>2414</v>
      </c>
    </row>
    <row r="159" spans="1:13" x14ac:dyDescent="0.25">
      <c r="A159" s="1">
        <v>45065</v>
      </c>
      <c r="C159">
        <v>1</v>
      </c>
      <c r="E159">
        <v>1</v>
      </c>
      <c r="F159">
        <f t="shared" si="14"/>
        <v>0</v>
      </c>
      <c r="G159">
        <f t="shared" si="15"/>
        <v>1</v>
      </c>
      <c r="H159">
        <f t="shared" si="16"/>
        <v>0</v>
      </c>
      <c r="I159" s="14">
        <f t="shared" si="17"/>
        <v>0</v>
      </c>
      <c r="J159" s="14">
        <f t="shared" si="18"/>
        <v>1</v>
      </c>
      <c r="K159" s="14">
        <f t="shared" si="19"/>
        <v>0</v>
      </c>
      <c r="L159" s="14" t="str">
        <f t="shared" si="20"/>
        <v>Neutro</v>
      </c>
      <c r="M159" t="s">
        <v>2414</v>
      </c>
    </row>
    <row r="160" spans="1:13" x14ac:dyDescent="0.25">
      <c r="A160" s="1">
        <v>45068</v>
      </c>
      <c r="B160">
        <v>1</v>
      </c>
      <c r="C160">
        <v>1</v>
      </c>
      <c r="D160">
        <v>1</v>
      </c>
      <c r="E160">
        <v>3</v>
      </c>
      <c r="F160">
        <f t="shared" si="14"/>
        <v>0.33333333333333331</v>
      </c>
      <c r="G160">
        <f t="shared" si="15"/>
        <v>0.33333333333333331</v>
      </c>
      <c r="H160">
        <f t="shared" si="16"/>
        <v>0.33333333333333331</v>
      </c>
      <c r="I160" s="14">
        <f t="shared" si="17"/>
        <v>0.33333333333333331</v>
      </c>
      <c r="J160" s="14">
        <f t="shared" si="18"/>
        <v>0.33333333333333331</v>
      </c>
      <c r="K160" s="14">
        <f t="shared" si="19"/>
        <v>0.33333333333333331</v>
      </c>
      <c r="L160" s="14" t="str">
        <f t="shared" si="20"/>
        <v>Neutro</v>
      </c>
      <c r="M160" t="s">
        <v>2414</v>
      </c>
    </row>
    <row r="161" spans="1:13" x14ac:dyDescent="0.25">
      <c r="A161" s="1">
        <v>45069</v>
      </c>
      <c r="B161">
        <v>1</v>
      </c>
      <c r="E161">
        <v>1</v>
      </c>
      <c r="F161">
        <f t="shared" si="14"/>
        <v>1</v>
      </c>
      <c r="G161">
        <f t="shared" si="15"/>
        <v>0</v>
      </c>
      <c r="H161">
        <f t="shared" si="16"/>
        <v>0</v>
      </c>
      <c r="I161" s="14">
        <f t="shared" si="17"/>
        <v>1</v>
      </c>
      <c r="J161" s="14">
        <f t="shared" si="18"/>
        <v>0</v>
      </c>
      <c r="K161" s="14">
        <f t="shared" si="19"/>
        <v>0</v>
      </c>
      <c r="L161" s="14" t="str">
        <f t="shared" si="20"/>
        <v>Neutro</v>
      </c>
      <c r="M161" t="s">
        <v>2414</v>
      </c>
    </row>
    <row r="162" spans="1:13" x14ac:dyDescent="0.25">
      <c r="A162" s="1">
        <v>45071</v>
      </c>
      <c r="C162">
        <v>1</v>
      </c>
      <c r="D162">
        <v>1</v>
      </c>
      <c r="E162">
        <v>2</v>
      </c>
      <c r="F162">
        <f t="shared" si="14"/>
        <v>0</v>
      </c>
      <c r="G162">
        <f t="shared" si="15"/>
        <v>0.5</v>
      </c>
      <c r="H162">
        <f t="shared" si="16"/>
        <v>0.5</v>
      </c>
      <c r="I162" s="14">
        <f t="shared" si="17"/>
        <v>0</v>
      </c>
      <c r="J162" s="14">
        <f t="shared" si="18"/>
        <v>0.5</v>
      </c>
      <c r="K162" s="14">
        <f t="shared" si="19"/>
        <v>0.5</v>
      </c>
      <c r="L162" s="14" t="str">
        <f t="shared" si="20"/>
        <v>Compra</v>
      </c>
      <c r="M162" t="s">
        <v>2414</v>
      </c>
    </row>
    <row r="163" spans="1:13" x14ac:dyDescent="0.25">
      <c r="A163" s="1">
        <v>45077</v>
      </c>
      <c r="C163">
        <v>1</v>
      </c>
      <c r="D163">
        <v>1</v>
      </c>
      <c r="E163">
        <v>2</v>
      </c>
      <c r="F163">
        <f t="shared" si="14"/>
        <v>0</v>
      </c>
      <c r="G163">
        <f t="shared" si="15"/>
        <v>0.5</v>
      </c>
      <c r="H163">
        <f t="shared" si="16"/>
        <v>0.5</v>
      </c>
      <c r="I163" s="14">
        <f t="shared" si="17"/>
        <v>0</v>
      </c>
      <c r="J163" s="14">
        <f t="shared" si="18"/>
        <v>0.5</v>
      </c>
      <c r="K163" s="14">
        <f t="shared" si="19"/>
        <v>0.5</v>
      </c>
      <c r="L163" s="14" t="str">
        <f t="shared" si="20"/>
        <v>Compra</v>
      </c>
      <c r="M163" t="s">
        <v>2415</v>
      </c>
    </row>
    <row r="164" spans="1:13" x14ac:dyDescent="0.25">
      <c r="A164" s="1">
        <v>45079</v>
      </c>
      <c r="D164">
        <v>1</v>
      </c>
      <c r="E164">
        <v>1</v>
      </c>
      <c r="F164">
        <f t="shared" si="14"/>
        <v>0</v>
      </c>
      <c r="G164">
        <f t="shared" si="15"/>
        <v>0</v>
      </c>
      <c r="H164">
        <f t="shared" si="16"/>
        <v>1</v>
      </c>
      <c r="I164" s="14">
        <f t="shared" si="17"/>
        <v>0</v>
      </c>
      <c r="J164" s="14">
        <f t="shared" si="18"/>
        <v>0</v>
      </c>
      <c r="K164" s="14">
        <f t="shared" si="19"/>
        <v>1</v>
      </c>
      <c r="L164" s="14" t="str">
        <f t="shared" si="20"/>
        <v>Compra</v>
      </c>
      <c r="M164" t="s">
        <v>2415</v>
      </c>
    </row>
    <row r="165" spans="1:13" x14ac:dyDescent="0.25">
      <c r="A165" s="1">
        <v>45083</v>
      </c>
      <c r="C165">
        <v>1</v>
      </c>
      <c r="E165">
        <v>1</v>
      </c>
      <c r="F165">
        <f t="shared" si="14"/>
        <v>0</v>
      </c>
      <c r="G165">
        <f t="shared" si="15"/>
        <v>1</v>
      </c>
      <c r="H165">
        <f t="shared" si="16"/>
        <v>0</v>
      </c>
      <c r="I165" s="14">
        <f t="shared" si="17"/>
        <v>0</v>
      </c>
      <c r="J165" s="14">
        <f t="shared" si="18"/>
        <v>1</v>
      </c>
      <c r="K165" s="14">
        <f t="shared" si="19"/>
        <v>0</v>
      </c>
      <c r="L165" s="14" t="str">
        <f t="shared" si="20"/>
        <v>Neutro</v>
      </c>
      <c r="M165" t="s">
        <v>2414</v>
      </c>
    </row>
    <row r="166" spans="1:13" x14ac:dyDescent="0.25">
      <c r="A166" s="1">
        <v>45086</v>
      </c>
      <c r="D166">
        <v>1</v>
      </c>
      <c r="E166">
        <v>1</v>
      </c>
      <c r="F166">
        <f t="shared" si="14"/>
        <v>0</v>
      </c>
      <c r="G166">
        <f t="shared" si="15"/>
        <v>0</v>
      </c>
      <c r="H166">
        <f t="shared" si="16"/>
        <v>1</v>
      </c>
      <c r="I166" s="14">
        <f t="shared" si="17"/>
        <v>0</v>
      </c>
      <c r="J166" s="14">
        <f t="shared" si="18"/>
        <v>0</v>
      </c>
      <c r="K166" s="14">
        <f t="shared" si="19"/>
        <v>1</v>
      </c>
      <c r="L166" s="14" t="str">
        <f t="shared" si="20"/>
        <v>Compra</v>
      </c>
      <c r="M166" t="s">
        <v>2415</v>
      </c>
    </row>
    <row r="167" spans="1:13" x14ac:dyDescent="0.25">
      <c r="A167" s="1">
        <v>45093</v>
      </c>
      <c r="C167">
        <v>1</v>
      </c>
      <c r="E167">
        <v>1</v>
      </c>
      <c r="F167">
        <f t="shared" si="14"/>
        <v>0</v>
      </c>
      <c r="G167">
        <f t="shared" si="15"/>
        <v>1</v>
      </c>
      <c r="H167">
        <f t="shared" si="16"/>
        <v>0</v>
      </c>
      <c r="I167" s="14">
        <f t="shared" si="17"/>
        <v>0</v>
      </c>
      <c r="J167" s="14">
        <f t="shared" si="18"/>
        <v>1</v>
      </c>
      <c r="K167" s="14">
        <f t="shared" si="19"/>
        <v>0</v>
      </c>
      <c r="L167" s="14" t="str">
        <f t="shared" si="20"/>
        <v>Neutro</v>
      </c>
      <c r="M167" t="s">
        <v>2414</v>
      </c>
    </row>
    <row r="168" spans="1:13" x14ac:dyDescent="0.25">
      <c r="A168" s="1">
        <v>45096</v>
      </c>
      <c r="D168">
        <v>1</v>
      </c>
      <c r="E168">
        <v>1</v>
      </c>
      <c r="F168">
        <f t="shared" si="14"/>
        <v>0</v>
      </c>
      <c r="G168">
        <f t="shared" si="15"/>
        <v>0</v>
      </c>
      <c r="H168">
        <f t="shared" si="16"/>
        <v>1</v>
      </c>
      <c r="I168" s="14">
        <f t="shared" si="17"/>
        <v>0</v>
      </c>
      <c r="J168" s="14">
        <f t="shared" si="18"/>
        <v>0</v>
      </c>
      <c r="K168" s="14">
        <f t="shared" si="19"/>
        <v>1</v>
      </c>
      <c r="L168" s="14" t="str">
        <f t="shared" si="20"/>
        <v>Compra</v>
      </c>
      <c r="M168" t="s">
        <v>2415</v>
      </c>
    </row>
    <row r="169" spans="1:13" x14ac:dyDescent="0.25">
      <c r="A169" s="1">
        <v>45097</v>
      </c>
      <c r="C169">
        <v>1</v>
      </c>
      <c r="D169">
        <v>1</v>
      </c>
      <c r="E169">
        <v>2</v>
      </c>
      <c r="F169">
        <f t="shared" si="14"/>
        <v>0</v>
      </c>
      <c r="G169">
        <f t="shared" si="15"/>
        <v>0.5</v>
      </c>
      <c r="H169">
        <f t="shared" si="16"/>
        <v>0.5</v>
      </c>
      <c r="I169" s="14">
        <f t="shared" si="17"/>
        <v>0</v>
      </c>
      <c r="J169" s="14">
        <f t="shared" si="18"/>
        <v>0.5</v>
      </c>
      <c r="K169" s="14">
        <f t="shared" si="19"/>
        <v>0.5</v>
      </c>
      <c r="L169" s="14" t="str">
        <f t="shared" si="20"/>
        <v>Compra</v>
      </c>
      <c r="M169" t="s">
        <v>2415</v>
      </c>
    </row>
    <row r="170" spans="1:13" x14ac:dyDescent="0.25">
      <c r="A170" s="1">
        <v>45098</v>
      </c>
      <c r="C170">
        <v>1</v>
      </c>
      <c r="E170">
        <v>1</v>
      </c>
      <c r="F170">
        <f t="shared" si="14"/>
        <v>0</v>
      </c>
      <c r="G170">
        <f t="shared" si="15"/>
        <v>1</v>
      </c>
      <c r="H170">
        <f t="shared" si="16"/>
        <v>0</v>
      </c>
      <c r="I170" s="14">
        <f t="shared" si="17"/>
        <v>0</v>
      </c>
      <c r="J170" s="14">
        <f t="shared" si="18"/>
        <v>1</v>
      </c>
      <c r="K170" s="14">
        <f t="shared" si="19"/>
        <v>0</v>
      </c>
      <c r="L170" s="14" t="str">
        <f t="shared" si="20"/>
        <v>Neutro</v>
      </c>
      <c r="M170" t="s">
        <v>2414</v>
      </c>
    </row>
    <row r="171" spans="1:13" x14ac:dyDescent="0.25">
      <c r="A171" s="1">
        <v>45099</v>
      </c>
      <c r="C171">
        <v>1</v>
      </c>
      <c r="E171">
        <v>1</v>
      </c>
      <c r="F171">
        <f t="shared" si="14"/>
        <v>0</v>
      </c>
      <c r="G171">
        <f t="shared" si="15"/>
        <v>1</v>
      </c>
      <c r="H171">
        <f t="shared" si="16"/>
        <v>0</v>
      </c>
      <c r="I171" s="14">
        <f t="shared" si="17"/>
        <v>0</v>
      </c>
      <c r="J171" s="14">
        <f t="shared" si="18"/>
        <v>1</v>
      </c>
      <c r="K171" s="14">
        <f t="shared" si="19"/>
        <v>0</v>
      </c>
      <c r="L171" s="14" t="str">
        <f t="shared" si="20"/>
        <v>Neutro</v>
      </c>
      <c r="M171" t="s">
        <v>2414</v>
      </c>
    </row>
    <row r="172" spans="1:13" x14ac:dyDescent="0.25">
      <c r="A172" s="1">
        <v>45100</v>
      </c>
      <c r="C172">
        <v>2</v>
      </c>
      <c r="D172">
        <v>1</v>
      </c>
      <c r="E172">
        <v>3</v>
      </c>
      <c r="F172">
        <f t="shared" si="14"/>
        <v>0</v>
      </c>
      <c r="G172">
        <f t="shared" si="15"/>
        <v>0.66666666666666663</v>
      </c>
      <c r="H172">
        <f t="shared" si="16"/>
        <v>0.33333333333333331</v>
      </c>
      <c r="I172" s="14">
        <f t="shared" si="17"/>
        <v>0</v>
      </c>
      <c r="J172" s="14">
        <f t="shared" si="18"/>
        <v>0.66666666666666663</v>
      </c>
      <c r="K172" s="14">
        <f t="shared" si="19"/>
        <v>0.33333333333333331</v>
      </c>
      <c r="L172" s="14" t="str">
        <f t="shared" si="20"/>
        <v>Neutro</v>
      </c>
      <c r="M172" t="s">
        <v>2414</v>
      </c>
    </row>
    <row r="173" spans="1:13" x14ac:dyDescent="0.25">
      <c r="A173" s="1">
        <v>45103</v>
      </c>
      <c r="C173">
        <v>1</v>
      </c>
      <c r="D173">
        <v>1</v>
      </c>
      <c r="E173">
        <v>2</v>
      </c>
      <c r="F173">
        <f t="shared" si="14"/>
        <v>0</v>
      </c>
      <c r="G173">
        <f t="shared" si="15"/>
        <v>0.5</v>
      </c>
      <c r="H173">
        <f t="shared" si="16"/>
        <v>0.5</v>
      </c>
      <c r="I173" s="14">
        <f t="shared" si="17"/>
        <v>0</v>
      </c>
      <c r="J173" s="14">
        <f t="shared" si="18"/>
        <v>0.5</v>
      </c>
      <c r="K173" s="14">
        <f t="shared" si="19"/>
        <v>0.5</v>
      </c>
      <c r="L173" s="14" t="str">
        <f t="shared" si="20"/>
        <v>Compra</v>
      </c>
      <c r="M173" t="s">
        <v>2415</v>
      </c>
    </row>
    <row r="174" spans="1:13" x14ac:dyDescent="0.25">
      <c r="A174" s="1">
        <v>45104</v>
      </c>
      <c r="C174">
        <v>1</v>
      </c>
      <c r="E174">
        <v>1</v>
      </c>
      <c r="F174">
        <f t="shared" si="14"/>
        <v>0</v>
      </c>
      <c r="G174">
        <f t="shared" si="15"/>
        <v>1</v>
      </c>
      <c r="H174">
        <f t="shared" si="16"/>
        <v>0</v>
      </c>
      <c r="I174" s="14">
        <f t="shared" si="17"/>
        <v>0</v>
      </c>
      <c r="J174" s="14">
        <f t="shared" si="18"/>
        <v>1</v>
      </c>
      <c r="K174" s="14">
        <f t="shared" si="19"/>
        <v>0</v>
      </c>
      <c r="L174" s="14" t="str">
        <f t="shared" si="20"/>
        <v>Neutro</v>
      </c>
      <c r="M174" t="s">
        <v>2414</v>
      </c>
    </row>
    <row r="175" spans="1:13" x14ac:dyDescent="0.25">
      <c r="A175" s="1">
        <v>45105</v>
      </c>
      <c r="C175">
        <v>2</v>
      </c>
      <c r="E175">
        <v>2</v>
      </c>
      <c r="F175">
        <f t="shared" si="14"/>
        <v>0</v>
      </c>
      <c r="G175">
        <f t="shared" si="15"/>
        <v>1</v>
      </c>
      <c r="H175">
        <f t="shared" si="16"/>
        <v>0</v>
      </c>
      <c r="I175" s="14">
        <f t="shared" si="17"/>
        <v>0</v>
      </c>
      <c r="J175" s="14">
        <f t="shared" si="18"/>
        <v>1</v>
      </c>
      <c r="K175" s="14">
        <f t="shared" si="19"/>
        <v>0</v>
      </c>
      <c r="L175" s="14" t="str">
        <f t="shared" si="20"/>
        <v>Neutro</v>
      </c>
      <c r="M175" t="s">
        <v>2414</v>
      </c>
    </row>
    <row r="176" spans="1:13" x14ac:dyDescent="0.25">
      <c r="A176" s="1">
        <v>45106</v>
      </c>
      <c r="C176">
        <v>1</v>
      </c>
      <c r="E176">
        <v>1</v>
      </c>
      <c r="F176">
        <f t="shared" si="14"/>
        <v>0</v>
      </c>
      <c r="G176">
        <f t="shared" si="15"/>
        <v>1</v>
      </c>
      <c r="H176">
        <f t="shared" si="16"/>
        <v>0</v>
      </c>
      <c r="I176" s="14">
        <f t="shared" si="17"/>
        <v>0</v>
      </c>
      <c r="J176" s="14">
        <f t="shared" si="18"/>
        <v>1</v>
      </c>
      <c r="K176" s="14">
        <f t="shared" si="19"/>
        <v>0</v>
      </c>
      <c r="L176" s="14" t="str">
        <f t="shared" si="20"/>
        <v>Neutro</v>
      </c>
      <c r="M176" t="s">
        <v>2414</v>
      </c>
    </row>
    <row r="177" spans="1:13" x14ac:dyDescent="0.25">
      <c r="A177" s="1">
        <v>45112</v>
      </c>
      <c r="D177">
        <v>1</v>
      </c>
      <c r="E177">
        <v>1</v>
      </c>
      <c r="F177">
        <f t="shared" si="14"/>
        <v>0</v>
      </c>
      <c r="G177">
        <f t="shared" si="15"/>
        <v>0</v>
      </c>
      <c r="H177">
        <f t="shared" si="16"/>
        <v>1</v>
      </c>
      <c r="I177" s="14">
        <f t="shared" si="17"/>
        <v>0</v>
      </c>
      <c r="J177" s="14">
        <f t="shared" si="18"/>
        <v>0</v>
      </c>
      <c r="K177" s="14">
        <f t="shared" si="19"/>
        <v>1</v>
      </c>
      <c r="L177" s="14" t="str">
        <f t="shared" si="20"/>
        <v>Compra</v>
      </c>
      <c r="M177" t="s">
        <v>2414</v>
      </c>
    </row>
    <row r="178" spans="1:13" x14ac:dyDescent="0.25">
      <c r="A178" s="1">
        <v>45114</v>
      </c>
      <c r="C178">
        <v>1</v>
      </c>
      <c r="E178">
        <v>1</v>
      </c>
      <c r="F178">
        <f t="shared" si="14"/>
        <v>0</v>
      </c>
      <c r="G178">
        <f t="shared" si="15"/>
        <v>1</v>
      </c>
      <c r="H178">
        <f t="shared" si="16"/>
        <v>0</v>
      </c>
      <c r="I178" s="14">
        <f t="shared" si="17"/>
        <v>0</v>
      </c>
      <c r="J178" s="14">
        <f t="shared" si="18"/>
        <v>1</v>
      </c>
      <c r="K178" s="14">
        <f t="shared" si="19"/>
        <v>0</v>
      </c>
      <c r="L178" s="14" t="str">
        <f t="shared" si="20"/>
        <v>Neutro</v>
      </c>
      <c r="M178" t="s">
        <v>2414</v>
      </c>
    </row>
    <row r="179" spans="1:13" x14ac:dyDescent="0.25">
      <c r="A179" s="1">
        <v>45117</v>
      </c>
      <c r="C179">
        <v>1</v>
      </c>
      <c r="E179">
        <v>1</v>
      </c>
      <c r="F179">
        <f t="shared" si="14"/>
        <v>0</v>
      </c>
      <c r="G179">
        <f t="shared" si="15"/>
        <v>1</v>
      </c>
      <c r="H179">
        <f t="shared" si="16"/>
        <v>0</v>
      </c>
      <c r="I179" s="14">
        <f t="shared" si="17"/>
        <v>0</v>
      </c>
      <c r="J179" s="14">
        <f t="shared" si="18"/>
        <v>1</v>
      </c>
      <c r="K179" s="14">
        <f t="shared" si="19"/>
        <v>0</v>
      </c>
      <c r="L179" s="14" t="str">
        <f t="shared" si="20"/>
        <v>Neutro</v>
      </c>
      <c r="M179" t="s">
        <v>2414</v>
      </c>
    </row>
    <row r="180" spans="1:13" x14ac:dyDescent="0.25">
      <c r="A180" s="1">
        <v>45118</v>
      </c>
      <c r="D180">
        <v>1</v>
      </c>
      <c r="E180">
        <v>1</v>
      </c>
      <c r="F180">
        <f t="shared" si="14"/>
        <v>0</v>
      </c>
      <c r="G180">
        <f t="shared" si="15"/>
        <v>0</v>
      </c>
      <c r="H180">
        <f t="shared" si="16"/>
        <v>1</v>
      </c>
      <c r="I180" s="14">
        <f t="shared" si="17"/>
        <v>0</v>
      </c>
      <c r="J180" s="14">
        <f t="shared" si="18"/>
        <v>0</v>
      </c>
      <c r="K180" s="14">
        <f t="shared" si="19"/>
        <v>1</v>
      </c>
      <c r="L180" s="14" t="str">
        <f t="shared" si="20"/>
        <v>Compra</v>
      </c>
      <c r="M180" t="s">
        <v>2415</v>
      </c>
    </row>
    <row r="181" spans="1:13" x14ac:dyDescent="0.25">
      <c r="A181" s="1">
        <v>45127</v>
      </c>
      <c r="B181">
        <v>1</v>
      </c>
      <c r="E181">
        <v>1</v>
      </c>
      <c r="F181">
        <f t="shared" si="14"/>
        <v>1</v>
      </c>
      <c r="G181">
        <f t="shared" si="15"/>
        <v>0</v>
      </c>
      <c r="H181">
        <f t="shared" si="16"/>
        <v>0</v>
      </c>
      <c r="I181" s="14">
        <f t="shared" si="17"/>
        <v>1</v>
      </c>
      <c r="J181" s="14">
        <f t="shared" si="18"/>
        <v>0</v>
      </c>
      <c r="K181" s="14">
        <f t="shared" si="19"/>
        <v>0</v>
      </c>
      <c r="L181" s="14" t="str">
        <f t="shared" si="20"/>
        <v>Neutro</v>
      </c>
      <c r="M181" t="s">
        <v>2414</v>
      </c>
    </row>
    <row r="182" spans="1:13" x14ac:dyDescent="0.25">
      <c r="A182" s="1">
        <v>45128</v>
      </c>
      <c r="D182">
        <v>1</v>
      </c>
      <c r="E182">
        <v>1</v>
      </c>
      <c r="F182">
        <f t="shared" si="14"/>
        <v>0</v>
      </c>
      <c r="G182">
        <f t="shared" si="15"/>
        <v>0</v>
      </c>
      <c r="H182">
        <f t="shared" si="16"/>
        <v>1</v>
      </c>
      <c r="I182" s="14">
        <f t="shared" si="17"/>
        <v>0</v>
      </c>
      <c r="J182" s="14">
        <f t="shared" si="18"/>
        <v>0</v>
      </c>
      <c r="K182" s="14">
        <f t="shared" si="19"/>
        <v>1</v>
      </c>
      <c r="L182" s="14" t="str">
        <f t="shared" si="20"/>
        <v>Compra</v>
      </c>
      <c r="M182" t="s">
        <v>2414</v>
      </c>
    </row>
    <row r="183" spans="1:13" x14ac:dyDescent="0.25">
      <c r="A183" s="1">
        <v>45130</v>
      </c>
      <c r="D183">
        <v>1</v>
      </c>
      <c r="E183">
        <v>1</v>
      </c>
      <c r="F183">
        <f t="shared" si="14"/>
        <v>0</v>
      </c>
      <c r="G183">
        <f t="shared" si="15"/>
        <v>0</v>
      </c>
      <c r="H183">
        <f t="shared" si="16"/>
        <v>1</v>
      </c>
      <c r="I183" s="14">
        <f t="shared" si="17"/>
        <v>0</v>
      </c>
      <c r="J183" s="14">
        <f t="shared" si="18"/>
        <v>0</v>
      </c>
      <c r="K183" s="14">
        <f t="shared" si="19"/>
        <v>1</v>
      </c>
      <c r="L183" s="14" t="str">
        <f t="shared" si="20"/>
        <v>Compra</v>
      </c>
      <c r="M183" t="s">
        <v>2415</v>
      </c>
    </row>
    <row r="184" spans="1:13" x14ac:dyDescent="0.25">
      <c r="A184" s="1">
        <v>45133</v>
      </c>
      <c r="D184">
        <v>1</v>
      </c>
      <c r="E184">
        <v>1</v>
      </c>
      <c r="F184">
        <f t="shared" si="14"/>
        <v>0</v>
      </c>
      <c r="G184">
        <f t="shared" si="15"/>
        <v>0</v>
      </c>
      <c r="H184">
        <f t="shared" si="16"/>
        <v>1</v>
      </c>
      <c r="I184" s="14">
        <f t="shared" si="17"/>
        <v>0</v>
      </c>
      <c r="J184" s="14">
        <f t="shared" si="18"/>
        <v>0</v>
      </c>
      <c r="K184" s="14">
        <f t="shared" si="19"/>
        <v>1</v>
      </c>
      <c r="L184" s="14" t="str">
        <f t="shared" si="20"/>
        <v>Compra</v>
      </c>
      <c r="M184" t="s">
        <v>2415</v>
      </c>
    </row>
    <row r="185" spans="1:13" x14ac:dyDescent="0.25">
      <c r="A185" s="1">
        <v>45144</v>
      </c>
      <c r="D185">
        <v>1</v>
      </c>
      <c r="E185">
        <v>1</v>
      </c>
      <c r="F185">
        <f t="shared" si="14"/>
        <v>0</v>
      </c>
      <c r="G185">
        <f t="shared" si="15"/>
        <v>0</v>
      </c>
      <c r="H185">
        <f t="shared" si="16"/>
        <v>1</v>
      </c>
      <c r="I185" s="14">
        <f t="shared" si="17"/>
        <v>0</v>
      </c>
      <c r="J185" s="14">
        <f t="shared" si="18"/>
        <v>0</v>
      </c>
      <c r="K185" s="14">
        <f t="shared" si="19"/>
        <v>1</v>
      </c>
      <c r="L185" s="14" t="str">
        <f t="shared" si="20"/>
        <v>Compra</v>
      </c>
      <c r="M185" t="s">
        <v>2415</v>
      </c>
    </row>
    <row r="186" spans="1:13" x14ac:dyDescent="0.25">
      <c r="A186" s="1">
        <v>45148</v>
      </c>
      <c r="C186">
        <v>1</v>
      </c>
      <c r="E186">
        <v>1</v>
      </c>
      <c r="F186">
        <f t="shared" si="14"/>
        <v>0</v>
      </c>
      <c r="G186">
        <f t="shared" si="15"/>
        <v>1</v>
      </c>
      <c r="H186">
        <f t="shared" si="16"/>
        <v>0</v>
      </c>
      <c r="I186" s="14">
        <f t="shared" si="17"/>
        <v>0</v>
      </c>
      <c r="J186" s="14">
        <f t="shared" si="18"/>
        <v>1</v>
      </c>
      <c r="K186" s="14">
        <f t="shared" si="19"/>
        <v>0</v>
      </c>
      <c r="L186" s="14" t="str">
        <f t="shared" si="20"/>
        <v>Neutro</v>
      </c>
      <c r="M186" t="s">
        <v>2414</v>
      </c>
    </row>
    <row r="187" spans="1:13" x14ac:dyDescent="0.25">
      <c r="A187" s="1">
        <v>45149</v>
      </c>
      <c r="D187">
        <v>2</v>
      </c>
      <c r="E187">
        <v>2</v>
      </c>
      <c r="F187">
        <f t="shared" si="14"/>
        <v>0</v>
      </c>
      <c r="G187">
        <f t="shared" si="15"/>
        <v>0</v>
      </c>
      <c r="H187">
        <f t="shared" si="16"/>
        <v>1</v>
      </c>
      <c r="I187" s="14">
        <f t="shared" si="17"/>
        <v>0</v>
      </c>
      <c r="J187" s="14">
        <f t="shared" si="18"/>
        <v>0</v>
      </c>
      <c r="K187" s="14">
        <f t="shared" si="19"/>
        <v>1</v>
      </c>
      <c r="L187" s="14" t="str">
        <f t="shared" si="20"/>
        <v>Compra</v>
      </c>
      <c r="M187" t="s">
        <v>2415</v>
      </c>
    </row>
    <row r="188" spans="1:13" x14ac:dyDescent="0.25">
      <c r="A188" s="1">
        <v>45152</v>
      </c>
      <c r="D188">
        <v>1</v>
      </c>
      <c r="E188">
        <v>1</v>
      </c>
      <c r="F188">
        <f t="shared" si="14"/>
        <v>0</v>
      </c>
      <c r="G188">
        <f t="shared" si="15"/>
        <v>0</v>
      </c>
      <c r="H188">
        <f t="shared" si="16"/>
        <v>1</v>
      </c>
      <c r="I188" s="14">
        <f t="shared" si="17"/>
        <v>0</v>
      </c>
      <c r="J188" s="14">
        <f t="shared" si="18"/>
        <v>0</v>
      </c>
      <c r="K188" s="14">
        <f t="shared" si="19"/>
        <v>1</v>
      </c>
      <c r="L188" s="14" t="str">
        <f t="shared" si="20"/>
        <v>Compra</v>
      </c>
      <c r="M188" t="s">
        <v>2415</v>
      </c>
    </row>
    <row r="189" spans="1:13" x14ac:dyDescent="0.25">
      <c r="A189" s="1">
        <v>45154</v>
      </c>
      <c r="D189">
        <v>1</v>
      </c>
      <c r="E189">
        <v>1</v>
      </c>
      <c r="F189">
        <f t="shared" si="14"/>
        <v>0</v>
      </c>
      <c r="G189">
        <f t="shared" si="15"/>
        <v>0</v>
      </c>
      <c r="H189">
        <f t="shared" si="16"/>
        <v>1</v>
      </c>
      <c r="I189" s="14">
        <f t="shared" si="17"/>
        <v>0</v>
      </c>
      <c r="J189" s="14">
        <f t="shared" si="18"/>
        <v>0</v>
      </c>
      <c r="K189" s="14">
        <f t="shared" si="19"/>
        <v>1</v>
      </c>
      <c r="L189" s="14" t="str">
        <f t="shared" si="20"/>
        <v>Compra</v>
      </c>
      <c r="M189" t="s">
        <v>2415</v>
      </c>
    </row>
    <row r="190" spans="1:13" x14ac:dyDescent="0.25">
      <c r="A190" s="1">
        <v>45155</v>
      </c>
      <c r="B190">
        <v>1</v>
      </c>
      <c r="C190">
        <v>1</v>
      </c>
      <c r="E190">
        <v>2</v>
      </c>
      <c r="F190">
        <f t="shared" si="14"/>
        <v>0.5</v>
      </c>
      <c r="G190">
        <f t="shared" si="15"/>
        <v>0.5</v>
      </c>
      <c r="H190">
        <f t="shared" si="16"/>
        <v>0</v>
      </c>
      <c r="I190" s="14">
        <f t="shared" si="17"/>
        <v>0.5</v>
      </c>
      <c r="J190" s="14">
        <f t="shared" si="18"/>
        <v>0.5</v>
      </c>
      <c r="K190" s="14">
        <f t="shared" si="19"/>
        <v>0</v>
      </c>
      <c r="L190" s="14" t="str">
        <f t="shared" si="20"/>
        <v>Neutro</v>
      </c>
      <c r="M190" t="s">
        <v>2414</v>
      </c>
    </row>
    <row r="191" spans="1:13" x14ac:dyDescent="0.25">
      <c r="A191" s="1">
        <v>45156</v>
      </c>
      <c r="B191">
        <v>2</v>
      </c>
      <c r="E191">
        <v>2</v>
      </c>
      <c r="F191">
        <f t="shared" si="14"/>
        <v>1</v>
      </c>
      <c r="G191">
        <f t="shared" si="15"/>
        <v>0</v>
      </c>
      <c r="H191">
        <f t="shared" si="16"/>
        <v>0</v>
      </c>
      <c r="I191" s="14">
        <f t="shared" si="17"/>
        <v>1</v>
      </c>
      <c r="J191" s="14">
        <f t="shared" si="18"/>
        <v>0</v>
      </c>
      <c r="K191" s="14">
        <f t="shared" si="19"/>
        <v>0</v>
      </c>
      <c r="L191" s="14" t="str">
        <f t="shared" si="20"/>
        <v>Neutro</v>
      </c>
      <c r="M191" t="s">
        <v>2414</v>
      </c>
    </row>
    <row r="192" spans="1:13" x14ac:dyDescent="0.25">
      <c r="A192" s="1">
        <v>45161</v>
      </c>
      <c r="C192">
        <v>1</v>
      </c>
      <c r="E192">
        <v>1</v>
      </c>
      <c r="F192">
        <f t="shared" si="14"/>
        <v>0</v>
      </c>
      <c r="G192">
        <f t="shared" si="15"/>
        <v>1</v>
      </c>
      <c r="H192">
        <f t="shared" si="16"/>
        <v>0</v>
      </c>
      <c r="I192" s="14">
        <f t="shared" si="17"/>
        <v>0</v>
      </c>
      <c r="J192" s="14">
        <f t="shared" si="18"/>
        <v>1</v>
      </c>
      <c r="K192" s="14">
        <f t="shared" si="19"/>
        <v>0</v>
      </c>
      <c r="L192" s="14" t="str">
        <f t="shared" si="20"/>
        <v>Neutro</v>
      </c>
      <c r="M192" t="s">
        <v>2414</v>
      </c>
    </row>
    <row r="193" spans="1:13" x14ac:dyDescent="0.25">
      <c r="A193" s="1">
        <v>45162</v>
      </c>
      <c r="C193">
        <v>1</v>
      </c>
      <c r="E193">
        <v>1</v>
      </c>
      <c r="F193">
        <f t="shared" si="14"/>
        <v>0</v>
      </c>
      <c r="G193">
        <f t="shared" si="15"/>
        <v>1</v>
      </c>
      <c r="H193">
        <f t="shared" si="16"/>
        <v>0</v>
      </c>
      <c r="I193" s="14">
        <f t="shared" si="17"/>
        <v>0</v>
      </c>
      <c r="J193" s="14">
        <f t="shared" si="18"/>
        <v>1</v>
      </c>
      <c r="K193" s="14">
        <f t="shared" si="19"/>
        <v>0</v>
      </c>
      <c r="L193" s="14" t="str">
        <f t="shared" si="20"/>
        <v>Neutro</v>
      </c>
      <c r="M193" t="s">
        <v>2414</v>
      </c>
    </row>
    <row r="194" spans="1:13" x14ac:dyDescent="0.25">
      <c r="A194" s="1">
        <v>45168</v>
      </c>
      <c r="C194">
        <v>1</v>
      </c>
      <c r="E194">
        <v>1</v>
      </c>
      <c r="F194">
        <f t="shared" si="14"/>
        <v>0</v>
      </c>
      <c r="G194">
        <f t="shared" si="15"/>
        <v>1</v>
      </c>
      <c r="H194">
        <f t="shared" si="16"/>
        <v>0</v>
      </c>
      <c r="I194" s="14">
        <f t="shared" si="17"/>
        <v>0</v>
      </c>
      <c r="J194" s="14">
        <f t="shared" si="18"/>
        <v>1</v>
      </c>
      <c r="K194" s="14">
        <f t="shared" si="19"/>
        <v>0</v>
      </c>
      <c r="L194" s="14" t="str">
        <f t="shared" si="20"/>
        <v>Neutro</v>
      </c>
      <c r="M194" t="s">
        <v>2414</v>
      </c>
    </row>
    <row r="195" spans="1:13" x14ac:dyDescent="0.25">
      <c r="A195" s="1">
        <v>45177</v>
      </c>
      <c r="B195">
        <v>3</v>
      </c>
      <c r="E195">
        <v>3</v>
      </c>
      <c r="F195">
        <f t="shared" si="14"/>
        <v>1</v>
      </c>
      <c r="G195">
        <f t="shared" si="15"/>
        <v>0</v>
      </c>
      <c r="H195">
        <f t="shared" si="16"/>
        <v>0</v>
      </c>
      <c r="I195" s="14">
        <f t="shared" si="17"/>
        <v>1</v>
      </c>
      <c r="J195" s="14">
        <f t="shared" si="18"/>
        <v>0</v>
      </c>
      <c r="K195" s="14">
        <f t="shared" si="19"/>
        <v>0</v>
      </c>
      <c r="L195" s="14" t="str">
        <f t="shared" si="20"/>
        <v>Neutro</v>
      </c>
      <c r="M195" t="s">
        <v>2414</v>
      </c>
    </row>
    <row r="196" spans="1:13" x14ac:dyDescent="0.25">
      <c r="A196" s="1">
        <v>45180</v>
      </c>
      <c r="B196">
        <v>2</v>
      </c>
      <c r="E196">
        <v>2</v>
      </c>
      <c r="F196">
        <f t="shared" si="14"/>
        <v>1</v>
      </c>
      <c r="G196">
        <f t="shared" si="15"/>
        <v>0</v>
      </c>
      <c r="H196">
        <f t="shared" si="16"/>
        <v>0</v>
      </c>
      <c r="I196" s="14">
        <f t="shared" si="17"/>
        <v>1</v>
      </c>
      <c r="J196" s="14">
        <f t="shared" si="18"/>
        <v>0</v>
      </c>
      <c r="K196" s="14">
        <f t="shared" si="19"/>
        <v>0</v>
      </c>
      <c r="L196" s="14" t="str">
        <f t="shared" si="20"/>
        <v>Neutro</v>
      </c>
      <c r="M196" t="s">
        <v>2414</v>
      </c>
    </row>
    <row r="197" spans="1:13" x14ac:dyDescent="0.25">
      <c r="A197" s="1">
        <v>45181</v>
      </c>
      <c r="C197">
        <v>2</v>
      </c>
      <c r="E197">
        <v>2</v>
      </c>
      <c r="F197">
        <f t="shared" ref="F197:F260" si="21">+B197/E197</f>
        <v>0</v>
      </c>
      <c r="G197">
        <f t="shared" ref="G197:G260" si="22">+C197/E197</f>
        <v>1</v>
      </c>
      <c r="H197">
        <f t="shared" ref="H197:H260" si="23">+D197/E197</f>
        <v>0</v>
      </c>
      <c r="I197" s="14">
        <f t="shared" ref="I197:I260" si="24">+B197/E197</f>
        <v>0</v>
      </c>
      <c r="J197" s="14">
        <f t="shared" ref="J197:J260" si="25">+C197/E197</f>
        <v>1</v>
      </c>
      <c r="K197" s="14">
        <f t="shared" ref="K197:K260" si="26">+D197/E197</f>
        <v>0</v>
      </c>
      <c r="L197" s="14" t="str">
        <f t="shared" ref="L197:L260" si="27">+IF(K197&gt;=0.5,"Compra","Neutro")</f>
        <v>Neutro</v>
      </c>
      <c r="M197" t="s">
        <v>2414</v>
      </c>
    </row>
    <row r="198" spans="1:13" x14ac:dyDescent="0.25">
      <c r="A198" s="1">
        <v>45183</v>
      </c>
      <c r="B198">
        <v>2</v>
      </c>
      <c r="C198">
        <v>1</v>
      </c>
      <c r="D198">
        <v>1</v>
      </c>
      <c r="E198">
        <v>4</v>
      </c>
      <c r="F198">
        <f t="shared" si="21"/>
        <v>0.5</v>
      </c>
      <c r="G198">
        <f t="shared" si="22"/>
        <v>0.25</v>
      </c>
      <c r="H198">
        <f t="shared" si="23"/>
        <v>0.25</v>
      </c>
      <c r="I198" s="14">
        <f t="shared" si="24"/>
        <v>0.5</v>
      </c>
      <c r="J198" s="14">
        <f t="shared" si="25"/>
        <v>0.25</v>
      </c>
      <c r="K198" s="14">
        <f t="shared" si="26"/>
        <v>0.25</v>
      </c>
      <c r="L198" s="14" t="str">
        <f t="shared" si="27"/>
        <v>Neutro</v>
      </c>
      <c r="M198" t="s">
        <v>2414</v>
      </c>
    </row>
    <row r="199" spans="1:13" x14ac:dyDescent="0.25">
      <c r="A199" s="1">
        <v>45184</v>
      </c>
      <c r="C199">
        <v>1</v>
      </c>
      <c r="E199">
        <v>1</v>
      </c>
      <c r="F199">
        <f t="shared" si="21"/>
        <v>0</v>
      </c>
      <c r="G199">
        <f t="shared" si="22"/>
        <v>1</v>
      </c>
      <c r="H199">
        <f t="shared" si="23"/>
        <v>0</v>
      </c>
      <c r="I199" s="14">
        <f t="shared" si="24"/>
        <v>0</v>
      </c>
      <c r="J199" s="14">
        <f t="shared" si="25"/>
        <v>1</v>
      </c>
      <c r="K199" s="14">
        <f t="shared" si="26"/>
        <v>0</v>
      </c>
      <c r="L199" s="14" t="str">
        <f t="shared" si="27"/>
        <v>Neutro</v>
      </c>
      <c r="M199" t="s">
        <v>2414</v>
      </c>
    </row>
    <row r="200" spans="1:13" x14ac:dyDescent="0.25">
      <c r="A200" s="1">
        <v>45188</v>
      </c>
      <c r="C200">
        <v>1</v>
      </c>
      <c r="E200">
        <v>1</v>
      </c>
      <c r="F200">
        <f t="shared" si="21"/>
        <v>0</v>
      </c>
      <c r="G200">
        <f t="shared" si="22"/>
        <v>1</v>
      </c>
      <c r="H200">
        <f t="shared" si="23"/>
        <v>0</v>
      </c>
      <c r="I200" s="14">
        <f t="shared" si="24"/>
        <v>0</v>
      </c>
      <c r="J200" s="14">
        <f t="shared" si="25"/>
        <v>1</v>
      </c>
      <c r="K200" s="14">
        <f t="shared" si="26"/>
        <v>0</v>
      </c>
      <c r="L200" s="14" t="str">
        <f t="shared" si="27"/>
        <v>Neutro</v>
      </c>
      <c r="M200" t="s">
        <v>2414</v>
      </c>
    </row>
    <row r="201" spans="1:13" x14ac:dyDescent="0.25">
      <c r="A201" s="1">
        <v>45190</v>
      </c>
      <c r="D201">
        <v>1</v>
      </c>
      <c r="E201">
        <v>1</v>
      </c>
      <c r="F201">
        <f t="shared" si="21"/>
        <v>0</v>
      </c>
      <c r="G201">
        <f t="shared" si="22"/>
        <v>0</v>
      </c>
      <c r="H201">
        <f t="shared" si="23"/>
        <v>1</v>
      </c>
      <c r="I201" s="14">
        <f t="shared" si="24"/>
        <v>0</v>
      </c>
      <c r="J201" s="14">
        <f t="shared" si="25"/>
        <v>0</v>
      </c>
      <c r="K201" s="14">
        <f t="shared" si="26"/>
        <v>1</v>
      </c>
      <c r="L201" s="14" t="str">
        <f t="shared" si="27"/>
        <v>Compra</v>
      </c>
      <c r="M201" t="s">
        <v>2415</v>
      </c>
    </row>
    <row r="202" spans="1:13" x14ac:dyDescent="0.25">
      <c r="A202" s="1">
        <v>45191</v>
      </c>
      <c r="C202">
        <v>1</v>
      </c>
      <c r="D202">
        <v>1</v>
      </c>
      <c r="E202">
        <v>2</v>
      </c>
      <c r="F202">
        <f t="shared" si="21"/>
        <v>0</v>
      </c>
      <c r="G202">
        <f t="shared" si="22"/>
        <v>0.5</v>
      </c>
      <c r="H202">
        <f t="shared" si="23"/>
        <v>0.5</v>
      </c>
      <c r="I202" s="14">
        <f t="shared" si="24"/>
        <v>0</v>
      </c>
      <c r="J202" s="14">
        <f t="shared" si="25"/>
        <v>0.5</v>
      </c>
      <c r="K202" s="14">
        <f t="shared" si="26"/>
        <v>0.5</v>
      </c>
      <c r="L202" s="14" t="str">
        <f t="shared" si="27"/>
        <v>Compra</v>
      </c>
      <c r="M202" t="s">
        <v>2415</v>
      </c>
    </row>
    <row r="203" spans="1:13" x14ac:dyDescent="0.25">
      <c r="A203" s="1">
        <v>45194</v>
      </c>
      <c r="B203">
        <v>1</v>
      </c>
      <c r="D203">
        <v>1</v>
      </c>
      <c r="E203">
        <v>2</v>
      </c>
      <c r="F203">
        <f t="shared" si="21"/>
        <v>0.5</v>
      </c>
      <c r="G203">
        <f t="shared" si="22"/>
        <v>0</v>
      </c>
      <c r="H203">
        <f t="shared" si="23"/>
        <v>0.5</v>
      </c>
      <c r="I203" s="14">
        <f t="shared" si="24"/>
        <v>0.5</v>
      </c>
      <c r="J203" s="14">
        <f t="shared" si="25"/>
        <v>0</v>
      </c>
      <c r="K203" s="14">
        <f t="shared" si="26"/>
        <v>0.5</v>
      </c>
      <c r="L203" s="14" t="str">
        <f t="shared" si="27"/>
        <v>Compra</v>
      </c>
      <c r="M203" t="s">
        <v>2414</v>
      </c>
    </row>
    <row r="204" spans="1:13" x14ac:dyDescent="0.25">
      <c r="A204" s="1">
        <v>45195</v>
      </c>
      <c r="C204">
        <v>1</v>
      </c>
      <c r="D204">
        <v>2</v>
      </c>
      <c r="E204">
        <v>3</v>
      </c>
      <c r="F204">
        <f t="shared" si="21"/>
        <v>0</v>
      </c>
      <c r="G204">
        <f t="shared" si="22"/>
        <v>0.33333333333333331</v>
      </c>
      <c r="H204">
        <f t="shared" si="23"/>
        <v>0.66666666666666663</v>
      </c>
      <c r="I204" s="14">
        <f t="shared" si="24"/>
        <v>0</v>
      </c>
      <c r="J204" s="14">
        <f t="shared" si="25"/>
        <v>0.33333333333333331</v>
      </c>
      <c r="K204" s="14">
        <f t="shared" si="26"/>
        <v>0.66666666666666663</v>
      </c>
      <c r="L204" s="14" t="str">
        <f t="shared" si="27"/>
        <v>Compra</v>
      </c>
      <c r="M204" t="s">
        <v>2415</v>
      </c>
    </row>
    <row r="205" spans="1:13" x14ac:dyDescent="0.25">
      <c r="A205" s="1">
        <v>45197</v>
      </c>
      <c r="B205">
        <v>1</v>
      </c>
      <c r="C205">
        <v>1</v>
      </c>
      <c r="E205">
        <v>2</v>
      </c>
      <c r="F205">
        <f t="shared" si="21"/>
        <v>0.5</v>
      </c>
      <c r="G205">
        <f t="shared" si="22"/>
        <v>0.5</v>
      </c>
      <c r="H205">
        <f t="shared" si="23"/>
        <v>0</v>
      </c>
      <c r="I205" s="14">
        <f t="shared" si="24"/>
        <v>0.5</v>
      </c>
      <c r="J205" s="14">
        <f t="shared" si="25"/>
        <v>0.5</v>
      </c>
      <c r="K205" s="14">
        <f t="shared" si="26"/>
        <v>0</v>
      </c>
      <c r="L205" s="14" t="str">
        <f t="shared" si="27"/>
        <v>Neutro</v>
      </c>
      <c r="M205" t="s">
        <v>2414</v>
      </c>
    </row>
    <row r="206" spans="1:13" x14ac:dyDescent="0.25">
      <c r="A206" s="1">
        <v>45203</v>
      </c>
      <c r="B206">
        <v>1</v>
      </c>
      <c r="C206">
        <v>1</v>
      </c>
      <c r="E206">
        <v>2</v>
      </c>
      <c r="F206">
        <f t="shared" si="21"/>
        <v>0.5</v>
      </c>
      <c r="G206">
        <f t="shared" si="22"/>
        <v>0.5</v>
      </c>
      <c r="H206">
        <f t="shared" si="23"/>
        <v>0</v>
      </c>
      <c r="I206" s="14">
        <f t="shared" si="24"/>
        <v>0.5</v>
      </c>
      <c r="J206" s="14">
        <f t="shared" si="25"/>
        <v>0.5</v>
      </c>
      <c r="K206" s="14">
        <f t="shared" si="26"/>
        <v>0</v>
      </c>
      <c r="L206" s="14" t="str">
        <f t="shared" si="27"/>
        <v>Neutro</v>
      </c>
      <c r="M206" t="s">
        <v>2414</v>
      </c>
    </row>
    <row r="207" spans="1:13" x14ac:dyDescent="0.25">
      <c r="A207" s="1">
        <v>45209</v>
      </c>
      <c r="C207">
        <v>1</v>
      </c>
      <c r="E207">
        <v>1</v>
      </c>
      <c r="F207">
        <f t="shared" si="21"/>
        <v>0</v>
      </c>
      <c r="G207">
        <f t="shared" si="22"/>
        <v>1</v>
      </c>
      <c r="H207">
        <f t="shared" si="23"/>
        <v>0</v>
      </c>
      <c r="I207" s="14">
        <f t="shared" si="24"/>
        <v>0</v>
      </c>
      <c r="J207" s="14">
        <f t="shared" si="25"/>
        <v>1</v>
      </c>
      <c r="K207" s="14">
        <f t="shared" si="26"/>
        <v>0</v>
      </c>
      <c r="L207" s="14" t="str">
        <f t="shared" si="27"/>
        <v>Neutro</v>
      </c>
      <c r="M207" t="s">
        <v>2414</v>
      </c>
    </row>
    <row r="208" spans="1:13" x14ac:dyDescent="0.25">
      <c r="A208" s="1">
        <v>45210</v>
      </c>
      <c r="C208">
        <v>1</v>
      </c>
      <c r="E208">
        <v>1</v>
      </c>
      <c r="F208">
        <f t="shared" si="21"/>
        <v>0</v>
      </c>
      <c r="G208">
        <f t="shared" si="22"/>
        <v>1</v>
      </c>
      <c r="H208">
        <f t="shared" si="23"/>
        <v>0</v>
      </c>
      <c r="I208" s="14">
        <f t="shared" si="24"/>
        <v>0</v>
      </c>
      <c r="J208" s="14">
        <f t="shared" si="25"/>
        <v>1</v>
      </c>
      <c r="K208" s="14">
        <f t="shared" si="26"/>
        <v>0</v>
      </c>
      <c r="L208" s="14" t="str">
        <f t="shared" si="27"/>
        <v>Neutro</v>
      </c>
      <c r="M208" t="s">
        <v>2414</v>
      </c>
    </row>
    <row r="209" spans="1:13" x14ac:dyDescent="0.25">
      <c r="A209" s="1">
        <v>45212</v>
      </c>
      <c r="C209">
        <v>2</v>
      </c>
      <c r="E209">
        <v>2</v>
      </c>
      <c r="F209">
        <f t="shared" si="21"/>
        <v>0</v>
      </c>
      <c r="G209">
        <f t="shared" si="22"/>
        <v>1</v>
      </c>
      <c r="H209">
        <f t="shared" si="23"/>
        <v>0</v>
      </c>
      <c r="I209" s="14">
        <f t="shared" si="24"/>
        <v>0</v>
      </c>
      <c r="J209" s="14">
        <f t="shared" si="25"/>
        <v>1</v>
      </c>
      <c r="K209" s="14">
        <f t="shared" si="26"/>
        <v>0</v>
      </c>
      <c r="L209" s="14" t="str">
        <f t="shared" si="27"/>
        <v>Neutro</v>
      </c>
      <c r="M209" t="s">
        <v>2414</v>
      </c>
    </row>
    <row r="210" spans="1:13" x14ac:dyDescent="0.25">
      <c r="A210" s="1">
        <v>45219</v>
      </c>
      <c r="B210">
        <v>1</v>
      </c>
      <c r="E210">
        <v>1</v>
      </c>
      <c r="F210">
        <f t="shared" si="21"/>
        <v>1</v>
      </c>
      <c r="G210">
        <f t="shared" si="22"/>
        <v>0</v>
      </c>
      <c r="H210">
        <f t="shared" si="23"/>
        <v>0</v>
      </c>
      <c r="I210" s="14">
        <f t="shared" si="24"/>
        <v>1</v>
      </c>
      <c r="J210" s="14">
        <f t="shared" si="25"/>
        <v>0</v>
      </c>
      <c r="K210" s="14">
        <f t="shared" si="26"/>
        <v>0</v>
      </c>
      <c r="L210" s="14" t="str">
        <f t="shared" si="27"/>
        <v>Neutro</v>
      </c>
      <c r="M210" t="s">
        <v>2414</v>
      </c>
    </row>
    <row r="211" spans="1:13" x14ac:dyDescent="0.25">
      <c r="A211" s="1">
        <v>45222</v>
      </c>
      <c r="B211">
        <v>1</v>
      </c>
      <c r="C211">
        <v>1</v>
      </c>
      <c r="E211">
        <v>2</v>
      </c>
      <c r="F211">
        <f t="shared" si="21"/>
        <v>0.5</v>
      </c>
      <c r="G211">
        <f t="shared" si="22"/>
        <v>0.5</v>
      </c>
      <c r="H211">
        <f t="shared" si="23"/>
        <v>0</v>
      </c>
      <c r="I211" s="14">
        <f t="shared" si="24"/>
        <v>0.5</v>
      </c>
      <c r="J211" s="14">
        <f t="shared" si="25"/>
        <v>0.5</v>
      </c>
      <c r="K211" s="14">
        <f t="shared" si="26"/>
        <v>0</v>
      </c>
      <c r="L211" s="14" t="str">
        <f t="shared" si="27"/>
        <v>Neutro</v>
      </c>
      <c r="M211" t="s">
        <v>2414</v>
      </c>
    </row>
    <row r="212" spans="1:13" x14ac:dyDescent="0.25">
      <c r="A212" s="1">
        <v>45223</v>
      </c>
      <c r="C212">
        <v>1</v>
      </c>
      <c r="E212">
        <v>1</v>
      </c>
      <c r="F212">
        <f t="shared" si="21"/>
        <v>0</v>
      </c>
      <c r="G212">
        <f t="shared" si="22"/>
        <v>1</v>
      </c>
      <c r="H212">
        <f t="shared" si="23"/>
        <v>0</v>
      </c>
      <c r="I212" s="14">
        <f t="shared" si="24"/>
        <v>0</v>
      </c>
      <c r="J212" s="14">
        <f t="shared" si="25"/>
        <v>1</v>
      </c>
      <c r="K212" s="14">
        <f t="shared" si="26"/>
        <v>0</v>
      </c>
      <c r="L212" s="14" t="str">
        <f t="shared" si="27"/>
        <v>Neutro</v>
      </c>
      <c r="M212" t="s">
        <v>2414</v>
      </c>
    </row>
    <row r="213" spans="1:13" x14ac:dyDescent="0.25">
      <c r="A213" s="1">
        <v>45224</v>
      </c>
      <c r="D213">
        <v>1</v>
      </c>
      <c r="E213">
        <v>1</v>
      </c>
      <c r="F213">
        <f t="shared" si="21"/>
        <v>0</v>
      </c>
      <c r="G213">
        <f t="shared" si="22"/>
        <v>0</v>
      </c>
      <c r="H213">
        <f t="shared" si="23"/>
        <v>1</v>
      </c>
      <c r="I213" s="14">
        <f t="shared" si="24"/>
        <v>0</v>
      </c>
      <c r="J213" s="14">
        <f t="shared" si="25"/>
        <v>0</v>
      </c>
      <c r="K213" s="14">
        <f t="shared" si="26"/>
        <v>1</v>
      </c>
      <c r="L213" s="14" t="str">
        <f t="shared" si="27"/>
        <v>Compra</v>
      </c>
      <c r="M213" t="s">
        <v>2414</v>
      </c>
    </row>
    <row r="214" spans="1:13" x14ac:dyDescent="0.25">
      <c r="A214" s="1">
        <v>45225</v>
      </c>
      <c r="B214">
        <v>1</v>
      </c>
      <c r="E214">
        <v>1</v>
      </c>
      <c r="F214">
        <f t="shared" si="21"/>
        <v>1</v>
      </c>
      <c r="G214">
        <f t="shared" si="22"/>
        <v>0</v>
      </c>
      <c r="H214">
        <f t="shared" si="23"/>
        <v>0</v>
      </c>
      <c r="I214" s="14">
        <f t="shared" si="24"/>
        <v>1</v>
      </c>
      <c r="J214" s="14">
        <f t="shared" si="25"/>
        <v>0</v>
      </c>
      <c r="K214" s="14">
        <f t="shared" si="26"/>
        <v>0</v>
      </c>
      <c r="L214" s="14" t="str">
        <f t="shared" si="27"/>
        <v>Neutro</v>
      </c>
      <c r="M214" t="s">
        <v>2414</v>
      </c>
    </row>
    <row r="215" spans="1:13" x14ac:dyDescent="0.25">
      <c r="A215" s="1">
        <v>45226</v>
      </c>
      <c r="B215">
        <v>2</v>
      </c>
      <c r="E215">
        <v>2</v>
      </c>
      <c r="F215">
        <f t="shared" si="21"/>
        <v>1</v>
      </c>
      <c r="G215">
        <f t="shared" si="22"/>
        <v>0</v>
      </c>
      <c r="H215">
        <f t="shared" si="23"/>
        <v>0</v>
      </c>
      <c r="I215" s="14">
        <f t="shared" si="24"/>
        <v>1</v>
      </c>
      <c r="J215" s="14">
        <f t="shared" si="25"/>
        <v>0</v>
      </c>
      <c r="K215" s="14">
        <f t="shared" si="26"/>
        <v>0</v>
      </c>
      <c r="L215" s="14" t="str">
        <f t="shared" si="27"/>
        <v>Neutro</v>
      </c>
      <c r="M215" t="s">
        <v>2414</v>
      </c>
    </row>
    <row r="216" spans="1:13" x14ac:dyDescent="0.25">
      <c r="A216" s="1">
        <v>45227</v>
      </c>
      <c r="B216">
        <v>1</v>
      </c>
      <c r="E216">
        <v>1</v>
      </c>
      <c r="F216">
        <f t="shared" si="21"/>
        <v>1</v>
      </c>
      <c r="G216">
        <f t="shared" si="22"/>
        <v>0</v>
      </c>
      <c r="H216">
        <f t="shared" si="23"/>
        <v>0</v>
      </c>
      <c r="I216" s="14">
        <f t="shared" si="24"/>
        <v>1</v>
      </c>
      <c r="J216" s="14">
        <f t="shared" si="25"/>
        <v>0</v>
      </c>
      <c r="K216" s="14">
        <f t="shared" si="26"/>
        <v>0</v>
      </c>
      <c r="L216" s="14" t="str">
        <f t="shared" si="27"/>
        <v>Neutro</v>
      </c>
      <c r="M216" t="s">
        <v>2414</v>
      </c>
    </row>
    <row r="217" spans="1:13" x14ac:dyDescent="0.25">
      <c r="A217" s="1">
        <v>45230</v>
      </c>
      <c r="C217">
        <v>1</v>
      </c>
      <c r="E217">
        <v>1</v>
      </c>
      <c r="F217">
        <f t="shared" si="21"/>
        <v>0</v>
      </c>
      <c r="G217">
        <f t="shared" si="22"/>
        <v>1</v>
      </c>
      <c r="H217">
        <f t="shared" si="23"/>
        <v>0</v>
      </c>
      <c r="I217" s="14">
        <f t="shared" si="24"/>
        <v>0</v>
      </c>
      <c r="J217" s="14">
        <f t="shared" si="25"/>
        <v>1</v>
      </c>
      <c r="K217" s="14">
        <f t="shared" si="26"/>
        <v>0</v>
      </c>
      <c r="L217" s="14" t="str">
        <f t="shared" si="27"/>
        <v>Neutro</v>
      </c>
      <c r="M217" t="s">
        <v>2414</v>
      </c>
    </row>
    <row r="218" spans="1:13" x14ac:dyDescent="0.25">
      <c r="A218" s="1">
        <v>45231</v>
      </c>
      <c r="B218">
        <v>1</v>
      </c>
      <c r="E218">
        <v>1</v>
      </c>
      <c r="F218">
        <f t="shared" si="21"/>
        <v>1</v>
      </c>
      <c r="G218">
        <f t="shared" si="22"/>
        <v>0</v>
      </c>
      <c r="H218">
        <f t="shared" si="23"/>
        <v>0</v>
      </c>
      <c r="I218" s="14">
        <f t="shared" si="24"/>
        <v>1</v>
      </c>
      <c r="J218" s="14">
        <f t="shared" si="25"/>
        <v>0</v>
      </c>
      <c r="K218" s="14">
        <f t="shared" si="26"/>
        <v>0</v>
      </c>
      <c r="L218" s="14" t="str">
        <f t="shared" si="27"/>
        <v>Neutro</v>
      </c>
      <c r="M218" t="s">
        <v>2414</v>
      </c>
    </row>
    <row r="219" spans="1:13" x14ac:dyDescent="0.25">
      <c r="A219" s="1">
        <v>45233</v>
      </c>
      <c r="C219">
        <v>1</v>
      </c>
      <c r="E219">
        <v>1</v>
      </c>
      <c r="F219">
        <f t="shared" si="21"/>
        <v>0</v>
      </c>
      <c r="G219">
        <f t="shared" si="22"/>
        <v>1</v>
      </c>
      <c r="H219">
        <f t="shared" si="23"/>
        <v>0</v>
      </c>
      <c r="I219" s="14">
        <f t="shared" si="24"/>
        <v>0</v>
      </c>
      <c r="J219" s="14">
        <f t="shared" si="25"/>
        <v>1</v>
      </c>
      <c r="K219" s="14">
        <f t="shared" si="26"/>
        <v>0</v>
      </c>
      <c r="L219" s="14" t="str">
        <f t="shared" si="27"/>
        <v>Neutro</v>
      </c>
      <c r="M219" t="s">
        <v>2414</v>
      </c>
    </row>
    <row r="220" spans="1:13" x14ac:dyDescent="0.25">
      <c r="A220" s="1">
        <v>45238</v>
      </c>
      <c r="B220">
        <v>1</v>
      </c>
      <c r="E220">
        <v>1</v>
      </c>
      <c r="F220">
        <f t="shared" si="21"/>
        <v>1</v>
      </c>
      <c r="G220">
        <f t="shared" si="22"/>
        <v>0</v>
      </c>
      <c r="H220">
        <f t="shared" si="23"/>
        <v>0</v>
      </c>
      <c r="I220" s="14">
        <f t="shared" si="24"/>
        <v>1</v>
      </c>
      <c r="J220" s="14">
        <f t="shared" si="25"/>
        <v>0</v>
      </c>
      <c r="K220" s="14">
        <f t="shared" si="26"/>
        <v>0</v>
      </c>
      <c r="L220" s="14" t="str">
        <f t="shared" si="27"/>
        <v>Neutro</v>
      </c>
      <c r="M220" t="s">
        <v>2414</v>
      </c>
    </row>
    <row r="221" spans="1:13" x14ac:dyDescent="0.25">
      <c r="A221" s="1">
        <v>45239</v>
      </c>
      <c r="C221">
        <v>1</v>
      </c>
      <c r="E221">
        <v>1</v>
      </c>
      <c r="F221">
        <f t="shared" si="21"/>
        <v>0</v>
      </c>
      <c r="G221">
        <f t="shared" si="22"/>
        <v>1</v>
      </c>
      <c r="H221">
        <f t="shared" si="23"/>
        <v>0</v>
      </c>
      <c r="I221" s="14">
        <f t="shared" si="24"/>
        <v>0</v>
      </c>
      <c r="J221" s="14">
        <f t="shared" si="25"/>
        <v>1</v>
      </c>
      <c r="K221" s="14">
        <f t="shared" si="26"/>
        <v>0</v>
      </c>
      <c r="L221" s="14" t="str">
        <f t="shared" si="27"/>
        <v>Neutro</v>
      </c>
      <c r="M221" t="s">
        <v>2414</v>
      </c>
    </row>
    <row r="222" spans="1:13" x14ac:dyDescent="0.25">
      <c r="A222" s="1">
        <v>45245</v>
      </c>
      <c r="B222">
        <v>1</v>
      </c>
      <c r="E222">
        <v>1</v>
      </c>
      <c r="F222">
        <f t="shared" si="21"/>
        <v>1</v>
      </c>
      <c r="G222">
        <f t="shared" si="22"/>
        <v>0</v>
      </c>
      <c r="H222">
        <f t="shared" si="23"/>
        <v>0</v>
      </c>
      <c r="I222" s="14">
        <f t="shared" si="24"/>
        <v>1</v>
      </c>
      <c r="J222" s="14">
        <f t="shared" si="25"/>
        <v>0</v>
      </c>
      <c r="K222" s="14">
        <f t="shared" si="26"/>
        <v>0</v>
      </c>
      <c r="L222" s="14" t="str">
        <f t="shared" si="27"/>
        <v>Neutro</v>
      </c>
      <c r="M222" t="s">
        <v>2414</v>
      </c>
    </row>
    <row r="223" spans="1:13" x14ac:dyDescent="0.25">
      <c r="A223" s="1">
        <v>45247</v>
      </c>
      <c r="B223">
        <v>1</v>
      </c>
      <c r="E223">
        <v>1</v>
      </c>
      <c r="F223">
        <f t="shared" si="21"/>
        <v>1</v>
      </c>
      <c r="G223">
        <f t="shared" si="22"/>
        <v>0</v>
      </c>
      <c r="H223">
        <f t="shared" si="23"/>
        <v>0</v>
      </c>
      <c r="I223" s="14">
        <f t="shared" si="24"/>
        <v>1</v>
      </c>
      <c r="J223" s="14">
        <f t="shared" si="25"/>
        <v>0</v>
      </c>
      <c r="K223" s="14">
        <f t="shared" si="26"/>
        <v>0</v>
      </c>
      <c r="L223" s="14" t="str">
        <f t="shared" si="27"/>
        <v>Neutro</v>
      </c>
      <c r="M223" t="s">
        <v>2414</v>
      </c>
    </row>
    <row r="224" spans="1:13" x14ac:dyDescent="0.25">
      <c r="A224" s="1">
        <v>45248</v>
      </c>
      <c r="C224">
        <v>1</v>
      </c>
      <c r="E224">
        <v>1</v>
      </c>
      <c r="F224">
        <f t="shared" si="21"/>
        <v>0</v>
      </c>
      <c r="G224">
        <f t="shared" si="22"/>
        <v>1</v>
      </c>
      <c r="H224">
        <f t="shared" si="23"/>
        <v>0</v>
      </c>
      <c r="I224" s="14">
        <f t="shared" si="24"/>
        <v>0</v>
      </c>
      <c r="J224" s="14">
        <f t="shared" si="25"/>
        <v>1</v>
      </c>
      <c r="K224" s="14">
        <f t="shared" si="26"/>
        <v>0</v>
      </c>
      <c r="L224" s="14" t="str">
        <f t="shared" si="27"/>
        <v>Neutro</v>
      </c>
      <c r="M224" t="s">
        <v>2414</v>
      </c>
    </row>
    <row r="225" spans="1:13" x14ac:dyDescent="0.25">
      <c r="A225" s="1">
        <v>45249</v>
      </c>
      <c r="C225">
        <v>1</v>
      </c>
      <c r="E225">
        <v>1</v>
      </c>
      <c r="F225">
        <f t="shared" si="21"/>
        <v>0</v>
      </c>
      <c r="G225">
        <f t="shared" si="22"/>
        <v>1</v>
      </c>
      <c r="H225">
        <f t="shared" si="23"/>
        <v>0</v>
      </c>
      <c r="I225" s="14">
        <f t="shared" si="24"/>
        <v>0</v>
      </c>
      <c r="J225" s="14">
        <f t="shared" si="25"/>
        <v>1</v>
      </c>
      <c r="K225" s="14">
        <f t="shared" si="26"/>
        <v>0</v>
      </c>
      <c r="L225" s="14" t="str">
        <f t="shared" si="27"/>
        <v>Neutro</v>
      </c>
      <c r="M225" t="s">
        <v>2414</v>
      </c>
    </row>
    <row r="226" spans="1:13" x14ac:dyDescent="0.25">
      <c r="A226" s="1">
        <v>45250</v>
      </c>
      <c r="B226">
        <v>2</v>
      </c>
      <c r="C226">
        <v>2</v>
      </c>
      <c r="D226">
        <v>10</v>
      </c>
      <c r="E226">
        <v>14</v>
      </c>
      <c r="F226">
        <f t="shared" si="21"/>
        <v>0.14285714285714285</v>
      </c>
      <c r="G226">
        <f t="shared" si="22"/>
        <v>0.14285714285714285</v>
      </c>
      <c r="H226">
        <f t="shared" si="23"/>
        <v>0.7142857142857143</v>
      </c>
      <c r="I226" s="14">
        <f t="shared" si="24"/>
        <v>0.14285714285714285</v>
      </c>
      <c r="J226" s="14">
        <f t="shared" si="25"/>
        <v>0.14285714285714285</v>
      </c>
      <c r="K226" s="14">
        <f t="shared" si="26"/>
        <v>0.7142857142857143</v>
      </c>
      <c r="L226" s="14" t="str">
        <f t="shared" si="27"/>
        <v>Compra</v>
      </c>
      <c r="M226" t="s">
        <v>2415</v>
      </c>
    </row>
    <row r="227" spans="1:13" x14ac:dyDescent="0.25">
      <c r="A227" s="1">
        <v>45251</v>
      </c>
      <c r="B227">
        <v>2</v>
      </c>
      <c r="C227">
        <v>5</v>
      </c>
      <c r="D227">
        <v>1</v>
      </c>
      <c r="E227">
        <v>8</v>
      </c>
      <c r="F227">
        <f t="shared" si="21"/>
        <v>0.25</v>
      </c>
      <c r="G227">
        <f t="shared" si="22"/>
        <v>0.625</v>
      </c>
      <c r="H227">
        <f t="shared" si="23"/>
        <v>0.125</v>
      </c>
      <c r="I227" s="14">
        <f t="shared" si="24"/>
        <v>0.25</v>
      </c>
      <c r="J227" s="14">
        <f t="shared" si="25"/>
        <v>0.625</v>
      </c>
      <c r="K227" s="14">
        <f t="shared" si="26"/>
        <v>0.125</v>
      </c>
      <c r="L227" s="14" t="str">
        <f t="shared" si="27"/>
        <v>Neutro</v>
      </c>
      <c r="M227" t="s">
        <v>2414</v>
      </c>
    </row>
    <row r="228" spans="1:13" x14ac:dyDescent="0.25">
      <c r="A228" s="1">
        <v>45252</v>
      </c>
      <c r="C228">
        <v>2</v>
      </c>
      <c r="D228">
        <v>2</v>
      </c>
      <c r="E228">
        <v>4</v>
      </c>
      <c r="F228">
        <f t="shared" si="21"/>
        <v>0</v>
      </c>
      <c r="G228">
        <f t="shared" si="22"/>
        <v>0.5</v>
      </c>
      <c r="H228">
        <f t="shared" si="23"/>
        <v>0.5</v>
      </c>
      <c r="I228" s="14">
        <f t="shared" si="24"/>
        <v>0</v>
      </c>
      <c r="J228" s="14">
        <f t="shared" si="25"/>
        <v>0.5</v>
      </c>
      <c r="K228" s="14">
        <f t="shared" si="26"/>
        <v>0.5</v>
      </c>
      <c r="L228" s="14" t="str">
        <f t="shared" si="27"/>
        <v>Compra</v>
      </c>
      <c r="M228" t="s">
        <v>2415</v>
      </c>
    </row>
    <row r="229" spans="1:13" x14ac:dyDescent="0.25">
      <c r="A229" s="1">
        <v>45254</v>
      </c>
      <c r="C229">
        <v>1</v>
      </c>
      <c r="E229">
        <v>1</v>
      </c>
      <c r="F229">
        <f t="shared" si="21"/>
        <v>0</v>
      </c>
      <c r="G229">
        <f t="shared" si="22"/>
        <v>1</v>
      </c>
      <c r="H229">
        <f t="shared" si="23"/>
        <v>0</v>
      </c>
      <c r="I229" s="14">
        <f t="shared" si="24"/>
        <v>0</v>
      </c>
      <c r="J229" s="14">
        <f t="shared" si="25"/>
        <v>1</v>
      </c>
      <c r="K229" s="14">
        <f t="shared" si="26"/>
        <v>0</v>
      </c>
      <c r="L229" s="14" t="str">
        <f t="shared" si="27"/>
        <v>Neutro</v>
      </c>
      <c r="M229" t="s">
        <v>2414</v>
      </c>
    </row>
    <row r="230" spans="1:13" x14ac:dyDescent="0.25">
      <c r="A230" s="1">
        <v>45257</v>
      </c>
      <c r="C230">
        <v>2</v>
      </c>
      <c r="E230">
        <v>2</v>
      </c>
      <c r="F230">
        <f t="shared" si="21"/>
        <v>0</v>
      </c>
      <c r="G230">
        <f t="shared" si="22"/>
        <v>1</v>
      </c>
      <c r="H230">
        <f t="shared" si="23"/>
        <v>0</v>
      </c>
      <c r="I230" s="14">
        <f t="shared" si="24"/>
        <v>0</v>
      </c>
      <c r="J230" s="14">
        <f t="shared" si="25"/>
        <v>1</v>
      </c>
      <c r="K230" s="14">
        <f t="shared" si="26"/>
        <v>0</v>
      </c>
      <c r="L230" s="14" t="str">
        <f t="shared" si="27"/>
        <v>Neutro</v>
      </c>
      <c r="M230" t="s">
        <v>2414</v>
      </c>
    </row>
    <row r="231" spans="1:13" x14ac:dyDescent="0.25">
      <c r="A231" s="1">
        <v>45268</v>
      </c>
      <c r="C231">
        <v>1</v>
      </c>
      <c r="D231">
        <v>1</v>
      </c>
      <c r="E231">
        <v>2</v>
      </c>
      <c r="F231">
        <f t="shared" si="21"/>
        <v>0</v>
      </c>
      <c r="G231">
        <f t="shared" si="22"/>
        <v>0.5</v>
      </c>
      <c r="H231">
        <f t="shared" si="23"/>
        <v>0.5</v>
      </c>
      <c r="I231" s="14">
        <f t="shared" si="24"/>
        <v>0</v>
      </c>
      <c r="J231" s="14">
        <f t="shared" si="25"/>
        <v>0.5</v>
      </c>
      <c r="K231" s="14">
        <f t="shared" si="26"/>
        <v>0.5</v>
      </c>
      <c r="L231" s="14" t="str">
        <f t="shared" si="27"/>
        <v>Compra</v>
      </c>
      <c r="M231" t="s">
        <v>2415</v>
      </c>
    </row>
    <row r="232" spans="1:13" x14ac:dyDescent="0.25">
      <c r="A232" s="1">
        <v>45270</v>
      </c>
      <c r="C232">
        <v>1</v>
      </c>
      <c r="E232">
        <v>1</v>
      </c>
      <c r="F232">
        <f t="shared" si="21"/>
        <v>0</v>
      </c>
      <c r="G232">
        <f t="shared" si="22"/>
        <v>1</v>
      </c>
      <c r="H232">
        <f t="shared" si="23"/>
        <v>0</v>
      </c>
      <c r="I232" s="14">
        <f t="shared" si="24"/>
        <v>0</v>
      </c>
      <c r="J232" s="14">
        <f t="shared" si="25"/>
        <v>1</v>
      </c>
      <c r="K232" s="14">
        <f t="shared" si="26"/>
        <v>0</v>
      </c>
      <c r="L232" s="14" t="str">
        <f t="shared" si="27"/>
        <v>Neutro</v>
      </c>
      <c r="M232" t="s">
        <v>2414</v>
      </c>
    </row>
    <row r="233" spans="1:13" x14ac:dyDescent="0.25">
      <c r="A233" s="1">
        <v>45271</v>
      </c>
      <c r="C233">
        <v>2</v>
      </c>
      <c r="E233">
        <v>2</v>
      </c>
      <c r="F233">
        <f t="shared" si="21"/>
        <v>0</v>
      </c>
      <c r="G233">
        <f t="shared" si="22"/>
        <v>1</v>
      </c>
      <c r="H233">
        <f t="shared" si="23"/>
        <v>0</v>
      </c>
      <c r="I233" s="14">
        <f t="shared" si="24"/>
        <v>0</v>
      </c>
      <c r="J233" s="14">
        <f t="shared" si="25"/>
        <v>1</v>
      </c>
      <c r="K233" s="14">
        <f t="shared" si="26"/>
        <v>0</v>
      </c>
      <c r="L233" s="14" t="str">
        <f t="shared" si="27"/>
        <v>Neutro</v>
      </c>
      <c r="M233" t="s">
        <v>2414</v>
      </c>
    </row>
    <row r="234" spans="1:13" x14ac:dyDescent="0.25">
      <c r="A234" s="1">
        <v>45272</v>
      </c>
      <c r="C234">
        <v>1</v>
      </c>
      <c r="E234">
        <v>1</v>
      </c>
      <c r="F234">
        <f t="shared" si="21"/>
        <v>0</v>
      </c>
      <c r="G234">
        <f t="shared" si="22"/>
        <v>1</v>
      </c>
      <c r="H234">
        <f t="shared" si="23"/>
        <v>0</v>
      </c>
      <c r="I234" s="14">
        <f t="shared" si="24"/>
        <v>0</v>
      </c>
      <c r="J234" s="14">
        <f t="shared" si="25"/>
        <v>1</v>
      </c>
      <c r="K234" s="14">
        <f t="shared" si="26"/>
        <v>0</v>
      </c>
      <c r="L234" s="14" t="str">
        <f t="shared" si="27"/>
        <v>Neutro</v>
      </c>
      <c r="M234" t="s">
        <v>2414</v>
      </c>
    </row>
    <row r="235" spans="1:13" x14ac:dyDescent="0.25">
      <c r="A235" s="1">
        <v>45273</v>
      </c>
      <c r="D235">
        <v>1</v>
      </c>
      <c r="E235">
        <v>1</v>
      </c>
      <c r="F235">
        <f t="shared" si="21"/>
        <v>0</v>
      </c>
      <c r="G235">
        <f t="shared" si="22"/>
        <v>0</v>
      </c>
      <c r="H235">
        <f t="shared" si="23"/>
        <v>1</v>
      </c>
      <c r="I235" s="14">
        <f t="shared" si="24"/>
        <v>0</v>
      </c>
      <c r="J235" s="14">
        <f t="shared" si="25"/>
        <v>0</v>
      </c>
      <c r="K235" s="14">
        <f t="shared" si="26"/>
        <v>1</v>
      </c>
      <c r="L235" s="14" t="str">
        <f t="shared" si="27"/>
        <v>Compra</v>
      </c>
      <c r="M235" t="s">
        <v>2415</v>
      </c>
    </row>
    <row r="236" spans="1:13" x14ac:dyDescent="0.25">
      <c r="A236" s="1">
        <v>45279</v>
      </c>
      <c r="C236">
        <v>2</v>
      </c>
      <c r="E236">
        <v>2</v>
      </c>
      <c r="F236">
        <f t="shared" si="21"/>
        <v>0</v>
      </c>
      <c r="G236">
        <f t="shared" si="22"/>
        <v>1</v>
      </c>
      <c r="H236">
        <f t="shared" si="23"/>
        <v>0</v>
      </c>
      <c r="I236" s="14">
        <f t="shared" si="24"/>
        <v>0</v>
      </c>
      <c r="J236" s="14">
        <f t="shared" si="25"/>
        <v>1</v>
      </c>
      <c r="K236" s="14">
        <f t="shared" si="26"/>
        <v>0</v>
      </c>
      <c r="L236" s="14" t="str">
        <f t="shared" si="27"/>
        <v>Neutro</v>
      </c>
      <c r="M236" t="s">
        <v>2414</v>
      </c>
    </row>
    <row r="237" spans="1:13" x14ac:dyDescent="0.25">
      <c r="A237" s="1">
        <v>45281</v>
      </c>
      <c r="D237">
        <v>4</v>
      </c>
      <c r="E237">
        <v>4</v>
      </c>
      <c r="F237">
        <f t="shared" si="21"/>
        <v>0</v>
      </c>
      <c r="G237">
        <f t="shared" si="22"/>
        <v>0</v>
      </c>
      <c r="H237">
        <f t="shared" si="23"/>
        <v>1</v>
      </c>
      <c r="I237" s="14">
        <f t="shared" si="24"/>
        <v>0</v>
      </c>
      <c r="J237" s="14">
        <f t="shared" si="25"/>
        <v>0</v>
      </c>
      <c r="K237" s="14">
        <f t="shared" si="26"/>
        <v>1</v>
      </c>
      <c r="L237" s="14" t="str">
        <f t="shared" si="27"/>
        <v>Compra</v>
      </c>
      <c r="M237" t="s">
        <v>2415</v>
      </c>
    </row>
    <row r="238" spans="1:13" x14ac:dyDescent="0.25">
      <c r="A238" s="1">
        <v>45287</v>
      </c>
      <c r="B238">
        <v>2</v>
      </c>
      <c r="C238">
        <v>1</v>
      </c>
      <c r="E238">
        <v>3</v>
      </c>
      <c r="F238">
        <f t="shared" si="21"/>
        <v>0.66666666666666663</v>
      </c>
      <c r="G238">
        <f t="shared" si="22"/>
        <v>0.33333333333333331</v>
      </c>
      <c r="H238">
        <f t="shared" si="23"/>
        <v>0</v>
      </c>
      <c r="I238" s="14">
        <f t="shared" si="24"/>
        <v>0.66666666666666663</v>
      </c>
      <c r="J238" s="14">
        <f t="shared" si="25"/>
        <v>0.33333333333333331</v>
      </c>
      <c r="K238" s="14">
        <f t="shared" si="26"/>
        <v>0</v>
      </c>
      <c r="L238" s="14" t="str">
        <f t="shared" si="27"/>
        <v>Neutro</v>
      </c>
      <c r="M238" t="s">
        <v>2414</v>
      </c>
    </row>
    <row r="239" spans="1:13" x14ac:dyDescent="0.25">
      <c r="A239" s="1">
        <v>45288</v>
      </c>
      <c r="D239">
        <v>1</v>
      </c>
      <c r="E239">
        <v>1</v>
      </c>
      <c r="F239">
        <f t="shared" si="21"/>
        <v>0</v>
      </c>
      <c r="G239">
        <f t="shared" si="22"/>
        <v>0</v>
      </c>
      <c r="H239">
        <f t="shared" si="23"/>
        <v>1</v>
      </c>
      <c r="I239" s="14">
        <f t="shared" si="24"/>
        <v>0</v>
      </c>
      <c r="J239" s="14">
        <f t="shared" si="25"/>
        <v>0</v>
      </c>
      <c r="K239" s="14">
        <f t="shared" si="26"/>
        <v>1</v>
      </c>
      <c r="L239" s="14" t="str">
        <f t="shared" si="27"/>
        <v>Compra</v>
      </c>
      <c r="M239" t="s">
        <v>2415</v>
      </c>
    </row>
    <row r="240" spans="1:13" x14ac:dyDescent="0.25">
      <c r="A240" s="1">
        <v>45290</v>
      </c>
      <c r="C240">
        <v>1</v>
      </c>
      <c r="E240">
        <v>1</v>
      </c>
      <c r="F240">
        <f t="shared" si="21"/>
        <v>0</v>
      </c>
      <c r="G240">
        <f t="shared" si="22"/>
        <v>1</v>
      </c>
      <c r="H240">
        <f t="shared" si="23"/>
        <v>0</v>
      </c>
      <c r="I240" s="14">
        <f t="shared" si="24"/>
        <v>0</v>
      </c>
      <c r="J240" s="14">
        <f t="shared" si="25"/>
        <v>1</v>
      </c>
      <c r="K240" s="14">
        <f t="shared" si="26"/>
        <v>0</v>
      </c>
      <c r="L240" s="14" t="str">
        <f t="shared" si="27"/>
        <v>Neutro</v>
      </c>
      <c r="M240" t="s">
        <v>2414</v>
      </c>
    </row>
    <row r="241" spans="1:13" x14ac:dyDescent="0.25">
      <c r="A241" s="1">
        <v>45292</v>
      </c>
      <c r="D241">
        <v>1</v>
      </c>
      <c r="E241">
        <v>1</v>
      </c>
      <c r="F241">
        <f t="shared" si="21"/>
        <v>0</v>
      </c>
      <c r="G241">
        <f t="shared" si="22"/>
        <v>0</v>
      </c>
      <c r="H241">
        <f t="shared" si="23"/>
        <v>1</v>
      </c>
      <c r="I241" s="14">
        <f t="shared" si="24"/>
        <v>0</v>
      </c>
      <c r="J241" s="14">
        <f t="shared" si="25"/>
        <v>0</v>
      </c>
      <c r="K241" s="14">
        <f t="shared" si="26"/>
        <v>1</v>
      </c>
      <c r="L241" s="14" t="str">
        <f t="shared" si="27"/>
        <v>Compra</v>
      </c>
      <c r="M241" t="s">
        <v>2415</v>
      </c>
    </row>
    <row r="242" spans="1:13" x14ac:dyDescent="0.25">
      <c r="A242" s="1">
        <v>45296</v>
      </c>
      <c r="C242">
        <v>1</v>
      </c>
      <c r="D242">
        <v>1</v>
      </c>
      <c r="E242">
        <v>2</v>
      </c>
      <c r="F242">
        <f t="shared" si="21"/>
        <v>0</v>
      </c>
      <c r="G242">
        <f t="shared" si="22"/>
        <v>0.5</v>
      </c>
      <c r="H242">
        <f t="shared" si="23"/>
        <v>0.5</v>
      </c>
      <c r="I242" s="14">
        <f t="shared" si="24"/>
        <v>0</v>
      </c>
      <c r="J242" s="14">
        <f t="shared" si="25"/>
        <v>0.5</v>
      </c>
      <c r="K242" s="14">
        <f t="shared" si="26"/>
        <v>0.5</v>
      </c>
      <c r="L242" s="14" t="str">
        <f t="shared" si="27"/>
        <v>Compra</v>
      </c>
      <c r="M242" t="s">
        <v>2415</v>
      </c>
    </row>
    <row r="243" spans="1:13" x14ac:dyDescent="0.25">
      <c r="A243" s="1">
        <v>45299</v>
      </c>
      <c r="B243">
        <v>3</v>
      </c>
      <c r="C243">
        <v>1</v>
      </c>
      <c r="E243">
        <v>4</v>
      </c>
      <c r="F243">
        <f t="shared" si="21"/>
        <v>0.75</v>
      </c>
      <c r="G243">
        <f t="shared" si="22"/>
        <v>0.25</v>
      </c>
      <c r="H243">
        <f t="shared" si="23"/>
        <v>0</v>
      </c>
      <c r="I243" s="14">
        <f t="shared" si="24"/>
        <v>0.75</v>
      </c>
      <c r="J243" s="14">
        <f t="shared" si="25"/>
        <v>0.25</v>
      </c>
      <c r="K243" s="14">
        <f t="shared" si="26"/>
        <v>0</v>
      </c>
      <c r="L243" s="14" t="str">
        <f t="shared" si="27"/>
        <v>Neutro</v>
      </c>
      <c r="M243" t="s">
        <v>2414</v>
      </c>
    </row>
    <row r="244" spans="1:13" x14ac:dyDescent="0.25">
      <c r="A244" s="1">
        <v>45300</v>
      </c>
      <c r="C244">
        <v>1</v>
      </c>
      <c r="E244">
        <v>1</v>
      </c>
      <c r="F244">
        <f t="shared" si="21"/>
        <v>0</v>
      </c>
      <c r="G244">
        <f t="shared" si="22"/>
        <v>1</v>
      </c>
      <c r="H244">
        <f t="shared" si="23"/>
        <v>0</v>
      </c>
      <c r="I244" s="14">
        <f t="shared" si="24"/>
        <v>0</v>
      </c>
      <c r="J244" s="14">
        <f t="shared" si="25"/>
        <v>1</v>
      </c>
      <c r="K244" s="14">
        <f t="shared" si="26"/>
        <v>0</v>
      </c>
      <c r="L244" s="14" t="str">
        <f t="shared" si="27"/>
        <v>Neutro</v>
      </c>
      <c r="M244" t="s">
        <v>2414</v>
      </c>
    </row>
    <row r="245" spans="1:13" x14ac:dyDescent="0.25">
      <c r="A245" s="1">
        <v>45301</v>
      </c>
      <c r="C245">
        <v>1</v>
      </c>
      <c r="D245">
        <v>1</v>
      </c>
      <c r="E245">
        <v>2</v>
      </c>
      <c r="F245">
        <f t="shared" si="21"/>
        <v>0</v>
      </c>
      <c r="G245">
        <f t="shared" si="22"/>
        <v>0.5</v>
      </c>
      <c r="H245">
        <f t="shared" si="23"/>
        <v>0.5</v>
      </c>
      <c r="I245" s="14">
        <f t="shared" si="24"/>
        <v>0</v>
      </c>
      <c r="J245" s="14">
        <f t="shared" si="25"/>
        <v>0.5</v>
      </c>
      <c r="K245" s="14">
        <f t="shared" si="26"/>
        <v>0.5</v>
      </c>
      <c r="L245" s="14" t="str">
        <f t="shared" si="27"/>
        <v>Compra</v>
      </c>
      <c r="M245" t="s">
        <v>2415</v>
      </c>
    </row>
    <row r="246" spans="1:13" x14ac:dyDescent="0.25">
      <c r="A246" s="1">
        <v>45302</v>
      </c>
      <c r="B246">
        <v>4</v>
      </c>
      <c r="C246">
        <v>1</v>
      </c>
      <c r="E246">
        <v>5</v>
      </c>
      <c r="F246">
        <f t="shared" si="21"/>
        <v>0.8</v>
      </c>
      <c r="G246">
        <f t="shared" si="22"/>
        <v>0.2</v>
      </c>
      <c r="H246">
        <f t="shared" si="23"/>
        <v>0</v>
      </c>
      <c r="I246" s="14">
        <f t="shared" si="24"/>
        <v>0.8</v>
      </c>
      <c r="J246" s="14">
        <f t="shared" si="25"/>
        <v>0.2</v>
      </c>
      <c r="K246" s="14">
        <f t="shared" si="26"/>
        <v>0</v>
      </c>
      <c r="L246" s="14" t="str">
        <f t="shared" si="27"/>
        <v>Neutro</v>
      </c>
      <c r="M246" t="s">
        <v>2414</v>
      </c>
    </row>
    <row r="247" spans="1:13" x14ac:dyDescent="0.25">
      <c r="A247" s="1">
        <v>45304</v>
      </c>
      <c r="C247">
        <v>1</v>
      </c>
      <c r="E247">
        <v>1</v>
      </c>
      <c r="F247">
        <f t="shared" si="21"/>
        <v>0</v>
      </c>
      <c r="G247">
        <f t="shared" si="22"/>
        <v>1</v>
      </c>
      <c r="H247">
        <f t="shared" si="23"/>
        <v>0</v>
      </c>
      <c r="I247" s="14">
        <f t="shared" si="24"/>
        <v>0</v>
      </c>
      <c r="J247" s="14">
        <f t="shared" si="25"/>
        <v>1</v>
      </c>
      <c r="K247" s="14">
        <f t="shared" si="26"/>
        <v>0</v>
      </c>
      <c r="L247" s="14" t="str">
        <f t="shared" si="27"/>
        <v>Neutro</v>
      </c>
      <c r="M247" t="s">
        <v>2414</v>
      </c>
    </row>
    <row r="248" spans="1:13" x14ac:dyDescent="0.25">
      <c r="A248" s="1">
        <v>45307</v>
      </c>
      <c r="C248">
        <v>1</v>
      </c>
      <c r="D248">
        <v>1</v>
      </c>
      <c r="E248">
        <v>2</v>
      </c>
      <c r="F248">
        <f t="shared" si="21"/>
        <v>0</v>
      </c>
      <c r="G248">
        <f t="shared" si="22"/>
        <v>0.5</v>
      </c>
      <c r="H248">
        <f t="shared" si="23"/>
        <v>0.5</v>
      </c>
      <c r="I248" s="14">
        <f t="shared" si="24"/>
        <v>0</v>
      </c>
      <c r="J248" s="14">
        <f t="shared" si="25"/>
        <v>0.5</v>
      </c>
      <c r="K248" s="14">
        <f t="shared" si="26"/>
        <v>0.5</v>
      </c>
      <c r="L248" s="14" t="str">
        <f t="shared" si="27"/>
        <v>Compra</v>
      </c>
      <c r="M248" t="s">
        <v>2415</v>
      </c>
    </row>
    <row r="249" spans="1:13" x14ac:dyDescent="0.25">
      <c r="A249" s="1">
        <v>45308</v>
      </c>
      <c r="C249">
        <v>1</v>
      </c>
      <c r="D249">
        <v>2</v>
      </c>
      <c r="E249">
        <v>3</v>
      </c>
      <c r="F249">
        <f t="shared" si="21"/>
        <v>0</v>
      </c>
      <c r="G249">
        <f t="shared" si="22"/>
        <v>0.33333333333333331</v>
      </c>
      <c r="H249">
        <f t="shared" si="23"/>
        <v>0.66666666666666663</v>
      </c>
      <c r="I249" s="14">
        <f t="shared" si="24"/>
        <v>0</v>
      </c>
      <c r="J249" s="14">
        <f t="shared" si="25"/>
        <v>0.33333333333333331</v>
      </c>
      <c r="K249" s="14">
        <f t="shared" si="26"/>
        <v>0.66666666666666663</v>
      </c>
      <c r="L249" s="14" t="str">
        <f t="shared" si="27"/>
        <v>Compra</v>
      </c>
      <c r="M249" t="s">
        <v>2415</v>
      </c>
    </row>
    <row r="250" spans="1:13" x14ac:dyDescent="0.25">
      <c r="A250" s="1">
        <v>45313</v>
      </c>
      <c r="B250">
        <v>1</v>
      </c>
      <c r="C250">
        <v>1</v>
      </c>
      <c r="E250">
        <v>2</v>
      </c>
      <c r="F250">
        <f t="shared" si="21"/>
        <v>0.5</v>
      </c>
      <c r="G250">
        <f t="shared" si="22"/>
        <v>0.5</v>
      </c>
      <c r="H250">
        <f t="shared" si="23"/>
        <v>0</v>
      </c>
      <c r="I250" s="14">
        <f t="shared" si="24"/>
        <v>0.5</v>
      </c>
      <c r="J250" s="14">
        <f t="shared" si="25"/>
        <v>0.5</v>
      </c>
      <c r="K250" s="14">
        <f t="shared" si="26"/>
        <v>0</v>
      </c>
      <c r="L250" s="14" t="str">
        <f t="shared" si="27"/>
        <v>Neutro</v>
      </c>
      <c r="M250" t="s">
        <v>2414</v>
      </c>
    </row>
    <row r="251" spans="1:13" x14ac:dyDescent="0.25">
      <c r="A251" s="1">
        <v>45314</v>
      </c>
      <c r="C251">
        <v>2</v>
      </c>
      <c r="E251">
        <v>2</v>
      </c>
      <c r="F251">
        <f t="shared" si="21"/>
        <v>0</v>
      </c>
      <c r="G251">
        <f t="shared" si="22"/>
        <v>1</v>
      </c>
      <c r="H251">
        <f t="shared" si="23"/>
        <v>0</v>
      </c>
      <c r="I251" s="14">
        <f t="shared" si="24"/>
        <v>0</v>
      </c>
      <c r="J251" s="14">
        <f t="shared" si="25"/>
        <v>1</v>
      </c>
      <c r="K251" s="14">
        <f t="shared" si="26"/>
        <v>0</v>
      </c>
      <c r="L251" s="14" t="str">
        <f t="shared" si="27"/>
        <v>Neutro</v>
      </c>
      <c r="M251" t="s">
        <v>2414</v>
      </c>
    </row>
    <row r="252" spans="1:13" x14ac:dyDescent="0.25">
      <c r="A252" s="1">
        <v>45315</v>
      </c>
      <c r="C252">
        <v>1</v>
      </c>
      <c r="D252">
        <v>2</v>
      </c>
      <c r="E252">
        <v>3</v>
      </c>
      <c r="F252">
        <f t="shared" si="21"/>
        <v>0</v>
      </c>
      <c r="G252">
        <f t="shared" si="22"/>
        <v>0.33333333333333331</v>
      </c>
      <c r="H252">
        <f t="shared" si="23"/>
        <v>0.66666666666666663</v>
      </c>
      <c r="I252" s="14">
        <f t="shared" si="24"/>
        <v>0</v>
      </c>
      <c r="J252" s="14">
        <f t="shared" si="25"/>
        <v>0.33333333333333331</v>
      </c>
      <c r="K252" s="14">
        <f t="shared" si="26"/>
        <v>0.66666666666666663</v>
      </c>
      <c r="L252" s="14" t="str">
        <f t="shared" si="27"/>
        <v>Compra</v>
      </c>
      <c r="M252" t="s">
        <v>2415</v>
      </c>
    </row>
    <row r="253" spans="1:13" x14ac:dyDescent="0.25">
      <c r="A253" s="1">
        <v>45316</v>
      </c>
      <c r="C253">
        <v>1</v>
      </c>
      <c r="E253">
        <v>1</v>
      </c>
      <c r="F253">
        <f t="shared" si="21"/>
        <v>0</v>
      </c>
      <c r="G253">
        <f t="shared" si="22"/>
        <v>1</v>
      </c>
      <c r="H253">
        <f t="shared" si="23"/>
        <v>0</v>
      </c>
      <c r="I253" s="14">
        <f t="shared" si="24"/>
        <v>0</v>
      </c>
      <c r="J253" s="14">
        <f t="shared" si="25"/>
        <v>1</v>
      </c>
      <c r="K253" s="14">
        <f t="shared" si="26"/>
        <v>0</v>
      </c>
      <c r="L253" s="14" t="str">
        <f t="shared" si="27"/>
        <v>Neutro</v>
      </c>
      <c r="M253" t="s">
        <v>2414</v>
      </c>
    </row>
    <row r="254" spans="1:13" x14ac:dyDescent="0.25">
      <c r="A254" s="1">
        <v>45317</v>
      </c>
      <c r="B254">
        <v>1</v>
      </c>
      <c r="C254">
        <v>3</v>
      </c>
      <c r="D254">
        <v>1</v>
      </c>
      <c r="E254">
        <v>5</v>
      </c>
      <c r="F254">
        <f t="shared" si="21"/>
        <v>0.2</v>
      </c>
      <c r="G254">
        <f t="shared" si="22"/>
        <v>0.6</v>
      </c>
      <c r="H254">
        <f t="shared" si="23"/>
        <v>0.2</v>
      </c>
      <c r="I254" s="14">
        <f t="shared" si="24"/>
        <v>0.2</v>
      </c>
      <c r="J254" s="14">
        <f t="shared" si="25"/>
        <v>0.6</v>
      </c>
      <c r="K254" s="14">
        <f t="shared" si="26"/>
        <v>0.2</v>
      </c>
      <c r="L254" s="14" t="str">
        <f t="shared" si="27"/>
        <v>Neutro</v>
      </c>
      <c r="M254" t="s">
        <v>2414</v>
      </c>
    </row>
    <row r="255" spans="1:13" x14ac:dyDescent="0.25">
      <c r="A255" s="1">
        <v>45320</v>
      </c>
      <c r="B255">
        <v>1</v>
      </c>
      <c r="E255">
        <v>1</v>
      </c>
      <c r="F255">
        <f t="shared" si="21"/>
        <v>1</v>
      </c>
      <c r="G255">
        <f t="shared" si="22"/>
        <v>0</v>
      </c>
      <c r="H255">
        <f t="shared" si="23"/>
        <v>0</v>
      </c>
      <c r="I255" s="14">
        <f t="shared" si="24"/>
        <v>1</v>
      </c>
      <c r="J255" s="14">
        <f t="shared" si="25"/>
        <v>0</v>
      </c>
      <c r="K255" s="14">
        <f t="shared" si="26"/>
        <v>0</v>
      </c>
      <c r="L255" s="14" t="str">
        <f t="shared" si="27"/>
        <v>Neutro</v>
      </c>
      <c r="M255" t="s">
        <v>2414</v>
      </c>
    </row>
    <row r="256" spans="1:13" x14ac:dyDescent="0.25">
      <c r="A256" s="1">
        <v>45321</v>
      </c>
      <c r="B256">
        <v>2</v>
      </c>
      <c r="C256">
        <v>1</v>
      </c>
      <c r="E256">
        <v>3</v>
      </c>
      <c r="F256">
        <f t="shared" si="21"/>
        <v>0.66666666666666663</v>
      </c>
      <c r="G256">
        <f t="shared" si="22"/>
        <v>0.33333333333333331</v>
      </c>
      <c r="H256">
        <f t="shared" si="23"/>
        <v>0</v>
      </c>
      <c r="I256" s="14">
        <f t="shared" si="24"/>
        <v>0.66666666666666663</v>
      </c>
      <c r="J256" s="14">
        <f t="shared" si="25"/>
        <v>0.33333333333333331</v>
      </c>
      <c r="K256" s="14">
        <f t="shared" si="26"/>
        <v>0</v>
      </c>
      <c r="L256" s="14" t="str">
        <f t="shared" si="27"/>
        <v>Neutro</v>
      </c>
      <c r="M256" t="s">
        <v>2414</v>
      </c>
    </row>
    <row r="257" spans="1:13" x14ac:dyDescent="0.25">
      <c r="A257" s="1">
        <v>45322</v>
      </c>
      <c r="D257">
        <v>2</v>
      </c>
      <c r="E257">
        <v>2</v>
      </c>
      <c r="F257">
        <f t="shared" si="21"/>
        <v>0</v>
      </c>
      <c r="G257">
        <f t="shared" si="22"/>
        <v>0</v>
      </c>
      <c r="H257">
        <f t="shared" si="23"/>
        <v>1</v>
      </c>
      <c r="I257" s="14">
        <f t="shared" si="24"/>
        <v>0</v>
      </c>
      <c r="J257" s="14">
        <f t="shared" si="25"/>
        <v>0</v>
      </c>
      <c r="K257" s="14">
        <f t="shared" si="26"/>
        <v>1</v>
      </c>
      <c r="L257" s="14" t="str">
        <f t="shared" si="27"/>
        <v>Compra</v>
      </c>
      <c r="M257" t="s">
        <v>2415</v>
      </c>
    </row>
    <row r="258" spans="1:13" x14ac:dyDescent="0.25">
      <c r="A258" s="1">
        <v>45324</v>
      </c>
      <c r="C258">
        <v>1</v>
      </c>
      <c r="D258">
        <v>1</v>
      </c>
      <c r="E258">
        <v>2</v>
      </c>
      <c r="F258">
        <f t="shared" si="21"/>
        <v>0</v>
      </c>
      <c r="G258">
        <f t="shared" si="22"/>
        <v>0.5</v>
      </c>
      <c r="H258">
        <f t="shared" si="23"/>
        <v>0.5</v>
      </c>
      <c r="I258" s="14">
        <f t="shared" si="24"/>
        <v>0</v>
      </c>
      <c r="J258" s="14">
        <f t="shared" si="25"/>
        <v>0.5</v>
      </c>
      <c r="K258" s="14">
        <f t="shared" si="26"/>
        <v>0.5</v>
      </c>
      <c r="L258" s="14" t="str">
        <f t="shared" si="27"/>
        <v>Compra</v>
      </c>
      <c r="M258" t="s">
        <v>2415</v>
      </c>
    </row>
    <row r="259" spans="1:13" x14ac:dyDescent="0.25">
      <c r="A259" s="1">
        <v>45328</v>
      </c>
      <c r="D259">
        <v>2</v>
      </c>
      <c r="E259">
        <v>2</v>
      </c>
      <c r="F259">
        <f t="shared" si="21"/>
        <v>0</v>
      </c>
      <c r="G259">
        <f t="shared" si="22"/>
        <v>0</v>
      </c>
      <c r="H259">
        <f t="shared" si="23"/>
        <v>1</v>
      </c>
      <c r="I259" s="14">
        <f t="shared" si="24"/>
        <v>0</v>
      </c>
      <c r="J259" s="14">
        <f t="shared" si="25"/>
        <v>0</v>
      </c>
      <c r="K259" s="14">
        <f t="shared" si="26"/>
        <v>1</v>
      </c>
      <c r="L259" s="14" t="str">
        <f t="shared" si="27"/>
        <v>Compra</v>
      </c>
      <c r="M259" t="s">
        <v>2415</v>
      </c>
    </row>
    <row r="260" spans="1:13" x14ac:dyDescent="0.25">
      <c r="A260" s="1">
        <v>45330</v>
      </c>
      <c r="B260">
        <v>1</v>
      </c>
      <c r="E260">
        <v>1</v>
      </c>
      <c r="F260">
        <f t="shared" si="21"/>
        <v>1</v>
      </c>
      <c r="G260">
        <f t="shared" si="22"/>
        <v>0</v>
      </c>
      <c r="H260">
        <f t="shared" si="23"/>
        <v>0</v>
      </c>
      <c r="I260" s="14">
        <f t="shared" si="24"/>
        <v>1</v>
      </c>
      <c r="J260" s="14">
        <f t="shared" si="25"/>
        <v>0</v>
      </c>
      <c r="K260" s="14">
        <f t="shared" si="26"/>
        <v>0</v>
      </c>
      <c r="L260" s="14" t="str">
        <f t="shared" si="27"/>
        <v>Neutro</v>
      </c>
      <c r="M260" t="s">
        <v>2414</v>
      </c>
    </row>
    <row r="261" spans="1:13" x14ac:dyDescent="0.25">
      <c r="A261" s="1">
        <v>45334</v>
      </c>
      <c r="D261">
        <v>1</v>
      </c>
      <c r="E261">
        <v>1</v>
      </c>
      <c r="F261">
        <f t="shared" ref="F261:F278" si="28">+B261/E261</f>
        <v>0</v>
      </c>
      <c r="G261">
        <f t="shared" ref="G261:G278" si="29">+C261/E261</f>
        <v>0</v>
      </c>
      <c r="H261">
        <f t="shared" ref="H261:H278" si="30">+D261/E261</f>
        <v>1</v>
      </c>
      <c r="I261" s="14">
        <f t="shared" ref="I261:I279" si="31">+B261/E261</f>
        <v>0</v>
      </c>
      <c r="J261" s="14">
        <f t="shared" ref="J261:J279" si="32">+C261/E261</f>
        <v>0</v>
      </c>
      <c r="K261" s="14">
        <f t="shared" ref="K261:K279" si="33">+D261/E261</f>
        <v>1</v>
      </c>
      <c r="L261" s="14" t="str">
        <f t="shared" ref="L261:L279" si="34">+IF(K261&gt;=0.5,"Compra","Neutro")</f>
        <v>Compra</v>
      </c>
      <c r="M261" t="s">
        <v>2414</v>
      </c>
    </row>
    <row r="262" spans="1:13" x14ac:dyDescent="0.25">
      <c r="A262" s="1">
        <v>45337</v>
      </c>
      <c r="C262">
        <v>1</v>
      </c>
      <c r="E262">
        <v>1</v>
      </c>
      <c r="F262">
        <f t="shared" si="28"/>
        <v>0</v>
      </c>
      <c r="G262">
        <f t="shared" si="29"/>
        <v>1</v>
      </c>
      <c r="H262">
        <f t="shared" si="30"/>
        <v>0</v>
      </c>
      <c r="I262" s="14">
        <f t="shared" si="31"/>
        <v>0</v>
      </c>
      <c r="J262" s="14">
        <f t="shared" si="32"/>
        <v>1</v>
      </c>
      <c r="K262" s="14">
        <f t="shared" si="33"/>
        <v>0</v>
      </c>
      <c r="L262" s="14" t="str">
        <f t="shared" si="34"/>
        <v>Neutro</v>
      </c>
      <c r="M262" t="s">
        <v>2414</v>
      </c>
    </row>
    <row r="263" spans="1:13" x14ac:dyDescent="0.25">
      <c r="A263" s="1">
        <v>45342</v>
      </c>
      <c r="C263">
        <v>1</v>
      </c>
      <c r="E263">
        <v>1</v>
      </c>
      <c r="F263">
        <f t="shared" si="28"/>
        <v>0</v>
      </c>
      <c r="G263">
        <f t="shared" si="29"/>
        <v>1</v>
      </c>
      <c r="H263">
        <f t="shared" si="30"/>
        <v>0</v>
      </c>
      <c r="I263" s="14">
        <f t="shared" si="31"/>
        <v>0</v>
      </c>
      <c r="J263" s="14">
        <f t="shared" si="32"/>
        <v>1</v>
      </c>
      <c r="K263" s="14">
        <f t="shared" si="33"/>
        <v>0</v>
      </c>
      <c r="L263" s="14" t="str">
        <f t="shared" si="34"/>
        <v>Neutro</v>
      </c>
      <c r="M263" t="s">
        <v>2414</v>
      </c>
    </row>
    <row r="264" spans="1:13" x14ac:dyDescent="0.25">
      <c r="A264" s="1">
        <v>45343</v>
      </c>
      <c r="C264">
        <v>1</v>
      </c>
      <c r="E264">
        <v>1</v>
      </c>
      <c r="F264">
        <f t="shared" si="28"/>
        <v>0</v>
      </c>
      <c r="G264">
        <f t="shared" si="29"/>
        <v>1</v>
      </c>
      <c r="H264">
        <f t="shared" si="30"/>
        <v>0</v>
      </c>
      <c r="I264" s="14">
        <f t="shared" si="31"/>
        <v>0</v>
      </c>
      <c r="J264" s="14">
        <f t="shared" si="32"/>
        <v>1</v>
      </c>
      <c r="K264" s="14">
        <f t="shared" si="33"/>
        <v>0</v>
      </c>
      <c r="L264" s="14" t="str">
        <f t="shared" si="34"/>
        <v>Neutro</v>
      </c>
      <c r="M264" t="s">
        <v>2414</v>
      </c>
    </row>
    <row r="265" spans="1:13" x14ac:dyDescent="0.25">
      <c r="A265" s="1">
        <v>45345</v>
      </c>
      <c r="B265">
        <v>2</v>
      </c>
      <c r="D265">
        <v>1</v>
      </c>
      <c r="E265">
        <v>3</v>
      </c>
      <c r="F265">
        <f t="shared" si="28"/>
        <v>0.66666666666666663</v>
      </c>
      <c r="G265">
        <f t="shared" si="29"/>
        <v>0</v>
      </c>
      <c r="H265">
        <f t="shared" si="30"/>
        <v>0.33333333333333331</v>
      </c>
      <c r="I265" s="14">
        <f t="shared" si="31"/>
        <v>0.66666666666666663</v>
      </c>
      <c r="J265" s="14">
        <f t="shared" si="32"/>
        <v>0</v>
      </c>
      <c r="K265" s="14">
        <f t="shared" si="33"/>
        <v>0.33333333333333331</v>
      </c>
      <c r="L265" s="14" t="str">
        <f t="shared" si="34"/>
        <v>Neutro</v>
      </c>
      <c r="M265" t="s">
        <v>2414</v>
      </c>
    </row>
    <row r="266" spans="1:13" x14ac:dyDescent="0.25">
      <c r="A266" s="1">
        <v>45348</v>
      </c>
      <c r="B266">
        <v>1</v>
      </c>
      <c r="E266">
        <v>1</v>
      </c>
      <c r="F266">
        <f t="shared" si="28"/>
        <v>1</v>
      </c>
      <c r="G266">
        <f t="shared" si="29"/>
        <v>0</v>
      </c>
      <c r="H266">
        <f t="shared" si="30"/>
        <v>0</v>
      </c>
      <c r="I266" s="14">
        <f t="shared" si="31"/>
        <v>1</v>
      </c>
      <c r="J266" s="14">
        <f t="shared" si="32"/>
        <v>0</v>
      </c>
      <c r="K266" s="14">
        <f t="shared" si="33"/>
        <v>0</v>
      </c>
      <c r="L266" s="14" t="str">
        <f t="shared" si="34"/>
        <v>Neutro</v>
      </c>
      <c r="M266" t="s">
        <v>2414</v>
      </c>
    </row>
    <row r="267" spans="1:13" x14ac:dyDescent="0.25">
      <c r="A267" s="1">
        <v>45350</v>
      </c>
      <c r="D267">
        <v>1</v>
      </c>
      <c r="E267">
        <v>1</v>
      </c>
      <c r="F267">
        <f t="shared" si="28"/>
        <v>0</v>
      </c>
      <c r="G267">
        <f t="shared" si="29"/>
        <v>0</v>
      </c>
      <c r="H267">
        <f t="shared" si="30"/>
        <v>1</v>
      </c>
      <c r="I267" s="14">
        <f t="shared" si="31"/>
        <v>0</v>
      </c>
      <c r="J267" s="14">
        <f t="shared" si="32"/>
        <v>0</v>
      </c>
      <c r="K267" s="14">
        <f t="shared" si="33"/>
        <v>1</v>
      </c>
      <c r="L267" s="14" t="str">
        <f t="shared" si="34"/>
        <v>Compra</v>
      </c>
      <c r="M267" t="s">
        <v>2415</v>
      </c>
    </row>
    <row r="268" spans="1:13" x14ac:dyDescent="0.25">
      <c r="A268" s="1">
        <v>45355</v>
      </c>
      <c r="D268">
        <v>2</v>
      </c>
      <c r="E268">
        <v>2</v>
      </c>
      <c r="F268">
        <f t="shared" si="28"/>
        <v>0</v>
      </c>
      <c r="G268">
        <f t="shared" si="29"/>
        <v>0</v>
      </c>
      <c r="H268">
        <f t="shared" si="30"/>
        <v>1</v>
      </c>
      <c r="I268" s="14">
        <f t="shared" si="31"/>
        <v>0</v>
      </c>
      <c r="J268" s="14">
        <f t="shared" si="32"/>
        <v>0</v>
      </c>
      <c r="K268" s="14">
        <f t="shared" si="33"/>
        <v>1</v>
      </c>
      <c r="L268" s="14" t="str">
        <f t="shared" si="34"/>
        <v>Compra</v>
      </c>
      <c r="M268" t="s">
        <v>2415</v>
      </c>
    </row>
    <row r="269" spans="1:13" x14ac:dyDescent="0.25">
      <c r="A269" s="1">
        <v>45358</v>
      </c>
      <c r="C269">
        <v>1</v>
      </c>
      <c r="D269">
        <v>2</v>
      </c>
      <c r="E269">
        <v>3</v>
      </c>
      <c r="F269">
        <f t="shared" si="28"/>
        <v>0</v>
      </c>
      <c r="G269">
        <f t="shared" si="29"/>
        <v>0.33333333333333331</v>
      </c>
      <c r="H269">
        <f t="shared" si="30"/>
        <v>0.66666666666666663</v>
      </c>
      <c r="I269" s="14">
        <f t="shared" si="31"/>
        <v>0</v>
      </c>
      <c r="J269" s="14">
        <f t="shared" si="32"/>
        <v>0.33333333333333331</v>
      </c>
      <c r="K269" s="14">
        <f t="shared" si="33"/>
        <v>0.66666666666666663</v>
      </c>
      <c r="L269" s="14" t="str">
        <f t="shared" si="34"/>
        <v>Compra</v>
      </c>
      <c r="M269" t="s">
        <v>2415</v>
      </c>
    </row>
    <row r="270" spans="1:13" x14ac:dyDescent="0.25">
      <c r="A270" s="1">
        <v>45365</v>
      </c>
      <c r="C270">
        <v>1</v>
      </c>
      <c r="E270">
        <v>1</v>
      </c>
      <c r="F270">
        <f t="shared" si="28"/>
        <v>0</v>
      </c>
      <c r="G270">
        <f t="shared" si="29"/>
        <v>1</v>
      </c>
      <c r="H270">
        <f t="shared" si="30"/>
        <v>0</v>
      </c>
      <c r="I270" s="14">
        <f t="shared" si="31"/>
        <v>0</v>
      </c>
      <c r="J270" s="14">
        <f t="shared" si="32"/>
        <v>1</v>
      </c>
      <c r="K270" s="14">
        <f t="shared" si="33"/>
        <v>0</v>
      </c>
      <c r="L270" s="14" t="str">
        <f t="shared" si="34"/>
        <v>Neutro</v>
      </c>
      <c r="M270" t="s">
        <v>2414</v>
      </c>
    </row>
    <row r="271" spans="1:13" x14ac:dyDescent="0.25">
      <c r="A271" s="1">
        <v>45366</v>
      </c>
      <c r="B271">
        <v>1</v>
      </c>
      <c r="D271">
        <v>1</v>
      </c>
      <c r="E271">
        <v>2</v>
      </c>
      <c r="F271">
        <f t="shared" si="28"/>
        <v>0.5</v>
      </c>
      <c r="G271">
        <f t="shared" si="29"/>
        <v>0</v>
      </c>
      <c r="H271">
        <f t="shared" si="30"/>
        <v>0.5</v>
      </c>
      <c r="I271" s="14">
        <f t="shared" si="31"/>
        <v>0.5</v>
      </c>
      <c r="J271" s="14">
        <f t="shared" si="32"/>
        <v>0</v>
      </c>
      <c r="K271" s="14">
        <f t="shared" si="33"/>
        <v>0.5</v>
      </c>
      <c r="L271" s="14" t="str">
        <f t="shared" si="34"/>
        <v>Compra</v>
      </c>
      <c r="M271" t="s">
        <v>2414</v>
      </c>
    </row>
    <row r="272" spans="1:13" x14ac:dyDescent="0.25">
      <c r="A272" s="1">
        <v>45370</v>
      </c>
      <c r="D272">
        <v>1</v>
      </c>
      <c r="E272">
        <v>1</v>
      </c>
      <c r="F272">
        <f t="shared" si="28"/>
        <v>0</v>
      </c>
      <c r="G272">
        <f t="shared" si="29"/>
        <v>0</v>
      </c>
      <c r="H272">
        <f t="shared" si="30"/>
        <v>1</v>
      </c>
      <c r="I272" s="14">
        <f t="shared" si="31"/>
        <v>0</v>
      </c>
      <c r="J272" s="14">
        <f t="shared" si="32"/>
        <v>0</v>
      </c>
      <c r="K272" s="14">
        <f t="shared" si="33"/>
        <v>1</v>
      </c>
      <c r="L272" s="14" t="str">
        <f t="shared" si="34"/>
        <v>Compra</v>
      </c>
      <c r="M272" t="s">
        <v>2414</v>
      </c>
    </row>
    <row r="273" spans="1:13" x14ac:dyDescent="0.25">
      <c r="A273" s="1">
        <v>45371</v>
      </c>
      <c r="D273">
        <v>1</v>
      </c>
      <c r="E273">
        <v>1</v>
      </c>
      <c r="F273">
        <f t="shared" si="28"/>
        <v>0</v>
      </c>
      <c r="G273">
        <f t="shared" si="29"/>
        <v>0</v>
      </c>
      <c r="H273">
        <f t="shared" si="30"/>
        <v>1</v>
      </c>
      <c r="I273" s="14">
        <f t="shared" si="31"/>
        <v>0</v>
      </c>
      <c r="J273" s="14">
        <f t="shared" si="32"/>
        <v>0</v>
      </c>
      <c r="K273" s="14">
        <f t="shared" si="33"/>
        <v>1</v>
      </c>
      <c r="L273" s="14" t="str">
        <f t="shared" si="34"/>
        <v>Compra</v>
      </c>
      <c r="M273" t="s">
        <v>2415</v>
      </c>
    </row>
    <row r="274" spans="1:13" x14ac:dyDescent="0.25">
      <c r="A274" s="1">
        <v>45372</v>
      </c>
      <c r="D274">
        <v>1</v>
      </c>
      <c r="E274">
        <v>1</v>
      </c>
      <c r="F274">
        <f t="shared" si="28"/>
        <v>0</v>
      </c>
      <c r="G274">
        <f t="shared" si="29"/>
        <v>0</v>
      </c>
      <c r="H274">
        <f t="shared" si="30"/>
        <v>1</v>
      </c>
      <c r="I274" s="14">
        <f t="shared" si="31"/>
        <v>0</v>
      </c>
      <c r="J274" s="14">
        <f t="shared" si="32"/>
        <v>0</v>
      </c>
      <c r="K274" s="14">
        <f t="shared" si="33"/>
        <v>1</v>
      </c>
      <c r="L274" s="14" t="str">
        <f t="shared" si="34"/>
        <v>Compra</v>
      </c>
      <c r="M274" t="s">
        <v>2415</v>
      </c>
    </row>
    <row r="275" spans="1:13" x14ac:dyDescent="0.25">
      <c r="A275" s="1">
        <v>45373</v>
      </c>
      <c r="D275">
        <v>1</v>
      </c>
      <c r="E275">
        <v>1</v>
      </c>
      <c r="F275">
        <f t="shared" si="28"/>
        <v>0</v>
      </c>
      <c r="G275">
        <f t="shared" si="29"/>
        <v>0</v>
      </c>
      <c r="H275">
        <f t="shared" si="30"/>
        <v>1</v>
      </c>
      <c r="I275" s="14">
        <f t="shared" si="31"/>
        <v>0</v>
      </c>
      <c r="J275" s="14">
        <f t="shared" si="32"/>
        <v>0</v>
      </c>
      <c r="K275" s="14">
        <f t="shared" si="33"/>
        <v>1</v>
      </c>
      <c r="L275" s="14" t="str">
        <f t="shared" si="34"/>
        <v>Compra</v>
      </c>
      <c r="M275" t="s">
        <v>2414</v>
      </c>
    </row>
    <row r="276" spans="1:13" x14ac:dyDescent="0.25">
      <c r="A276" s="1">
        <v>45383</v>
      </c>
      <c r="D276">
        <v>1</v>
      </c>
      <c r="E276">
        <v>1</v>
      </c>
      <c r="F276">
        <f t="shared" si="28"/>
        <v>0</v>
      </c>
      <c r="G276">
        <f t="shared" si="29"/>
        <v>0</v>
      </c>
      <c r="H276">
        <f t="shared" si="30"/>
        <v>1</v>
      </c>
      <c r="I276" s="14">
        <f t="shared" si="31"/>
        <v>0</v>
      </c>
      <c r="J276" s="14">
        <f t="shared" si="32"/>
        <v>0</v>
      </c>
      <c r="K276" s="14">
        <f t="shared" si="33"/>
        <v>1</v>
      </c>
      <c r="L276" s="14" t="str">
        <f t="shared" si="34"/>
        <v>Compra</v>
      </c>
      <c r="M276" t="s">
        <v>2415</v>
      </c>
    </row>
    <row r="277" spans="1:13" x14ac:dyDescent="0.25">
      <c r="A277" s="1">
        <v>45385</v>
      </c>
      <c r="C277">
        <v>1</v>
      </c>
      <c r="E277">
        <v>1</v>
      </c>
      <c r="F277">
        <f t="shared" si="28"/>
        <v>0</v>
      </c>
      <c r="G277">
        <f t="shared" si="29"/>
        <v>1</v>
      </c>
      <c r="H277">
        <f t="shared" si="30"/>
        <v>0</v>
      </c>
      <c r="I277" s="14">
        <f t="shared" si="31"/>
        <v>0</v>
      </c>
      <c r="J277" s="14">
        <f t="shared" si="32"/>
        <v>1</v>
      </c>
      <c r="K277" s="14">
        <f t="shared" si="33"/>
        <v>0</v>
      </c>
      <c r="L277" s="14" t="str">
        <f t="shared" si="34"/>
        <v>Neutro</v>
      </c>
      <c r="M277" t="s">
        <v>2414</v>
      </c>
    </row>
    <row r="278" spans="1:13" x14ac:dyDescent="0.25">
      <c r="A278" s="1">
        <v>45392</v>
      </c>
      <c r="C278">
        <v>1</v>
      </c>
      <c r="E278">
        <v>1</v>
      </c>
      <c r="F278">
        <f t="shared" si="28"/>
        <v>0</v>
      </c>
      <c r="G278">
        <f t="shared" si="29"/>
        <v>1</v>
      </c>
      <c r="H278">
        <f t="shared" si="30"/>
        <v>0</v>
      </c>
      <c r="I278" s="14">
        <f t="shared" si="31"/>
        <v>0</v>
      </c>
      <c r="J278" s="14">
        <f t="shared" si="32"/>
        <v>1</v>
      </c>
      <c r="K278" s="14">
        <f t="shared" si="33"/>
        <v>0</v>
      </c>
      <c r="L278" s="14" t="str">
        <f t="shared" si="34"/>
        <v>Neutro</v>
      </c>
      <c r="M278" t="s">
        <v>2414</v>
      </c>
    </row>
    <row r="279" spans="1:13" x14ac:dyDescent="0.25">
      <c r="A279" s="1" t="s">
        <v>2413</v>
      </c>
      <c r="B279">
        <v>74</v>
      </c>
      <c r="C279">
        <v>171</v>
      </c>
      <c r="D279">
        <v>166</v>
      </c>
      <c r="E279">
        <v>411</v>
      </c>
      <c r="I279" s="14">
        <f t="shared" si="31"/>
        <v>0.18004866180048662</v>
      </c>
      <c r="J279" s="14">
        <f t="shared" si="32"/>
        <v>0.41605839416058393</v>
      </c>
      <c r="K279" s="14">
        <f t="shared" si="33"/>
        <v>0.40389294403892945</v>
      </c>
      <c r="L279" s="14" t="str">
        <f t="shared" si="34"/>
        <v>Neutro</v>
      </c>
    </row>
  </sheetData>
  <autoFilter ref="A3:M279" xr:uid="{A75AB2B8-5436-4E41-A987-BC87BE394C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6932-9A94-4E1C-AE3A-1D648B72EDAA}">
  <dimension ref="A1:E824"/>
  <sheetViews>
    <sheetView workbookViewId="0">
      <selection activeCell="E3" sqref="E3:E824"/>
    </sheetView>
  </sheetViews>
  <sheetFormatPr defaultColWidth="11.42578125" defaultRowHeight="15" x14ac:dyDescent="0.25"/>
  <cols>
    <col min="1" max="1" width="50.42578125" style="1" customWidth="1"/>
    <col min="4" max="4" width="10.7109375" style="11"/>
  </cols>
  <sheetData>
    <row r="1" spans="1:5" x14ac:dyDescent="0.25">
      <c r="A1" s="9" t="s">
        <v>2416</v>
      </c>
      <c r="B1" s="8" t="s">
        <v>2417</v>
      </c>
      <c r="C1" s="8" t="s">
        <v>2418</v>
      </c>
      <c r="D1" s="10" t="s">
        <v>2419</v>
      </c>
      <c r="E1" s="8" t="s">
        <v>2420</v>
      </c>
    </row>
    <row r="2" spans="1:5" x14ac:dyDescent="0.25">
      <c r="A2" s="9">
        <v>44196</v>
      </c>
      <c r="B2">
        <v>4.6999998092651367</v>
      </c>
      <c r="E2" t="s">
        <v>2421</v>
      </c>
    </row>
    <row r="3" spans="1:5" x14ac:dyDescent="0.25">
      <c r="A3" s="9">
        <v>44200</v>
      </c>
      <c r="B3">
        <v>4.5199999809265137</v>
      </c>
      <c r="C3">
        <v>4.6999998092651367</v>
      </c>
      <c r="D3" s="11">
        <f>+(B3-B2)/B2</f>
        <v>-3.829783737092677E-2</v>
      </c>
      <c r="E3" t="str">
        <f>+IF(D3&gt;0,"Compra","Neutro")</f>
        <v>Neutro</v>
      </c>
    </row>
    <row r="4" spans="1:5" x14ac:dyDescent="0.25">
      <c r="A4" s="9">
        <v>44201</v>
      </c>
      <c r="B4">
        <v>4.619999885559082</v>
      </c>
      <c r="C4">
        <v>4.5199999809265137</v>
      </c>
      <c r="D4" s="11">
        <f t="shared" ref="D4:D67" si="0">+(B4-B3)/B3</f>
        <v>2.2123872799678704E-2</v>
      </c>
      <c r="E4" t="str">
        <f t="shared" ref="E4:E67" si="1">+IF(D4&gt;0,"Compra","Neutro")</f>
        <v>Compra</v>
      </c>
    </row>
    <row r="5" spans="1:5" x14ac:dyDescent="0.25">
      <c r="A5" s="9">
        <v>44202</v>
      </c>
      <c r="B5">
        <v>4.6500000953674316</v>
      </c>
      <c r="C5">
        <v>4.619999885559082</v>
      </c>
      <c r="D5" s="11">
        <f t="shared" si="0"/>
        <v>6.4935520674194091E-3</v>
      </c>
      <c r="E5" t="str">
        <f t="shared" si="1"/>
        <v>Compra</v>
      </c>
    </row>
    <row r="6" spans="1:5" x14ac:dyDescent="0.25">
      <c r="A6" s="9">
        <v>44203</v>
      </c>
      <c r="B6">
        <v>4.7800002098083496</v>
      </c>
      <c r="C6">
        <v>4.6500000953674316</v>
      </c>
      <c r="D6" s="11">
        <f t="shared" si="0"/>
        <v>2.7957013284888046E-2</v>
      </c>
      <c r="E6" t="str">
        <f t="shared" si="1"/>
        <v>Compra</v>
      </c>
    </row>
    <row r="7" spans="1:5" x14ac:dyDescent="0.25">
      <c r="A7" s="9">
        <v>44204</v>
      </c>
      <c r="B7">
        <v>4.690000057220459</v>
      </c>
      <c r="C7">
        <v>4.7800002098083496</v>
      </c>
      <c r="D7" s="11">
        <f t="shared" si="0"/>
        <v>-1.8828482978560185E-2</v>
      </c>
      <c r="E7" t="str">
        <f t="shared" si="1"/>
        <v>Neutro</v>
      </c>
    </row>
    <row r="8" spans="1:5" x14ac:dyDescent="0.25">
      <c r="A8" s="9">
        <v>44207</v>
      </c>
      <c r="B8">
        <v>4.4200000762939453</v>
      </c>
      <c r="C8">
        <v>4.690000057220459</v>
      </c>
      <c r="D8" s="11">
        <f t="shared" si="0"/>
        <v>-5.7569291606049545E-2</v>
      </c>
      <c r="E8" t="str">
        <f t="shared" si="1"/>
        <v>Neutro</v>
      </c>
    </row>
    <row r="9" spans="1:5" x14ac:dyDescent="0.25">
      <c r="A9" s="9">
        <v>44208</v>
      </c>
      <c r="B9">
        <v>4.179999828338623</v>
      </c>
      <c r="C9">
        <v>4.4200000762939453</v>
      </c>
      <c r="D9" s="11">
        <f t="shared" si="0"/>
        <v>-5.4298697695172038E-2</v>
      </c>
      <c r="E9" t="str">
        <f t="shared" si="1"/>
        <v>Neutro</v>
      </c>
    </row>
    <row r="10" spans="1:5" x14ac:dyDescent="0.25">
      <c r="A10" s="9">
        <v>44209</v>
      </c>
      <c r="B10">
        <v>4.0900001525878906</v>
      </c>
      <c r="C10">
        <v>4.179999828338623</v>
      </c>
      <c r="D10" s="11">
        <f t="shared" si="0"/>
        <v>-2.1531023791095123E-2</v>
      </c>
      <c r="E10" t="str">
        <f t="shared" si="1"/>
        <v>Neutro</v>
      </c>
    </row>
    <row r="11" spans="1:5" x14ac:dyDescent="0.25">
      <c r="A11" s="9">
        <v>44210</v>
      </c>
      <c r="B11">
        <v>4.1500000953674316</v>
      </c>
      <c r="C11">
        <v>4.0900001525878906</v>
      </c>
      <c r="D11" s="11">
        <f t="shared" si="0"/>
        <v>1.4669912112735958E-2</v>
      </c>
      <c r="E11" t="str">
        <f t="shared" si="1"/>
        <v>Compra</v>
      </c>
    </row>
    <row r="12" spans="1:5" x14ac:dyDescent="0.25">
      <c r="A12" s="9">
        <v>44211</v>
      </c>
      <c r="B12">
        <v>3.9600000381469731</v>
      </c>
      <c r="C12">
        <v>4.1500000953674316</v>
      </c>
      <c r="D12" s="11">
        <f t="shared" si="0"/>
        <v>-4.5783145266081342E-2</v>
      </c>
      <c r="E12" t="str">
        <f t="shared" si="1"/>
        <v>Neutro</v>
      </c>
    </row>
    <row r="13" spans="1:5" x14ac:dyDescent="0.25">
      <c r="A13" s="9">
        <v>44215</v>
      </c>
      <c r="B13">
        <v>3.940000057220459</v>
      </c>
      <c r="C13">
        <v>3.9600000381469731</v>
      </c>
      <c r="D13" s="11">
        <f t="shared" si="0"/>
        <v>-5.0505001853163693E-3</v>
      </c>
      <c r="E13" t="str">
        <f t="shared" si="1"/>
        <v>Neutro</v>
      </c>
    </row>
    <row r="14" spans="1:5" x14ac:dyDescent="0.25">
      <c r="A14" s="9">
        <v>44216</v>
      </c>
      <c r="B14">
        <v>3.6800000667572021</v>
      </c>
      <c r="C14">
        <v>3.940000057220459</v>
      </c>
      <c r="D14" s="11">
        <f t="shared" si="0"/>
        <v>-6.5989844336875034E-2</v>
      </c>
      <c r="E14" t="str">
        <f t="shared" si="1"/>
        <v>Neutro</v>
      </c>
    </row>
    <row r="15" spans="1:5" x14ac:dyDescent="0.25">
      <c r="A15" s="9">
        <v>44217</v>
      </c>
      <c r="B15">
        <v>3.25</v>
      </c>
      <c r="C15">
        <v>3.6800000667572021</v>
      </c>
      <c r="D15" s="11">
        <f t="shared" si="0"/>
        <v>-0.11684784210781715</v>
      </c>
      <c r="E15" t="str">
        <f t="shared" si="1"/>
        <v>Neutro</v>
      </c>
    </row>
    <row r="16" spans="1:5" x14ac:dyDescent="0.25">
      <c r="A16" s="9">
        <v>44218</v>
      </c>
      <c r="B16">
        <v>3.4900000095367432</v>
      </c>
      <c r="C16">
        <v>3.25</v>
      </c>
      <c r="D16" s="11">
        <f t="shared" si="0"/>
        <v>7.3846156780536354E-2</v>
      </c>
      <c r="E16" t="str">
        <f t="shared" si="1"/>
        <v>Compra</v>
      </c>
    </row>
    <row r="17" spans="1:5" x14ac:dyDescent="0.25">
      <c r="A17" s="9">
        <v>44221</v>
      </c>
      <c r="B17">
        <v>3.4500000476837158</v>
      </c>
      <c r="C17">
        <v>3.4900000095367432</v>
      </c>
      <c r="D17" s="11">
        <f t="shared" si="0"/>
        <v>-1.1461307089892207E-2</v>
      </c>
      <c r="E17" t="str">
        <f t="shared" si="1"/>
        <v>Neutro</v>
      </c>
    </row>
    <row r="18" spans="1:5" x14ac:dyDescent="0.25">
      <c r="A18" s="9">
        <v>44222</v>
      </c>
      <c r="B18">
        <v>3.7400000095367432</v>
      </c>
      <c r="C18">
        <v>3.4500000476837158</v>
      </c>
      <c r="D18" s="11">
        <f t="shared" si="0"/>
        <v>8.4057958795603335E-2</v>
      </c>
      <c r="E18" t="str">
        <f t="shared" si="1"/>
        <v>Compra</v>
      </c>
    </row>
    <row r="19" spans="1:5" x14ac:dyDescent="0.25">
      <c r="A19" s="9">
        <v>44223</v>
      </c>
      <c r="B19">
        <v>4.0500001907348633</v>
      </c>
      <c r="C19">
        <v>3.7400000095367432</v>
      </c>
      <c r="D19" s="11">
        <f t="shared" si="0"/>
        <v>8.2887748772096509E-2</v>
      </c>
      <c r="E19" t="str">
        <f t="shared" si="1"/>
        <v>Compra</v>
      </c>
    </row>
    <row r="20" spans="1:5" x14ac:dyDescent="0.25">
      <c r="A20" s="9">
        <v>44224</v>
      </c>
      <c r="B20">
        <v>3.9800000190734859</v>
      </c>
      <c r="C20">
        <v>4.0500001907348633</v>
      </c>
      <c r="D20" s="11">
        <f t="shared" si="0"/>
        <v>-1.7283992188819139E-2</v>
      </c>
      <c r="E20" t="str">
        <f t="shared" si="1"/>
        <v>Neutro</v>
      </c>
    </row>
    <row r="21" spans="1:5" x14ac:dyDescent="0.25">
      <c r="A21" s="9">
        <v>44225</v>
      </c>
      <c r="B21">
        <v>3.6500000953674321</v>
      </c>
      <c r="C21">
        <v>3.9800000190734859</v>
      </c>
      <c r="D21" s="11">
        <f t="shared" si="0"/>
        <v>-8.2914553297634225E-2</v>
      </c>
      <c r="E21" t="str">
        <f t="shared" si="1"/>
        <v>Neutro</v>
      </c>
    </row>
    <row r="22" spans="1:5" x14ac:dyDescent="0.25">
      <c r="A22" s="9">
        <v>44228</v>
      </c>
      <c r="B22">
        <v>4.0100002288818359</v>
      </c>
      <c r="C22">
        <v>3.6500000953674321</v>
      </c>
      <c r="D22" s="11">
        <f t="shared" si="0"/>
        <v>9.8630170988574711E-2</v>
      </c>
      <c r="E22" t="str">
        <f t="shared" si="1"/>
        <v>Compra</v>
      </c>
    </row>
    <row r="23" spans="1:5" x14ac:dyDescent="0.25">
      <c r="A23" s="9">
        <v>44229</v>
      </c>
      <c r="B23">
        <v>3.910000085830688</v>
      </c>
      <c r="C23">
        <v>4.0100002288818359</v>
      </c>
      <c r="D23" s="11">
        <f t="shared" si="0"/>
        <v>-2.493769011056449E-2</v>
      </c>
      <c r="E23" t="str">
        <f t="shared" si="1"/>
        <v>Neutro</v>
      </c>
    </row>
    <row r="24" spans="1:5" x14ac:dyDescent="0.25">
      <c r="A24" s="9">
        <v>44230</v>
      </c>
      <c r="B24">
        <v>4.3000001907348633</v>
      </c>
      <c r="C24">
        <v>3.910000085830688</v>
      </c>
      <c r="D24" s="11">
        <f t="shared" si="0"/>
        <v>9.9744270164464424E-2</v>
      </c>
      <c r="E24" t="str">
        <f t="shared" si="1"/>
        <v>Compra</v>
      </c>
    </row>
    <row r="25" spans="1:5" x14ac:dyDescent="0.25">
      <c r="A25" s="9">
        <v>44231</v>
      </c>
      <c r="B25">
        <v>4.3000001907348633</v>
      </c>
      <c r="C25">
        <v>4.3000001907348633</v>
      </c>
      <c r="D25" s="11">
        <f t="shared" si="0"/>
        <v>0</v>
      </c>
      <c r="E25" t="str">
        <f t="shared" si="1"/>
        <v>Neutro</v>
      </c>
    </row>
    <row r="26" spans="1:5" x14ac:dyDescent="0.25">
      <c r="A26" s="9">
        <v>44232</v>
      </c>
      <c r="B26">
        <v>4.2100000381469727</v>
      </c>
      <c r="C26">
        <v>4.3000001907348633</v>
      </c>
      <c r="D26" s="11">
        <f t="shared" si="0"/>
        <v>-2.0930267115292788E-2</v>
      </c>
      <c r="E26" t="str">
        <f t="shared" si="1"/>
        <v>Neutro</v>
      </c>
    </row>
    <row r="27" spans="1:5" x14ac:dyDescent="0.25">
      <c r="A27" s="9">
        <v>44235</v>
      </c>
      <c r="B27">
        <v>4.5100002288818359</v>
      </c>
      <c r="C27">
        <v>4.2100000381469727</v>
      </c>
      <c r="D27" s="11">
        <f t="shared" si="0"/>
        <v>7.1258952022933489E-2</v>
      </c>
      <c r="E27" t="str">
        <f t="shared" si="1"/>
        <v>Compra</v>
      </c>
    </row>
    <row r="28" spans="1:5" x14ac:dyDescent="0.25">
      <c r="A28" s="9">
        <v>44236</v>
      </c>
      <c r="B28">
        <v>4.679999828338623</v>
      </c>
      <c r="C28">
        <v>4.5100002288818359</v>
      </c>
      <c r="D28" s="11">
        <f t="shared" si="0"/>
        <v>3.7693922578566054E-2</v>
      </c>
      <c r="E28" t="str">
        <f t="shared" si="1"/>
        <v>Compra</v>
      </c>
    </row>
    <row r="29" spans="1:5" x14ac:dyDescent="0.25">
      <c r="A29" s="9">
        <v>44237</v>
      </c>
      <c r="B29">
        <v>4.5199999809265137</v>
      </c>
      <c r="C29">
        <v>4.679999828338623</v>
      </c>
      <c r="D29" s="11">
        <f t="shared" si="0"/>
        <v>-3.4188002837792525E-2</v>
      </c>
      <c r="E29" t="str">
        <f t="shared" si="1"/>
        <v>Neutro</v>
      </c>
    </row>
    <row r="30" spans="1:5" x14ac:dyDescent="0.25">
      <c r="A30" s="9">
        <v>44238</v>
      </c>
      <c r="B30">
        <v>4.5999999046325684</v>
      </c>
      <c r="C30">
        <v>4.5199999809265137</v>
      </c>
      <c r="D30" s="11">
        <f t="shared" si="0"/>
        <v>1.7699098239742965E-2</v>
      </c>
      <c r="E30" t="str">
        <f t="shared" si="1"/>
        <v>Compra</v>
      </c>
    </row>
    <row r="31" spans="1:5" x14ac:dyDescent="0.25">
      <c r="A31" s="9">
        <v>44239</v>
      </c>
      <c r="B31">
        <v>4.6399998664855957</v>
      </c>
      <c r="C31">
        <v>4.5999999046325684</v>
      </c>
      <c r="D31" s="11">
        <f t="shared" si="0"/>
        <v>8.6956440613714311E-3</v>
      </c>
      <c r="E31" t="str">
        <f t="shared" si="1"/>
        <v>Compra</v>
      </c>
    </row>
    <row r="32" spans="1:5" x14ac:dyDescent="0.25">
      <c r="A32" s="9">
        <v>44243</v>
      </c>
      <c r="B32">
        <v>4.7399997711181641</v>
      </c>
      <c r="C32">
        <v>4.6399998664855957</v>
      </c>
      <c r="D32" s="11">
        <f t="shared" si="0"/>
        <v>2.1551704204748126E-2</v>
      </c>
      <c r="E32" t="str">
        <f t="shared" si="1"/>
        <v>Compra</v>
      </c>
    </row>
    <row r="33" spans="1:5" x14ac:dyDescent="0.25">
      <c r="A33" s="9">
        <v>44244</v>
      </c>
      <c r="B33">
        <v>4.8000001907348633</v>
      </c>
      <c r="C33">
        <v>4.7399997711181641</v>
      </c>
      <c r="D33" s="11">
        <f t="shared" si="0"/>
        <v>1.2658316986067099E-2</v>
      </c>
      <c r="E33" t="str">
        <f t="shared" si="1"/>
        <v>Compra</v>
      </c>
    </row>
    <row r="34" spans="1:5" x14ac:dyDescent="0.25">
      <c r="A34" s="9">
        <v>44245</v>
      </c>
      <c r="B34">
        <v>4.630000114440918</v>
      </c>
      <c r="C34">
        <v>4.8000001907348633</v>
      </c>
      <c r="D34" s="11">
        <f t="shared" si="0"/>
        <v>-3.5416681153906143E-2</v>
      </c>
      <c r="E34" t="str">
        <f t="shared" si="1"/>
        <v>Neutro</v>
      </c>
    </row>
    <row r="35" spans="1:5" x14ac:dyDescent="0.25">
      <c r="A35" s="9">
        <v>44246</v>
      </c>
      <c r="B35">
        <v>4.4000000953674316</v>
      </c>
      <c r="C35">
        <v>4.630000114440918</v>
      </c>
      <c r="D35" s="11">
        <f t="shared" si="0"/>
        <v>-4.9676028809614685E-2</v>
      </c>
      <c r="E35" t="str">
        <f t="shared" si="1"/>
        <v>Neutro</v>
      </c>
    </row>
    <row r="36" spans="1:5" x14ac:dyDescent="0.25">
      <c r="A36" s="9">
        <v>44249</v>
      </c>
      <c r="B36">
        <v>4.1100001335144043</v>
      </c>
      <c r="C36">
        <v>4.4000000953674316</v>
      </c>
      <c r="D36" s="11">
        <f t="shared" si="0"/>
        <v>-6.5909080810783546E-2</v>
      </c>
      <c r="E36" t="str">
        <f t="shared" si="1"/>
        <v>Neutro</v>
      </c>
    </row>
    <row r="37" spans="1:5" x14ac:dyDescent="0.25">
      <c r="A37" s="9">
        <v>44250</v>
      </c>
      <c r="B37">
        <v>4.0999999046325684</v>
      </c>
      <c r="C37">
        <v>4.1100001335144043</v>
      </c>
      <c r="D37" s="11">
        <f t="shared" si="0"/>
        <v>-2.4331456343007173E-3</v>
      </c>
      <c r="E37" t="str">
        <f t="shared" si="1"/>
        <v>Neutro</v>
      </c>
    </row>
    <row r="38" spans="1:5" x14ac:dyDescent="0.25">
      <c r="A38" s="9">
        <v>44251</v>
      </c>
      <c r="B38">
        <v>4.4600000381469727</v>
      </c>
      <c r="C38">
        <v>4.0999999046325684</v>
      </c>
      <c r="D38" s="11">
        <f t="shared" si="0"/>
        <v>8.7804912655642275E-2</v>
      </c>
      <c r="E38" t="str">
        <f t="shared" si="1"/>
        <v>Compra</v>
      </c>
    </row>
    <row r="39" spans="1:5" x14ac:dyDescent="0.25">
      <c r="A39" s="9">
        <v>44252</v>
      </c>
      <c r="B39">
        <v>4.2800002098083496</v>
      </c>
      <c r="C39">
        <v>4.4600000381469727</v>
      </c>
      <c r="D39" s="11">
        <f t="shared" si="0"/>
        <v>-4.0358705560327487E-2</v>
      </c>
      <c r="E39" t="str">
        <f t="shared" si="1"/>
        <v>Neutro</v>
      </c>
    </row>
    <row r="40" spans="1:5" x14ac:dyDescent="0.25">
      <c r="A40" s="9">
        <v>44253</v>
      </c>
      <c r="B40">
        <v>4.3299999237060547</v>
      </c>
      <c r="C40">
        <v>4.2800002098083496</v>
      </c>
      <c r="D40" s="11">
        <f t="shared" si="0"/>
        <v>1.1682175571655865E-2</v>
      </c>
      <c r="E40" t="str">
        <f t="shared" si="1"/>
        <v>Compra</v>
      </c>
    </row>
    <row r="41" spans="1:5" x14ac:dyDescent="0.25">
      <c r="A41" s="9">
        <v>44256</v>
      </c>
      <c r="B41">
        <v>4.1599998474121094</v>
      </c>
      <c r="C41">
        <v>4.3299999237060547</v>
      </c>
      <c r="D41" s="11">
        <f t="shared" si="0"/>
        <v>-3.9260988288526789E-2</v>
      </c>
      <c r="E41" t="str">
        <f t="shared" si="1"/>
        <v>Neutro</v>
      </c>
    </row>
    <row r="42" spans="1:5" x14ac:dyDescent="0.25">
      <c r="A42" s="9">
        <v>44257</v>
      </c>
      <c r="B42">
        <v>3.9600000381469731</v>
      </c>
      <c r="C42">
        <v>4.1599998474121094</v>
      </c>
      <c r="D42" s="11">
        <f t="shared" si="0"/>
        <v>-4.8076878990645631E-2</v>
      </c>
      <c r="E42" t="str">
        <f t="shared" si="1"/>
        <v>Neutro</v>
      </c>
    </row>
    <row r="43" spans="1:5" x14ac:dyDescent="0.25">
      <c r="A43" s="9">
        <v>44258</v>
      </c>
      <c r="B43">
        <v>3.9900000095367432</v>
      </c>
      <c r="C43">
        <v>3.9600000381469731</v>
      </c>
      <c r="D43" s="11">
        <f t="shared" si="0"/>
        <v>7.575750277974273E-3</v>
      </c>
      <c r="E43" t="str">
        <f t="shared" si="1"/>
        <v>Compra</v>
      </c>
    </row>
    <row r="44" spans="1:5" x14ac:dyDescent="0.25">
      <c r="A44" s="9">
        <v>44259</v>
      </c>
      <c r="B44">
        <v>4.190000057220459</v>
      </c>
      <c r="C44">
        <v>3.9900000095367432</v>
      </c>
      <c r="D44" s="11">
        <f t="shared" si="0"/>
        <v>5.0125325114206386E-2</v>
      </c>
      <c r="E44" t="str">
        <f t="shared" si="1"/>
        <v>Compra</v>
      </c>
    </row>
    <row r="45" spans="1:5" x14ac:dyDescent="0.25">
      <c r="A45" s="9">
        <v>44260</v>
      </c>
      <c r="B45">
        <v>4.25</v>
      </c>
      <c r="C45">
        <v>4.190000057220459</v>
      </c>
      <c r="D45" s="11">
        <f t="shared" si="0"/>
        <v>1.4319795217220946E-2</v>
      </c>
      <c r="E45" t="str">
        <f t="shared" si="1"/>
        <v>Compra</v>
      </c>
    </row>
    <row r="46" spans="1:5" x14ac:dyDescent="0.25">
      <c r="A46" s="9">
        <v>44263</v>
      </c>
      <c r="B46">
        <v>3.9500000476837158</v>
      </c>
      <c r="C46">
        <v>4.25</v>
      </c>
      <c r="D46" s="11">
        <f t="shared" si="0"/>
        <v>-7.0588224074419809E-2</v>
      </c>
      <c r="E46" t="str">
        <f t="shared" si="1"/>
        <v>Neutro</v>
      </c>
    </row>
    <row r="47" spans="1:5" x14ac:dyDescent="0.25">
      <c r="A47" s="9">
        <v>44264</v>
      </c>
      <c r="B47">
        <v>4.0799999237060547</v>
      </c>
      <c r="C47">
        <v>3.9500000476837158</v>
      </c>
      <c r="D47" s="11">
        <f t="shared" si="0"/>
        <v>3.2911360621013394E-2</v>
      </c>
      <c r="E47" t="str">
        <f t="shared" si="1"/>
        <v>Compra</v>
      </c>
    </row>
    <row r="48" spans="1:5" x14ac:dyDescent="0.25">
      <c r="A48" s="9">
        <v>44265</v>
      </c>
      <c r="B48">
        <v>4.309999942779541</v>
      </c>
      <c r="C48">
        <v>4.0799999237060547</v>
      </c>
      <c r="D48" s="11">
        <f t="shared" si="0"/>
        <v>5.6372554748620331E-2</v>
      </c>
      <c r="E48" t="str">
        <f t="shared" si="1"/>
        <v>Compra</v>
      </c>
    </row>
    <row r="49" spans="1:5" x14ac:dyDescent="0.25">
      <c r="A49" s="9">
        <v>44266</v>
      </c>
      <c r="B49">
        <v>4.4000000953674316</v>
      </c>
      <c r="C49">
        <v>4.309999942779541</v>
      </c>
      <c r="D49" s="11">
        <f t="shared" si="0"/>
        <v>2.088170621409546E-2</v>
      </c>
      <c r="E49" t="str">
        <f t="shared" si="1"/>
        <v>Compra</v>
      </c>
    </row>
    <row r="50" spans="1:5" x14ac:dyDescent="0.25">
      <c r="A50" s="9">
        <v>44267</v>
      </c>
      <c r="B50">
        <v>4.4099998474121094</v>
      </c>
      <c r="C50">
        <v>4.4000000953674316</v>
      </c>
      <c r="D50" s="11">
        <f t="shared" si="0"/>
        <v>2.2726708699861253E-3</v>
      </c>
      <c r="E50" t="str">
        <f t="shared" si="1"/>
        <v>Compra</v>
      </c>
    </row>
    <row r="51" spans="1:5" x14ac:dyDescent="0.25">
      <c r="A51" s="9">
        <v>44270</v>
      </c>
      <c r="B51">
        <v>4.5100002288818359</v>
      </c>
      <c r="C51">
        <v>4.4099998474121094</v>
      </c>
      <c r="D51" s="11">
        <f t="shared" si="0"/>
        <v>2.2675824247116269E-2</v>
      </c>
      <c r="E51" t="str">
        <f t="shared" si="1"/>
        <v>Compra</v>
      </c>
    </row>
    <row r="52" spans="1:5" x14ac:dyDescent="0.25">
      <c r="A52" s="9">
        <v>44271</v>
      </c>
      <c r="B52">
        <v>4.3899998664855957</v>
      </c>
      <c r="C52">
        <v>4.5100002288818359</v>
      </c>
      <c r="D52" s="11">
        <f t="shared" si="0"/>
        <v>-2.6607617806261603E-2</v>
      </c>
      <c r="E52" t="str">
        <f t="shared" si="1"/>
        <v>Neutro</v>
      </c>
    </row>
    <row r="53" spans="1:5" x14ac:dyDescent="0.25">
      <c r="A53" s="9">
        <v>44272</v>
      </c>
      <c r="B53">
        <v>4.559999942779541</v>
      </c>
      <c r="C53">
        <v>4.3899998664855957</v>
      </c>
      <c r="D53" s="11">
        <f t="shared" si="0"/>
        <v>3.8724392133077323E-2</v>
      </c>
      <c r="E53" t="str">
        <f t="shared" si="1"/>
        <v>Compra</v>
      </c>
    </row>
    <row r="54" spans="1:5" x14ac:dyDescent="0.25">
      <c r="A54" s="9">
        <v>44273</v>
      </c>
      <c r="B54">
        <v>4.3499999046325684</v>
      </c>
      <c r="C54">
        <v>4.559999942779541</v>
      </c>
      <c r="D54" s="11">
        <f t="shared" si="0"/>
        <v>-4.6052640522396028E-2</v>
      </c>
      <c r="E54" t="str">
        <f t="shared" si="1"/>
        <v>Neutro</v>
      </c>
    </row>
    <row r="55" spans="1:5" x14ac:dyDescent="0.25">
      <c r="A55" s="9">
        <v>44274</v>
      </c>
      <c r="B55">
        <v>4.4000000953674316</v>
      </c>
      <c r="C55">
        <v>4.3499999046325684</v>
      </c>
      <c r="D55" s="11">
        <f t="shared" si="0"/>
        <v>1.1494296972653991E-2</v>
      </c>
      <c r="E55" t="str">
        <f t="shared" si="1"/>
        <v>Compra</v>
      </c>
    </row>
    <row r="56" spans="1:5" x14ac:dyDescent="0.25">
      <c r="A56" s="9">
        <v>44277</v>
      </c>
      <c r="B56">
        <v>4.3899998664855957</v>
      </c>
      <c r="C56">
        <v>4.4000000953674316</v>
      </c>
      <c r="D56" s="11">
        <f t="shared" si="0"/>
        <v>-2.272779242065186E-3</v>
      </c>
      <c r="E56" t="str">
        <f t="shared" si="1"/>
        <v>Neutro</v>
      </c>
    </row>
    <row r="57" spans="1:5" x14ac:dyDescent="0.25">
      <c r="A57" s="9">
        <v>44278</v>
      </c>
      <c r="B57">
        <v>4.1999998092651367</v>
      </c>
      <c r="C57">
        <v>4.3899998664855957</v>
      </c>
      <c r="D57" s="11">
        <f t="shared" si="0"/>
        <v>-4.3280196582913134E-2</v>
      </c>
      <c r="E57" t="str">
        <f t="shared" si="1"/>
        <v>Neutro</v>
      </c>
    </row>
    <row r="58" spans="1:5" x14ac:dyDescent="0.25">
      <c r="A58" s="9">
        <v>44279</v>
      </c>
      <c r="B58">
        <v>4.0999999046325684</v>
      </c>
      <c r="C58">
        <v>4.1999998092651367</v>
      </c>
      <c r="D58" s="11">
        <f t="shared" si="0"/>
        <v>-2.3809502184254882E-2</v>
      </c>
      <c r="E58" t="str">
        <f t="shared" si="1"/>
        <v>Neutro</v>
      </c>
    </row>
    <row r="59" spans="1:5" x14ac:dyDescent="0.25">
      <c r="A59" s="9">
        <v>44280</v>
      </c>
      <c r="B59">
        <v>4.0999999046325684</v>
      </c>
      <c r="C59">
        <v>4.0999999046325684</v>
      </c>
      <c r="D59" s="11">
        <f t="shared" si="0"/>
        <v>0</v>
      </c>
      <c r="E59" t="str">
        <f t="shared" si="1"/>
        <v>Neutro</v>
      </c>
    </row>
    <row r="60" spans="1:5" x14ac:dyDescent="0.25">
      <c r="A60" s="9">
        <v>44281</v>
      </c>
      <c r="B60">
        <v>4.119999885559082</v>
      </c>
      <c r="C60">
        <v>4.0999999046325684</v>
      </c>
      <c r="D60" s="11">
        <f t="shared" si="0"/>
        <v>4.8780442418829813E-3</v>
      </c>
      <c r="E60" t="str">
        <f t="shared" si="1"/>
        <v>Compra</v>
      </c>
    </row>
    <row r="61" spans="1:5" x14ac:dyDescent="0.25">
      <c r="A61" s="9">
        <v>44284</v>
      </c>
      <c r="B61">
        <v>4.0900001525878906</v>
      </c>
      <c r="C61">
        <v>4.119999885559082</v>
      </c>
      <c r="D61" s="11">
        <f t="shared" si="0"/>
        <v>-7.2814887874979774E-3</v>
      </c>
      <c r="E61" t="str">
        <f t="shared" si="1"/>
        <v>Neutro</v>
      </c>
    </row>
    <row r="62" spans="1:5" x14ac:dyDescent="0.25">
      <c r="A62" s="9">
        <v>44285</v>
      </c>
      <c r="B62">
        <v>4.119999885559082</v>
      </c>
      <c r="C62">
        <v>4.0900001525878906</v>
      </c>
      <c r="D62" s="11">
        <f t="shared" si="0"/>
        <v>7.3348977633190286E-3</v>
      </c>
      <c r="E62" t="str">
        <f t="shared" si="1"/>
        <v>Compra</v>
      </c>
    </row>
    <row r="63" spans="1:5" x14ac:dyDescent="0.25">
      <c r="A63" s="9">
        <v>44286</v>
      </c>
      <c r="B63">
        <v>4.1100001335144043</v>
      </c>
      <c r="C63">
        <v>4.119999885559082</v>
      </c>
      <c r="D63" s="11">
        <f t="shared" si="0"/>
        <v>-2.4271243501068139E-3</v>
      </c>
      <c r="E63" t="str">
        <f t="shared" si="1"/>
        <v>Neutro</v>
      </c>
    </row>
    <row r="64" spans="1:5" x14ac:dyDescent="0.25">
      <c r="A64" s="9">
        <v>44287</v>
      </c>
      <c r="B64">
        <v>4.2399997711181641</v>
      </c>
      <c r="C64">
        <v>4.1100001335144043</v>
      </c>
      <c r="D64" s="11">
        <f t="shared" si="0"/>
        <v>3.1630081114522708E-2</v>
      </c>
      <c r="E64" t="str">
        <f t="shared" si="1"/>
        <v>Compra</v>
      </c>
    </row>
    <row r="65" spans="1:5" x14ac:dyDescent="0.25">
      <c r="A65" s="9">
        <v>44291</v>
      </c>
      <c r="B65">
        <v>4.1500000953674316</v>
      </c>
      <c r="C65">
        <v>4.2399997711181641</v>
      </c>
      <c r="D65" s="11">
        <f t="shared" si="0"/>
        <v>-2.1226339766286802E-2</v>
      </c>
      <c r="E65" t="str">
        <f t="shared" si="1"/>
        <v>Neutro</v>
      </c>
    </row>
    <row r="66" spans="1:5" x14ac:dyDescent="0.25">
      <c r="A66" s="9">
        <v>44292</v>
      </c>
      <c r="B66">
        <v>4.380000114440918</v>
      </c>
      <c r="C66">
        <v>4.1500000953674316</v>
      </c>
      <c r="D66" s="11">
        <f t="shared" si="0"/>
        <v>5.5421690069412555E-2</v>
      </c>
      <c r="E66" t="str">
        <f t="shared" si="1"/>
        <v>Compra</v>
      </c>
    </row>
    <row r="67" spans="1:5" x14ac:dyDescent="0.25">
      <c r="A67" s="9">
        <v>44293</v>
      </c>
      <c r="B67">
        <v>4.2899999618530273</v>
      </c>
      <c r="C67">
        <v>4.380000114440918</v>
      </c>
      <c r="D67" s="11">
        <f t="shared" si="0"/>
        <v>-2.0547979506018492E-2</v>
      </c>
      <c r="E67" t="str">
        <f t="shared" si="1"/>
        <v>Neutro</v>
      </c>
    </row>
    <row r="68" spans="1:5" x14ac:dyDescent="0.25">
      <c r="A68" s="9">
        <v>44294</v>
      </c>
      <c r="B68">
        <v>4.179999828338623</v>
      </c>
      <c r="C68">
        <v>4.2899999618530273</v>
      </c>
      <c r="D68" s="11">
        <f t="shared" ref="D68:D131" si="2">+(B68-B67)/B67</f>
        <v>-2.5641056991266432E-2</v>
      </c>
      <c r="E68" t="str">
        <f t="shared" ref="E68:E131" si="3">+IF(D68&gt;0,"Compra","Neutro")</f>
        <v>Neutro</v>
      </c>
    </row>
    <row r="69" spans="1:5" x14ac:dyDescent="0.25">
      <c r="A69" s="9">
        <v>44295</v>
      </c>
      <c r="B69">
        <v>4.0199999809265137</v>
      </c>
      <c r="C69">
        <v>4.179999828338623</v>
      </c>
      <c r="D69" s="11">
        <f t="shared" si="2"/>
        <v>-3.8277477029395643E-2</v>
      </c>
      <c r="E69" t="str">
        <f t="shared" si="3"/>
        <v>Neutro</v>
      </c>
    </row>
    <row r="70" spans="1:5" x14ac:dyDescent="0.25">
      <c r="A70" s="9">
        <v>44298</v>
      </c>
      <c r="B70">
        <v>3.9200000762939449</v>
      </c>
      <c r="C70">
        <v>4.0199999809265137</v>
      </c>
      <c r="D70" s="11">
        <f t="shared" si="2"/>
        <v>-2.4875598285331639E-2</v>
      </c>
      <c r="E70" t="str">
        <f t="shared" si="3"/>
        <v>Neutro</v>
      </c>
    </row>
    <row r="71" spans="1:5" x14ac:dyDescent="0.25">
      <c r="A71" s="9">
        <v>44299</v>
      </c>
      <c r="B71">
        <v>3.9300000667572021</v>
      </c>
      <c r="C71">
        <v>3.9200000762939449</v>
      </c>
      <c r="D71" s="11">
        <f t="shared" si="2"/>
        <v>2.5510179256709336E-3</v>
      </c>
      <c r="E71" t="str">
        <f t="shared" si="3"/>
        <v>Compra</v>
      </c>
    </row>
    <row r="72" spans="1:5" x14ac:dyDescent="0.25">
      <c r="A72" s="9">
        <v>44300</v>
      </c>
      <c r="B72">
        <v>3.940000057220459</v>
      </c>
      <c r="C72">
        <v>3.9300000667572021</v>
      </c>
      <c r="D72" s="11">
        <f t="shared" si="2"/>
        <v>2.5445267922115386E-3</v>
      </c>
      <c r="E72" t="str">
        <f t="shared" si="3"/>
        <v>Compra</v>
      </c>
    </row>
    <row r="73" spans="1:5" x14ac:dyDescent="0.25">
      <c r="A73" s="9">
        <v>44301</v>
      </c>
      <c r="B73">
        <v>3.839999914169312</v>
      </c>
      <c r="C73">
        <v>3.940000057220459</v>
      </c>
      <c r="D73" s="11">
        <f t="shared" si="2"/>
        <v>-2.538074659869265E-2</v>
      </c>
      <c r="E73" t="str">
        <f t="shared" si="3"/>
        <v>Neutro</v>
      </c>
    </row>
    <row r="74" spans="1:5" x14ac:dyDescent="0.25">
      <c r="A74" s="9">
        <v>44302</v>
      </c>
      <c r="B74">
        <v>3.9600000381469731</v>
      </c>
      <c r="C74">
        <v>3.839999914169312</v>
      </c>
      <c r="D74" s="11">
        <f t="shared" si="2"/>
        <v>3.1250032984341918E-2</v>
      </c>
      <c r="E74" t="str">
        <f t="shared" si="3"/>
        <v>Compra</v>
      </c>
    </row>
    <row r="75" spans="1:5" x14ac:dyDescent="0.25">
      <c r="A75" s="9">
        <v>44305</v>
      </c>
      <c r="B75">
        <v>3.9200000762939449</v>
      </c>
      <c r="C75">
        <v>3.9600000381469731</v>
      </c>
      <c r="D75" s="11">
        <f t="shared" si="2"/>
        <v>-1.0101000370632739E-2</v>
      </c>
      <c r="E75" t="str">
        <f t="shared" si="3"/>
        <v>Neutro</v>
      </c>
    </row>
    <row r="76" spans="1:5" x14ac:dyDescent="0.25">
      <c r="A76" s="9">
        <v>44306</v>
      </c>
      <c r="B76">
        <v>3.7999999523162842</v>
      </c>
      <c r="C76">
        <v>3.9200000762939449</v>
      </c>
      <c r="D76" s="11">
        <f t="shared" si="2"/>
        <v>-3.0612275929114641E-2</v>
      </c>
      <c r="E76" t="str">
        <f t="shared" si="3"/>
        <v>Neutro</v>
      </c>
    </row>
    <row r="77" spans="1:5" x14ac:dyDescent="0.25">
      <c r="A77" s="9">
        <v>44307</v>
      </c>
      <c r="B77">
        <v>3.8599998950958252</v>
      </c>
      <c r="C77">
        <v>3.7999999523162842</v>
      </c>
      <c r="D77" s="11">
        <f t="shared" si="2"/>
        <v>1.5789458824326599E-2</v>
      </c>
      <c r="E77" t="str">
        <f t="shared" si="3"/>
        <v>Compra</v>
      </c>
    </row>
    <row r="78" spans="1:5" x14ac:dyDescent="0.25">
      <c r="A78" s="9">
        <v>44308</v>
      </c>
      <c r="B78">
        <v>3.7599999904632568</v>
      </c>
      <c r="C78">
        <v>3.8599998950958252</v>
      </c>
      <c r="D78" s="11">
        <f t="shared" si="2"/>
        <v>-2.5906711748779943E-2</v>
      </c>
      <c r="E78" t="str">
        <f t="shared" si="3"/>
        <v>Neutro</v>
      </c>
    </row>
    <row r="79" spans="1:5" x14ac:dyDescent="0.25">
      <c r="A79" s="9">
        <v>44309</v>
      </c>
      <c r="B79">
        <v>3.75</v>
      </c>
      <c r="C79">
        <v>3.7599999904632568</v>
      </c>
      <c r="D79" s="11">
        <f t="shared" si="2"/>
        <v>-2.6595719384628963E-3</v>
      </c>
      <c r="E79" t="str">
        <f t="shared" si="3"/>
        <v>Neutro</v>
      </c>
    </row>
    <row r="80" spans="1:5" x14ac:dyDescent="0.25">
      <c r="A80" s="9">
        <v>44312</v>
      </c>
      <c r="B80">
        <v>3.779999971389771</v>
      </c>
      <c r="C80">
        <v>3.75</v>
      </c>
      <c r="D80" s="11">
        <f t="shared" si="2"/>
        <v>7.9999923706055871E-3</v>
      </c>
      <c r="E80" t="str">
        <f t="shared" si="3"/>
        <v>Compra</v>
      </c>
    </row>
    <row r="81" spans="1:5" x14ac:dyDescent="0.25">
      <c r="A81" s="9">
        <v>44313</v>
      </c>
      <c r="B81">
        <v>3.880000114440918</v>
      </c>
      <c r="C81">
        <v>3.779999971389771</v>
      </c>
      <c r="D81" s="11">
        <f t="shared" si="2"/>
        <v>2.6455064499479489E-2</v>
      </c>
      <c r="E81" t="str">
        <f t="shared" si="3"/>
        <v>Compra</v>
      </c>
    </row>
    <row r="82" spans="1:5" x14ac:dyDescent="0.25">
      <c r="A82" s="9">
        <v>44314</v>
      </c>
      <c r="B82">
        <v>4</v>
      </c>
      <c r="C82">
        <v>3.880000114440918</v>
      </c>
      <c r="D82" s="11">
        <f t="shared" si="2"/>
        <v>3.0927804644246309E-2</v>
      </c>
      <c r="E82" t="str">
        <f t="shared" si="3"/>
        <v>Compra</v>
      </c>
    </row>
    <row r="83" spans="1:5" x14ac:dyDescent="0.25">
      <c r="A83" s="9">
        <v>44315</v>
      </c>
      <c r="B83">
        <v>3.9900000095367432</v>
      </c>
      <c r="C83">
        <v>4</v>
      </c>
      <c r="D83" s="11">
        <f t="shared" si="2"/>
        <v>-2.499997615814209E-3</v>
      </c>
      <c r="E83" t="str">
        <f t="shared" si="3"/>
        <v>Neutro</v>
      </c>
    </row>
    <row r="84" spans="1:5" x14ac:dyDescent="0.25">
      <c r="A84" s="9">
        <v>44316</v>
      </c>
      <c r="B84">
        <v>3.779999971389771</v>
      </c>
      <c r="C84">
        <v>3.9900000095367432</v>
      </c>
      <c r="D84" s="11">
        <f t="shared" si="2"/>
        <v>-5.2631588382215107E-2</v>
      </c>
      <c r="E84" t="str">
        <f t="shared" si="3"/>
        <v>Neutro</v>
      </c>
    </row>
    <row r="85" spans="1:5" x14ac:dyDescent="0.25">
      <c r="A85" s="9">
        <v>44319</v>
      </c>
      <c r="B85">
        <v>3.7599999904632568</v>
      </c>
      <c r="C85">
        <v>3.779999971389771</v>
      </c>
      <c r="D85" s="11">
        <f t="shared" si="2"/>
        <v>-5.2910002851563089E-3</v>
      </c>
      <c r="E85" t="str">
        <f t="shared" si="3"/>
        <v>Neutro</v>
      </c>
    </row>
    <row r="86" spans="1:5" x14ac:dyDescent="0.25">
      <c r="A86" s="9">
        <v>44320</v>
      </c>
      <c r="B86">
        <v>3.6800000667572021</v>
      </c>
      <c r="C86">
        <v>3.7599999904632568</v>
      </c>
      <c r="D86" s="11">
        <f t="shared" si="2"/>
        <v>-2.127657550770317E-2</v>
      </c>
      <c r="E86" t="str">
        <f t="shared" si="3"/>
        <v>Neutro</v>
      </c>
    </row>
    <row r="87" spans="1:5" x14ac:dyDescent="0.25">
      <c r="A87" s="9">
        <v>44321</v>
      </c>
      <c r="B87">
        <v>3.7899999618530269</v>
      </c>
      <c r="C87">
        <v>3.6800000667572021</v>
      </c>
      <c r="D87" s="11">
        <f t="shared" si="2"/>
        <v>2.989127529901273E-2</v>
      </c>
      <c r="E87" t="str">
        <f t="shared" si="3"/>
        <v>Compra</v>
      </c>
    </row>
    <row r="88" spans="1:5" x14ac:dyDescent="0.25">
      <c r="A88" s="9">
        <v>44322</v>
      </c>
      <c r="B88">
        <v>3.7699999809265141</v>
      </c>
      <c r="C88">
        <v>3.7899999618530269</v>
      </c>
      <c r="D88" s="11">
        <f t="shared" si="2"/>
        <v>-5.2770398754131611E-3</v>
      </c>
      <c r="E88" t="str">
        <f t="shared" si="3"/>
        <v>Neutro</v>
      </c>
    </row>
    <row r="89" spans="1:5" x14ac:dyDescent="0.25">
      <c r="A89" s="9">
        <v>44323</v>
      </c>
      <c r="B89">
        <v>3.9900000095367432</v>
      </c>
      <c r="C89">
        <v>3.7699999809265141</v>
      </c>
      <c r="D89" s="11">
        <f t="shared" si="2"/>
        <v>5.8355445549939211E-2</v>
      </c>
      <c r="E89" t="str">
        <f t="shared" si="3"/>
        <v>Compra</v>
      </c>
    </row>
    <row r="90" spans="1:5" x14ac:dyDescent="0.25">
      <c r="A90" s="9">
        <v>44326</v>
      </c>
      <c r="B90">
        <v>4.070000171661377</v>
      </c>
      <c r="C90">
        <v>3.9900000095367432</v>
      </c>
      <c r="D90" s="11">
        <f t="shared" si="2"/>
        <v>2.0050165898100377E-2</v>
      </c>
      <c r="E90" t="str">
        <f t="shared" si="3"/>
        <v>Compra</v>
      </c>
    </row>
    <row r="91" spans="1:5" x14ac:dyDescent="0.25">
      <c r="A91" s="9">
        <v>44327</v>
      </c>
      <c r="B91">
        <v>3.9000000953674321</v>
      </c>
      <c r="C91">
        <v>4.070000171661377</v>
      </c>
      <c r="D91" s="11">
        <f t="shared" si="2"/>
        <v>-4.1769058752779052E-2</v>
      </c>
      <c r="E91" t="str">
        <f t="shared" si="3"/>
        <v>Neutro</v>
      </c>
    </row>
    <row r="92" spans="1:5" x14ac:dyDescent="0.25">
      <c r="A92" s="9">
        <v>44328</v>
      </c>
      <c r="B92">
        <v>4.1500000953674316</v>
      </c>
      <c r="C92">
        <v>3.9000000953674321</v>
      </c>
      <c r="D92" s="11">
        <f t="shared" si="2"/>
        <v>6.4102562535051991E-2</v>
      </c>
      <c r="E92" t="str">
        <f t="shared" si="3"/>
        <v>Compra</v>
      </c>
    </row>
    <row r="93" spans="1:5" x14ac:dyDescent="0.25">
      <c r="A93" s="9">
        <v>44329</v>
      </c>
      <c r="B93">
        <v>4.1999998092651367</v>
      </c>
      <c r="C93">
        <v>4.1500000953674316</v>
      </c>
      <c r="D93" s="11">
        <f t="shared" si="2"/>
        <v>1.2048123553905176E-2</v>
      </c>
      <c r="E93" t="str">
        <f t="shared" si="3"/>
        <v>Compra</v>
      </c>
    </row>
    <row r="94" spans="1:5" x14ac:dyDescent="0.25">
      <c r="A94" s="9">
        <v>44330</v>
      </c>
      <c r="B94">
        <v>4.4699997901916504</v>
      </c>
      <c r="C94">
        <v>4.1999998092651367</v>
      </c>
      <c r="D94" s="11">
        <f t="shared" si="2"/>
        <v>6.428571266381912E-2</v>
      </c>
      <c r="E94" t="str">
        <f t="shared" si="3"/>
        <v>Compra</v>
      </c>
    </row>
    <row r="95" spans="1:5" x14ac:dyDescent="0.25">
      <c r="A95" s="9">
        <v>44333</v>
      </c>
      <c r="B95">
        <v>4.690000057220459</v>
      </c>
      <c r="C95">
        <v>4.4699997901916504</v>
      </c>
      <c r="D95" s="11">
        <f t="shared" si="2"/>
        <v>4.9217064285225869E-2</v>
      </c>
      <c r="E95" t="str">
        <f t="shared" si="3"/>
        <v>Compra</v>
      </c>
    </row>
    <row r="96" spans="1:5" x14ac:dyDescent="0.25">
      <c r="A96" s="9">
        <v>44334</v>
      </c>
      <c r="B96">
        <v>4.690000057220459</v>
      </c>
      <c r="C96">
        <v>4.690000057220459</v>
      </c>
      <c r="D96" s="11">
        <f t="shared" si="2"/>
        <v>0</v>
      </c>
      <c r="E96" t="str">
        <f t="shared" si="3"/>
        <v>Neutro</v>
      </c>
    </row>
    <row r="97" spans="1:5" x14ac:dyDescent="0.25">
      <c r="A97" s="9">
        <v>44335</v>
      </c>
      <c r="B97">
        <v>4.5500001907348633</v>
      </c>
      <c r="C97">
        <v>4.690000057220459</v>
      </c>
      <c r="D97" s="11">
        <f t="shared" si="2"/>
        <v>-2.985071743657227E-2</v>
      </c>
      <c r="E97" t="str">
        <f t="shared" si="3"/>
        <v>Neutro</v>
      </c>
    </row>
    <row r="98" spans="1:5" x14ac:dyDescent="0.25">
      <c r="A98" s="9">
        <v>44336</v>
      </c>
      <c r="B98">
        <v>4.5799999237060547</v>
      </c>
      <c r="C98">
        <v>4.5500001907348633</v>
      </c>
      <c r="D98" s="11">
        <f t="shared" si="2"/>
        <v>6.5933476293648678E-3</v>
      </c>
      <c r="E98" t="str">
        <f t="shared" si="3"/>
        <v>Compra</v>
      </c>
    </row>
    <row r="99" spans="1:5" x14ac:dyDescent="0.25">
      <c r="A99" s="9">
        <v>44337</v>
      </c>
      <c r="B99">
        <v>4.5</v>
      </c>
      <c r="C99">
        <v>4.5799999237060547</v>
      </c>
      <c r="D99" s="11">
        <f t="shared" si="2"/>
        <v>-1.7467232541200604E-2</v>
      </c>
      <c r="E99" t="str">
        <f t="shared" si="3"/>
        <v>Neutro</v>
      </c>
    </row>
    <row r="100" spans="1:5" x14ac:dyDescent="0.25">
      <c r="A100" s="9">
        <v>44340</v>
      </c>
      <c r="B100">
        <v>4.630000114440918</v>
      </c>
      <c r="C100">
        <v>4.5</v>
      </c>
      <c r="D100" s="11">
        <f t="shared" si="2"/>
        <v>2.8888914320203993E-2</v>
      </c>
      <c r="E100" t="str">
        <f t="shared" si="3"/>
        <v>Compra</v>
      </c>
    </row>
    <row r="101" spans="1:5" x14ac:dyDescent="0.25">
      <c r="A101" s="9">
        <v>44341</v>
      </c>
      <c r="B101">
        <v>4.5100002288818359</v>
      </c>
      <c r="C101">
        <v>4.630000114440918</v>
      </c>
      <c r="D101" s="11">
        <f t="shared" si="2"/>
        <v>-2.5917901207994302E-2</v>
      </c>
      <c r="E101" t="str">
        <f t="shared" si="3"/>
        <v>Neutro</v>
      </c>
    </row>
    <row r="102" spans="1:5" x14ac:dyDescent="0.25">
      <c r="A102" s="9">
        <v>44342</v>
      </c>
      <c r="B102">
        <v>4.5199999809265137</v>
      </c>
      <c r="C102">
        <v>4.5100002288818359</v>
      </c>
      <c r="D102" s="11">
        <f t="shared" si="2"/>
        <v>2.2172398086899815E-3</v>
      </c>
      <c r="E102" t="str">
        <f t="shared" si="3"/>
        <v>Compra</v>
      </c>
    </row>
    <row r="103" spans="1:5" x14ac:dyDescent="0.25">
      <c r="A103" s="9">
        <v>44343</v>
      </c>
      <c r="B103">
        <v>4.559999942779541</v>
      </c>
      <c r="C103">
        <v>4.5199999809265137</v>
      </c>
      <c r="D103" s="11">
        <f t="shared" si="2"/>
        <v>8.8495491198714825E-3</v>
      </c>
      <c r="E103" t="str">
        <f t="shared" si="3"/>
        <v>Compra</v>
      </c>
    </row>
    <row r="104" spans="1:5" x14ac:dyDescent="0.25">
      <c r="A104" s="9">
        <v>44344</v>
      </c>
      <c r="B104">
        <v>4.6999998092651367</v>
      </c>
      <c r="C104">
        <v>4.559999942779541</v>
      </c>
      <c r="D104" s="11">
        <f t="shared" si="2"/>
        <v>3.0701725491746167E-2</v>
      </c>
      <c r="E104" t="str">
        <f t="shared" si="3"/>
        <v>Compra</v>
      </c>
    </row>
    <row r="105" spans="1:5" x14ac:dyDescent="0.25">
      <c r="A105" s="9">
        <v>44348</v>
      </c>
      <c r="B105">
        <v>4.880000114440918</v>
      </c>
      <c r="C105">
        <v>4.6999998092651367</v>
      </c>
      <c r="D105" s="11">
        <f t="shared" si="2"/>
        <v>3.8297938825645396E-2</v>
      </c>
      <c r="E105" t="str">
        <f t="shared" si="3"/>
        <v>Compra</v>
      </c>
    </row>
    <row r="106" spans="1:5" x14ac:dyDescent="0.25">
      <c r="A106" s="9">
        <v>44349</v>
      </c>
      <c r="B106">
        <v>4.9499998092651367</v>
      </c>
      <c r="C106">
        <v>4.880000114440918</v>
      </c>
      <c r="D106" s="11">
        <f t="shared" si="2"/>
        <v>1.4344199422675287E-2</v>
      </c>
      <c r="E106" t="str">
        <f t="shared" si="3"/>
        <v>Compra</v>
      </c>
    </row>
    <row r="107" spans="1:5" x14ac:dyDescent="0.25">
      <c r="A107" s="9">
        <v>44350</v>
      </c>
      <c r="B107">
        <v>5.1500000953674316</v>
      </c>
      <c r="C107">
        <v>4.9499998092651367</v>
      </c>
      <c r="D107" s="11">
        <f t="shared" si="2"/>
        <v>4.0404099759346536E-2</v>
      </c>
      <c r="E107" t="str">
        <f t="shared" si="3"/>
        <v>Compra</v>
      </c>
    </row>
    <row r="108" spans="1:5" x14ac:dyDescent="0.25">
      <c r="A108" s="9">
        <v>44351</v>
      </c>
      <c r="B108">
        <v>5.4000000953674316</v>
      </c>
      <c r="C108">
        <v>5.1500000953674316</v>
      </c>
      <c r="D108" s="11">
        <f t="shared" si="2"/>
        <v>4.8543688421458855E-2</v>
      </c>
      <c r="E108" t="str">
        <f t="shared" si="3"/>
        <v>Compra</v>
      </c>
    </row>
    <row r="109" spans="1:5" x14ac:dyDescent="0.25">
      <c r="A109" s="9">
        <v>44354</v>
      </c>
      <c r="B109">
        <v>5.6599998474121094</v>
      </c>
      <c r="C109">
        <v>5.4000000953674316</v>
      </c>
      <c r="D109" s="11">
        <f t="shared" si="2"/>
        <v>4.8148101380169811E-2</v>
      </c>
      <c r="E109" t="str">
        <f t="shared" si="3"/>
        <v>Compra</v>
      </c>
    </row>
    <row r="110" spans="1:5" x14ac:dyDescent="0.25">
      <c r="A110" s="9">
        <v>44355</v>
      </c>
      <c r="B110">
        <v>5.5100002288818359</v>
      </c>
      <c r="C110">
        <v>5.6599998474121094</v>
      </c>
      <c r="D110" s="11">
        <f t="shared" si="2"/>
        <v>-2.6501700101433209E-2</v>
      </c>
      <c r="E110" t="str">
        <f t="shared" si="3"/>
        <v>Neutro</v>
      </c>
    </row>
    <row r="111" spans="1:5" x14ac:dyDescent="0.25">
      <c r="A111" s="9">
        <v>44356</v>
      </c>
      <c r="B111">
        <v>5.5500001907348633</v>
      </c>
      <c r="C111">
        <v>5.5100002288818359</v>
      </c>
      <c r="D111" s="11">
        <f t="shared" si="2"/>
        <v>7.2595209058901764E-3</v>
      </c>
      <c r="E111" t="str">
        <f t="shared" si="3"/>
        <v>Compra</v>
      </c>
    </row>
    <row r="112" spans="1:5" x14ac:dyDescent="0.25">
      <c r="A112" s="9">
        <v>44357</v>
      </c>
      <c r="B112">
        <v>5.7199997901916504</v>
      </c>
      <c r="C112">
        <v>5.5500001907348633</v>
      </c>
      <c r="D112" s="11">
        <f t="shared" si="2"/>
        <v>3.0630557408012959E-2</v>
      </c>
      <c r="E112" t="str">
        <f t="shared" si="3"/>
        <v>Compra</v>
      </c>
    </row>
    <row r="113" spans="1:5" x14ac:dyDescent="0.25">
      <c r="A113" s="9">
        <v>44358</v>
      </c>
      <c r="B113">
        <v>5.380000114440918</v>
      </c>
      <c r="C113">
        <v>5.7199997901916504</v>
      </c>
      <c r="D113" s="11">
        <f t="shared" si="2"/>
        <v>-5.9440504933889277E-2</v>
      </c>
      <c r="E113" t="str">
        <f t="shared" si="3"/>
        <v>Neutro</v>
      </c>
    </row>
    <row r="114" spans="1:5" x14ac:dyDescent="0.25">
      <c r="A114" s="9">
        <v>44361</v>
      </c>
      <c r="B114">
        <v>5.4600000381469727</v>
      </c>
      <c r="C114">
        <v>5.380000114440918</v>
      </c>
      <c r="D114" s="11">
        <f t="shared" si="2"/>
        <v>1.4869873978500495E-2</v>
      </c>
      <c r="E114" t="str">
        <f t="shared" si="3"/>
        <v>Compra</v>
      </c>
    </row>
    <row r="115" spans="1:5" x14ac:dyDescent="0.25">
      <c r="A115" s="9">
        <v>44362</v>
      </c>
      <c r="B115">
        <v>5.429999828338623</v>
      </c>
      <c r="C115">
        <v>5.4600000381469727</v>
      </c>
      <c r="D115" s="11">
        <f t="shared" si="2"/>
        <v>-5.4945438825548341E-3</v>
      </c>
      <c r="E115" t="str">
        <f t="shared" si="3"/>
        <v>Neutro</v>
      </c>
    </row>
    <row r="116" spans="1:5" x14ac:dyDescent="0.25">
      <c r="A116" s="9">
        <v>44363</v>
      </c>
      <c r="B116">
        <v>5.5</v>
      </c>
      <c r="C116">
        <v>5.429999828338623</v>
      </c>
      <c r="D116" s="11">
        <f t="shared" si="2"/>
        <v>1.289137640411204E-2</v>
      </c>
      <c r="E116" t="str">
        <f t="shared" si="3"/>
        <v>Compra</v>
      </c>
    </row>
    <row r="117" spans="1:5" x14ac:dyDescent="0.25">
      <c r="A117" s="9">
        <v>44364</v>
      </c>
      <c r="B117">
        <v>5.1399998664855957</v>
      </c>
      <c r="C117">
        <v>5.5</v>
      </c>
      <c r="D117" s="11">
        <f t="shared" si="2"/>
        <v>-6.5454569729891693E-2</v>
      </c>
      <c r="E117" t="str">
        <f t="shared" si="3"/>
        <v>Neutro</v>
      </c>
    </row>
    <row r="118" spans="1:5" x14ac:dyDescent="0.25">
      <c r="A118" s="9">
        <v>44365</v>
      </c>
      <c r="B118">
        <v>5.0500001907348633</v>
      </c>
      <c r="C118">
        <v>5.1399998664855957</v>
      </c>
      <c r="D118" s="11">
        <f t="shared" si="2"/>
        <v>-1.7509664997767491E-2</v>
      </c>
      <c r="E118" t="str">
        <f t="shared" si="3"/>
        <v>Neutro</v>
      </c>
    </row>
    <row r="119" spans="1:5" x14ac:dyDescent="0.25">
      <c r="A119" s="9">
        <v>44368</v>
      </c>
      <c r="B119">
        <v>5.0399999618530273</v>
      </c>
      <c r="C119">
        <v>5.0500001907348633</v>
      </c>
      <c r="D119" s="11">
        <f t="shared" si="2"/>
        <v>-1.9802432681454473E-3</v>
      </c>
      <c r="E119" t="str">
        <f t="shared" si="3"/>
        <v>Neutro</v>
      </c>
    </row>
    <row r="120" spans="1:5" x14ac:dyDescent="0.25">
      <c r="A120" s="9">
        <v>44369</v>
      </c>
      <c r="B120">
        <v>5.2100000381469727</v>
      </c>
      <c r="C120">
        <v>5.0399999618530273</v>
      </c>
      <c r="D120" s="11">
        <f t="shared" si="2"/>
        <v>3.3730174123144711E-2</v>
      </c>
      <c r="E120" t="str">
        <f t="shared" si="3"/>
        <v>Compra</v>
      </c>
    </row>
    <row r="121" spans="1:5" x14ac:dyDescent="0.25">
      <c r="A121" s="9">
        <v>44370</v>
      </c>
      <c r="B121">
        <v>5.0500001907348633</v>
      </c>
      <c r="C121">
        <v>5.2100000381469727</v>
      </c>
      <c r="D121" s="11">
        <f t="shared" si="2"/>
        <v>-3.0710143232362836E-2</v>
      </c>
      <c r="E121" t="str">
        <f t="shared" si="3"/>
        <v>Neutro</v>
      </c>
    </row>
    <row r="122" spans="1:5" x14ac:dyDescent="0.25">
      <c r="A122" s="9">
        <v>44371</v>
      </c>
      <c r="B122">
        <v>5.2199997901916504</v>
      </c>
      <c r="C122">
        <v>5.0500001907348633</v>
      </c>
      <c r="D122" s="11">
        <f t="shared" si="2"/>
        <v>3.3663285749707901E-2</v>
      </c>
      <c r="E122" t="str">
        <f t="shared" si="3"/>
        <v>Compra</v>
      </c>
    </row>
    <row r="123" spans="1:5" x14ac:dyDescent="0.25">
      <c r="A123" s="9">
        <v>44372</v>
      </c>
      <c r="B123">
        <v>4.8899998664855957</v>
      </c>
      <c r="C123">
        <v>5.2199997901916504</v>
      </c>
      <c r="D123" s="11">
        <f t="shared" si="2"/>
        <v>-6.3218378729846439E-2</v>
      </c>
      <c r="E123" t="str">
        <f t="shared" si="3"/>
        <v>Neutro</v>
      </c>
    </row>
    <row r="124" spans="1:5" x14ac:dyDescent="0.25">
      <c r="A124" s="9">
        <v>44375</v>
      </c>
      <c r="B124">
        <v>4.690000057220459</v>
      </c>
      <c r="C124">
        <v>4.8899998664855957</v>
      </c>
      <c r="D124" s="11">
        <f t="shared" si="2"/>
        <v>-4.0899757612646928E-2</v>
      </c>
      <c r="E124" t="str">
        <f t="shared" si="3"/>
        <v>Neutro</v>
      </c>
    </row>
    <row r="125" spans="1:5" x14ac:dyDescent="0.25">
      <c r="A125" s="9">
        <v>44376</v>
      </c>
      <c r="B125">
        <v>4.5500001907348633</v>
      </c>
      <c r="C125">
        <v>4.690000057220459</v>
      </c>
      <c r="D125" s="11">
        <f t="shared" si="2"/>
        <v>-2.985071743657227E-2</v>
      </c>
      <c r="E125" t="str">
        <f t="shared" si="3"/>
        <v>Neutro</v>
      </c>
    </row>
    <row r="126" spans="1:5" x14ac:dyDescent="0.25">
      <c r="A126" s="9">
        <v>44377</v>
      </c>
      <c r="B126">
        <v>4.679999828338623</v>
      </c>
      <c r="C126">
        <v>4.5500001907348633</v>
      </c>
      <c r="D126" s="11">
        <f t="shared" si="2"/>
        <v>2.8571347726199486E-2</v>
      </c>
      <c r="E126" t="str">
        <f t="shared" si="3"/>
        <v>Compra</v>
      </c>
    </row>
    <row r="127" spans="1:5" x14ac:dyDescent="0.25">
      <c r="A127" s="9">
        <v>44378</v>
      </c>
      <c r="B127">
        <v>4.5900001525878906</v>
      </c>
      <c r="C127">
        <v>4.679999828338623</v>
      </c>
      <c r="D127" s="11">
        <f t="shared" si="2"/>
        <v>-1.9230700652115594E-2</v>
      </c>
      <c r="E127" t="str">
        <f t="shared" si="3"/>
        <v>Neutro</v>
      </c>
    </row>
    <row r="128" spans="1:5" x14ac:dyDescent="0.25">
      <c r="A128" s="9">
        <v>44379</v>
      </c>
      <c r="B128">
        <v>4.5300002098083496</v>
      </c>
      <c r="C128">
        <v>4.5900001525878906</v>
      </c>
      <c r="D128" s="11">
        <f t="shared" si="2"/>
        <v>-1.3071882523949899E-2</v>
      </c>
      <c r="E128" t="str">
        <f t="shared" si="3"/>
        <v>Neutro</v>
      </c>
    </row>
    <row r="129" spans="1:5" x14ac:dyDescent="0.25">
      <c r="A129" s="9">
        <v>44383</v>
      </c>
      <c r="B129">
        <v>4.3400001525878906</v>
      </c>
      <c r="C129">
        <v>4.5300002098083496</v>
      </c>
      <c r="D129" s="11">
        <f t="shared" si="2"/>
        <v>-4.1942615545374845E-2</v>
      </c>
      <c r="E129" t="str">
        <f t="shared" si="3"/>
        <v>Neutro</v>
      </c>
    </row>
    <row r="130" spans="1:5" x14ac:dyDescent="0.25">
      <c r="A130" s="9">
        <v>44384</v>
      </c>
      <c r="B130">
        <v>4.3299999237060547</v>
      </c>
      <c r="C130">
        <v>4.3400001525878906</v>
      </c>
      <c r="D130" s="11">
        <f t="shared" si="2"/>
        <v>-2.3042001221757836E-3</v>
      </c>
      <c r="E130" t="str">
        <f t="shared" si="3"/>
        <v>Neutro</v>
      </c>
    </row>
    <row r="131" spans="1:5" x14ac:dyDescent="0.25">
      <c r="A131" s="9">
        <v>44385</v>
      </c>
      <c r="B131">
        <v>4.2199997901916504</v>
      </c>
      <c r="C131">
        <v>4.3299999237060547</v>
      </c>
      <c r="D131" s="11">
        <f t="shared" si="2"/>
        <v>-2.5404188326233267E-2</v>
      </c>
      <c r="E131" t="str">
        <f t="shared" si="3"/>
        <v>Neutro</v>
      </c>
    </row>
    <row r="132" spans="1:5" x14ac:dyDescent="0.25">
      <c r="A132" s="9">
        <v>44386</v>
      </c>
      <c r="B132">
        <v>4.320000171661377</v>
      </c>
      <c r="C132">
        <v>4.2199997901916504</v>
      </c>
      <c r="D132" s="11">
        <f t="shared" ref="D132:D195" si="4">+(B132-B131)/B131</f>
        <v>2.3696774038271945E-2</v>
      </c>
      <c r="E132" t="str">
        <f t="shared" ref="E132:E195" si="5">+IF(D132&gt;0,"Compra","Neutro")</f>
        <v>Compra</v>
      </c>
    </row>
    <row r="133" spans="1:5" x14ac:dyDescent="0.25">
      <c r="A133" s="9">
        <v>44389</v>
      </c>
      <c r="B133">
        <v>4.5300002098083496</v>
      </c>
      <c r="C133">
        <v>4.320000171661377</v>
      </c>
      <c r="D133" s="11">
        <f t="shared" si="4"/>
        <v>4.8611118009796575E-2</v>
      </c>
      <c r="E133" t="str">
        <f t="shared" si="5"/>
        <v>Compra</v>
      </c>
    </row>
    <row r="134" spans="1:5" x14ac:dyDescent="0.25">
      <c r="A134" s="9">
        <v>44390</v>
      </c>
      <c r="B134">
        <v>4.5500001907348633</v>
      </c>
      <c r="C134">
        <v>4.5300002098083496</v>
      </c>
      <c r="D134" s="11">
        <f t="shared" si="4"/>
        <v>4.4150066225625648E-3</v>
      </c>
      <c r="E134" t="str">
        <f t="shared" si="5"/>
        <v>Compra</v>
      </c>
    </row>
    <row r="135" spans="1:5" x14ac:dyDescent="0.25">
      <c r="A135" s="9">
        <v>44391</v>
      </c>
      <c r="B135">
        <v>4.5</v>
      </c>
      <c r="C135">
        <v>4.5500001907348633</v>
      </c>
      <c r="D135" s="11">
        <f t="shared" si="4"/>
        <v>-1.0989052448102828E-2</v>
      </c>
      <c r="E135" t="str">
        <f t="shared" si="5"/>
        <v>Neutro</v>
      </c>
    </row>
    <row r="136" spans="1:5" x14ac:dyDescent="0.25">
      <c r="A136" s="9">
        <v>44392</v>
      </c>
      <c r="B136">
        <v>4.3400001525878906</v>
      </c>
      <c r="C136">
        <v>4.5</v>
      </c>
      <c r="D136" s="11">
        <f t="shared" si="4"/>
        <v>-3.5555521647135414E-2</v>
      </c>
      <c r="E136" t="str">
        <f t="shared" si="5"/>
        <v>Neutro</v>
      </c>
    </row>
    <row r="137" spans="1:5" x14ac:dyDescent="0.25">
      <c r="A137" s="9">
        <v>44393</v>
      </c>
      <c r="B137">
        <v>4.2199997901916504</v>
      </c>
      <c r="C137">
        <v>4.3400001525878906</v>
      </c>
      <c r="D137" s="11">
        <f t="shared" si="4"/>
        <v>-2.7649852114563968E-2</v>
      </c>
      <c r="E137" t="str">
        <f t="shared" si="5"/>
        <v>Neutro</v>
      </c>
    </row>
    <row r="138" spans="1:5" x14ac:dyDescent="0.25">
      <c r="A138" s="9">
        <v>44396</v>
      </c>
      <c r="B138">
        <v>4.0999999046325684</v>
      </c>
      <c r="C138">
        <v>4.2199997901916504</v>
      </c>
      <c r="D138" s="11">
        <f t="shared" si="4"/>
        <v>-2.8435993252414891E-2</v>
      </c>
      <c r="E138" t="str">
        <f t="shared" si="5"/>
        <v>Neutro</v>
      </c>
    </row>
    <row r="139" spans="1:5" x14ac:dyDescent="0.25">
      <c r="A139" s="9">
        <v>44397</v>
      </c>
      <c r="B139">
        <v>4.1500000953674316</v>
      </c>
      <c r="C139">
        <v>4.0999999046325684</v>
      </c>
      <c r="D139" s="11">
        <f t="shared" si="4"/>
        <v>1.2195168755581758E-2</v>
      </c>
      <c r="E139" t="str">
        <f t="shared" si="5"/>
        <v>Compra</v>
      </c>
    </row>
    <row r="140" spans="1:5" x14ac:dyDescent="0.25">
      <c r="A140" s="9">
        <v>44398</v>
      </c>
      <c r="B140">
        <v>4.3899998664855957</v>
      </c>
      <c r="C140">
        <v>4.1500000953674316</v>
      </c>
      <c r="D140" s="11">
        <f t="shared" si="4"/>
        <v>5.7831268819986625E-2</v>
      </c>
      <c r="E140" t="str">
        <f t="shared" si="5"/>
        <v>Compra</v>
      </c>
    </row>
    <row r="141" spans="1:5" x14ac:dyDescent="0.25">
      <c r="A141" s="9">
        <v>44399</v>
      </c>
      <c r="B141">
        <v>4.320000171661377</v>
      </c>
      <c r="C141">
        <v>4.3899998664855957</v>
      </c>
      <c r="D141" s="11">
        <f t="shared" si="4"/>
        <v>-1.5945261264952347E-2</v>
      </c>
      <c r="E141" t="str">
        <f t="shared" si="5"/>
        <v>Neutro</v>
      </c>
    </row>
    <row r="142" spans="1:5" x14ac:dyDescent="0.25">
      <c r="A142" s="9">
        <v>44400</v>
      </c>
      <c r="B142">
        <v>4.2399997711181641</v>
      </c>
      <c r="C142">
        <v>4.320000171661377</v>
      </c>
      <c r="D142" s="11">
        <f t="shared" si="4"/>
        <v>-1.8518610500991368E-2</v>
      </c>
      <c r="E142" t="str">
        <f t="shared" si="5"/>
        <v>Neutro</v>
      </c>
    </row>
    <row r="143" spans="1:5" x14ac:dyDescent="0.25">
      <c r="A143" s="9">
        <v>44403</v>
      </c>
      <c r="B143">
        <v>4.3600001335144043</v>
      </c>
      <c r="C143">
        <v>4.2399997711181641</v>
      </c>
      <c r="D143" s="11">
        <f t="shared" si="4"/>
        <v>2.8301973791049047E-2</v>
      </c>
      <c r="E143" t="str">
        <f t="shared" si="5"/>
        <v>Compra</v>
      </c>
    </row>
    <row r="144" spans="1:5" x14ac:dyDescent="0.25">
      <c r="A144" s="9">
        <v>44404</v>
      </c>
      <c r="B144">
        <v>4.2199997901916504</v>
      </c>
      <c r="C144">
        <v>4.3600001335144043</v>
      </c>
      <c r="D144" s="11">
        <f t="shared" si="4"/>
        <v>-3.2110169503574253E-2</v>
      </c>
      <c r="E144" t="str">
        <f t="shared" si="5"/>
        <v>Neutro</v>
      </c>
    </row>
    <row r="145" spans="1:5" x14ac:dyDescent="0.25">
      <c r="A145" s="9">
        <v>44405</v>
      </c>
      <c r="B145">
        <v>4.3299999237060547</v>
      </c>
      <c r="C145">
        <v>4.2199997901916504</v>
      </c>
      <c r="D145" s="11">
        <f t="shared" si="4"/>
        <v>2.606638364534342E-2</v>
      </c>
      <c r="E145" t="str">
        <f t="shared" si="5"/>
        <v>Compra</v>
      </c>
    </row>
    <row r="146" spans="1:5" x14ac:dyDescent="0.25">
      <c r="A146" s="9">
        <v>44406</v>
      </c>
      <c r="B146">
        <v>4.380000114440918</v>
      </c>
      <c r="C146">
        <v>4.3299999237060547</v>
      </c>
      <c r="D146" s="11">
        <f t="shared" si="4"/>
        <v>1.1547388363939745E-2</v>
      </c>
      <c r="E146" t="str">
        <f t="shared" si="5"/>
        <v>Compra</v>
      </c>
    </row>
    <row r="147" spans="1:5" x14ac:dyDescent="0.25">
      <c r="A147" s="9">
        <v>44407</v>
      </c>
      <c r="B147">
        <v>4.3600001335144043</v>
      </c>
      <c r="C147">
        <v>4.380000114440918</v>
      </c>
      <c r="D147" s="11">
        <f t="shared" si="4"/>
        <v>-4.566205571678748E-3</v>
      </c>
      <c r="E147" t="str">
        <f t="shared" si="5"/>
        <v>Neutro</v>
      </c>
    </row>
    <row r="148" spans="1:5" x14ac:dyDescent="0.25">
      <c r="A148" s="9">
        <v>44410</v>
      </c>
      <c r="B148">
        <v>4.2699999809265137</v>
      </c>
      <c r="C148">
        <v>4.3600001335144043</v>
      </c>
      <c r="D148" s="11">
        <f t="shared" si="4"/>
        <v>-2.0642236199966687E-2</v>
      </c>
      <c r="E148" t="str">
        <f t="shared" si="5"/>
        <v>Neutro</v>
      </c>
    </row>
    <row r="149" spans="1:5" x14ac:dyDescent="0.25">
      <c r="A149" s="9">
        <v>44411</v>
      </c>
      <c r="B149">
        <v>4.2899999618530273</v>
      </c>
      <c r="C149">
        <v>4.2699999809265137</v>
      </c>
      <c r="D149" s="11">
        <f t="shared" si="4"/>
        <v>4.6838363034779297E-3</v>
      </c>
      <c r="E149" t="str">
        <f t="shared" si="5"/>
        <v>Compra</v>
      </c>
    </row>
    <row r="150" spans="1:5" x14ac:dyDescent="0.25">
      <c r="A150" s="9">
        <v>44412</v>
      </c>
      <c r="B150">
        <v>4.190000057220459</v>
      </c>
      <c r="C150">
        <v>4.2899999618530273</v>
      </c>
      <c r="D150" s="11">
        <f t="shared" si="4"/>
        <v>-2.3310001287126885E-2</v>
      </c>
      <c r="E150" t="str">
        <f t="shared" si="5"/>
        <v>Neutro</v>
      </c>
    </row>
    <row r="151" spans="1:5" x14ac:dyDescent="0.25">
      <c r="A151" s="9">
        <v>44413</v>
      </c>
      <c r="B151">
        <v>4.3899998664855957</v>
      </c>
      <c r="C151">
        <v>4.190000057220459</v>
      </c>
      <c r="D151" s="11">
        <f t="shared" si="4"/>
        <v>4.7732650724069819E-2</v>
      </c>
      <c r="E151" t="str">
        <f t="shared" si="5"/>
        <v>Compra</v>
      </c>
    </row>
    <row r="152" spans="1:5" x14ac:dyDescent="0.25">
      <c r="A152" s="9">
        <v>44414</v>
      </c>
      <c r="B152">
        <v>4.429999828338623</v>
      </c>
      <c r="C152">
        <v>4.3899998664855957</v>
      </c>
      <c r="D152" s="11">
        <f t="shared" si="4"/>
        <v>9.1116088996716117E-3</v>
      </c>
      <c r="E152" t="str">
        <f t="shared" si="5"/>
        <v>Compra</v>
      </c>
    </row>
    <row r="153" spans="1:5" x14ac:dyDescent="0.25">
      <c r="A153" s="9">
        <v>44417</v>
      </c>
      <c r="B153">
        <v>4.4800000190734863</v>
      </c>
      <c r="C153">
        <v>4.429999828338623</v>
      </c>
      <c r="D153" s="11">
        <f t="shared" si="4"/>
        <v>1.1286725208207239E-2</v>
      </c>
      <c r="E153" t="str">
        <f t="shared" si="5"/>
        <v>Compra</v>
      </c>
    </row>
    <row r="154" spans="1:5" x14ac:dyDescent="0.25">
      <c r="A154" s="9">
        <v>44418</v>
      </c>
      <c r="B154">
        <v>4.7399997711181641</v>
      </c>
      <c r="C154">
        <v>4.4800000190734863</v>
      </c>
      <c r="D154" s="11">
        <f t="shared" si="4"/>
        <v>5.803565869145879E-2</v>
      </c>
      <c r="E154" t="str">
        <f t="shared" si="5"/>
        <v>Compra</v>
      </c>
    </row>
    <row r="155" spans="1:5" x14ac:dyDescent="0.25">
      <c r="A155" s="9">
        <v>44419</v>
      </c>
      <c r="B155">
        <v>5.0999999046325684</v>
      </c>
      <c r="C155">
        <v>4.7399997711181641</v>
      </c>
      <c r="D155" s="11">
        <f t="shared" si="4"/>
        <v>7.5949398923595396E-2</v>
      </c>
      <c r="E155" t="str">
        <f t="shared" si="5"/>
        <v>Compra</v>
      </c>
    </row>
    <row r="156" spans="1:5" x14ac:dyDescent="0.25">
      <c r="A156" s="9">
        <v>44420</v>
      </c>
      <c r="B156">
        <v>5.0399999618530273</v>
      </c>
      <c r="C156">
        <v>5.0999999046325684</v>
      </c>
      <c r="D156" s="11">
        <f t="shared" si="4"/>
        <v>-1.176469488264897E-2</v>
      </c>
      <c r="E156" t="str">
        <f t="shared" si="5"/>
        <v>Neutro</v>
      </c>
    </row>
    <row r="157" spans="1:5" x14ac:dyDescent="0.25">
      <c r="A157" s="9">
        <v>44421</v>
      </c>
      <c r="B157">
        <v>4.869999885559082</v>
      </c>
      <c r="C157">
        <v>5.0399999618530273</v>
      </c>
      <c r="D157" s="11">
        <f t="shared" si="4"/>
        <v>-3.3730174123144711E-2</v>
      </c>
      <c r="E157" t="str">
        <f t="shared" si="5"/>
        <v>Neutro</v>
      </c>
    </row>
    <row r="158" spans="1:5" x14ac:dyDescent="0.25">
      <c r="A158" s="9">
        <v>44424</v>
      </c>
      <c r="B158">
        <v>4.8000001907348633</v>
      </c>
      <c r="C158">
        <v>4.869999885559082</v>
      </c>
      <c r="D158" s="11">
        <f t="shared" si="4"/>
        <v>-1.4373654305780892E-2</v>
      </c>
      <c r="E158" t="str">
        <f t="shared" si="5"/>
        <v>Neutro</v>
      </c>
    </row>
    <row r="159" spans="1:5" x14ac:dyDescent="0.25">
      <c r="A159" s="9">
        <v>44425</v>
      </c>
      <c r="B159">
        <v>4.7699999809265137</v>
      </c>
      <c r="C159">
        <v>4.8000001907348633</v>
      </c>
      <c r="D159" s="11">
        <f t="shared" si="4"/>
        <v>-6.2500434617184216E-3</v>
      </c>
      <c r="E159" t="str">
        <f t="shared" si="5"/>
        <v>Neutro</v>
      </c>
    </row>
    <row r="160" spans="1:5" x14ac:dyDescent="0.25">
      <c r="A160" s="9">
        <v>44426</v>
      </c>
      <c r="B160">
        <v>4.5999999046325684</v>
      </c>
      <c r="C160">
        <v>4.7699999809265137</v>
      </c>
      <c r="D160" s="11">
        <f t="shared" si="4"/>
        <v>-3.5639429134950412E-2</v>
      </c>
      <c r="E160" t="str">
        <f t="shared" si="5"/>
        <v>Neutro</v>
      </c>
    </row>
    <row r="161" spans="1:5" x14ac:dyDescent="0.25">
      <c r="A161" s="9">
        <v>44427</v>
      </c>
      <c r="B161">
        <v>4.4000000953674316</v>
      </c>
      <c r="C161">
        <v>4.5999999046325684</v>
      </c>
      <c r="D161" s="11">
        <f t="shared" si="4"/>
        <v>-4.3478220306857156E-2</v>
      </c>
      <c r="E161" t="str">
        <f t="shared" si="5"/>
        <v>Neutro</v>
      </c>
    </row>
    <row r="162" spans="1:5" x14ac:dyDescent="0.25">
      <c r="A162" s="9">
        <v>44428</v>
      </c>
      <c r="B162">
        <v>4.4099998474121094</v>
      </c>
      <c r="C162">
        <v>4.4000000953674316</v>
      </c>
      <c r="D162" s="11">
        <f t="shared" si="4"/>
        <v>2.2726708699861253E-3</v>
      </c>
      <c r="E162" t="str">
        <f t="shared" si="5"/>
        <v>Compra</v>
      </c>
    </row>
    <row r="163" spans="1:5" x14ac:dyDescent="0.25">
      <c r="A163" s="9">
        <v>44431</v>
      </c>
      <c r="B163">
        <v>4.570000171661377</v>
      </c>
      <c r="C163">
        <v>4.4099998474121094</v>
      </c>
      <c r="D163" s="11">
        <f t="shared" si="4"/>
        <v>3.6281253919579953E-2</v>
      </c>
      <c r="E163" t="str">
        <f t="shared" si="5"/>
        <v>Compra</v>
      </c>
    </row>
    <row r="164" spans="1:5" x14ac:dyDescent="0.25">
      <c r="A164" s="9">
        <v>44432</v>
      </c>
      <c r="B164">
        <v>4.8400001525878906</v>
      </c>
      <c r="C164">
        <v>4.570000171661377</v>
      </c>
      <c r="D164" s="11">
        <f t="shared" si="4"/>
        <v>5.9080956408007736E-2</v>
      </c>
      <c r="E164" t="str">
        <f t="shared" si="5"/>
        <v>Compra</v>
      </c>
    </row>
    <row r="165" spans="1:5" x14ac:dyDescent="0.25">
      <c r="A165" s="9">
        <v>44433</v>
      </c>
      <c r="B165">
        <v>5</v>
      </c>
      <c r="C165">
        <v>4.8400001525878906</v>
      </c>
      <c r="D165" s="11">
        <f t="shared" si="4"/>
        <v>3.305781867105094E-2</v>
      </c>
      <c r="E165" t="str">
        <f t="shared" si="5"/>
        <v>Compra</v>
      </c>
    </row>
    <row r="166" spans="1:5" x14ac:dyDescent="0.25">
      <c r="A166" s="9">
        <v>44434</v>
      </c>
      <c r="B166">
        <v>4.9099998474121094</v>
      </c>
      <c r="C166">
        <v>5</v>
      </c>
      <c r="D166" s="11">
        <f t="shared" si="4"/>
        <v>-1.8000030517578126E-2</v>
      </c>
      <c r="E166" t="str">
        <f t="shared" si="5"/>
        <v>Neutro</v>
      </c>
    </row>
    <row r="167" spans="1:5" x14ac:dyDescent="0.25">
      <c r="A167" s="9">
        <v>44435</v>
      </c>
      <c r="B167">
        <v>5.070000171661377</v>
      </c>
      <c r="C167">
        <v>4.9099998474121094</v>
      </c>
      <c r="D167" s="11">
        <f t="shared" si="4"/>
        <v>3.2586625096047241E-2</v>
      </c>
      <c r="E167" t="str">
        <f t="shared" si="5"/>
        <v>Compra</v>
      </c>
    </row>
    <row r="168" spans="1:5" x14ac:dyDescent="0.25">
      <c r="A168" s="9">
        <v>44438</v>
      </c>
      <c r="B168">
        <v>5.1999998092651367</v>
      </c>
      <c r="C168">
        <v>5.070000171661377</v>
      </c>
      <c r="D168" s="11">
        <f t="shared" si="4"/>
        <v>2.5640953294319216E-2</v>
      </c>
      <c r="E168" t="str">
        <f t="shared" si="5"/>
        <v>Compra</v>
      </c>
    </row>
    <row r="169" spans="1:5" x14ac:dyDescent="0.25">
      <c r="A169" s="9">
        <v>44439</v>
      </c>
      <c r="B169">
        <v>5.2100000381469727</v>
      </c>
      <c r="C169">
        <v>5.1999998092651367</v>
      </c>
      <c r="D169" s="11">
        <f t="shared" si="4"/>
        <v>1.9231210093542616E-3</v>
      </c>
      <c r="E169" t="str">
        <f t="shared" si="5"/>
        <v>Compra</v>
      </c>
    </row>
    <row r="170" spans="1:5" x14ac:dyDescent="0.25">
      <c r="A170" s="9">
        <v>44440</v>
      </c>
      <c r="B170">
        <v>5.0399999618530273</v>
      </c>
      <c r="C170">
        <v>5.2100000381469727</v>
      </c>
      <c r="D170" s="11">
        <f t="shared" si="4"/>
        <v>-3.2629572946108618E-2</v>
      </c>
      <c r="E170" t="str">
        <f t="shared" si="5"/>
        <v>Neutro</v>
      </c>
    </row>
    <row r="171" spans="1:5" x14ac:dyDescent="0.25">
      <c r="A171" s="9">
        <v>44441</v>
      </c>
      <c r="B171">
        <v>5.0500001907348633</v>
      </c>
      <c r="C171">
        <v>5.0399999618530273</v>
      </c>
      <c r="D171" s="11">
        <f t="shared" si="4"/>
        <v>1.9841724122075612E-3</v>
      </c>
      <c r="E171" t="str">
        <f t="shared" si="5"/>
        <v>Compra</v>
      </c>
    </row>
    <row r="172" spans="1:5" x14ac:dyDescent="0.25">
      <c r="A172" s="9">
        <v>44442</v>
      </c>
      <c r="B172">
        <v>4.940000057220459</v>
      </c>
      <c r="C172">
        <v>5.0500001907348633</v>
      </c>
      <c r="D172" s="11">
        <f t="shared" si="4"/>
        <v>-2.1782203833619531E-2</v>
      </c>
      <c r="E172" t="str">
        <f t="shared" si="5"/>
        <v>Neutro</v>
      </c>
    </row>
    <row r="173" spans="1:5" x14ac:dyDescent="0.25">
      <c r="A173" s="9">
        <v>44446</v>
      </c>
      <c r="B173">
        <v>5.320000171661377</v>
      </c>
      <c r="C173">
        <v>4.940000057220459</v>
      </c>
      <c r="D173" s="11">
        <f t="shared" si="4"/>
        <v>7.6923099198247552E-2</v>
      </c>
      <c r="E173" t="str">
        <f t="shared" si="5"/>
        <v>Compra</v>
      </c>
    </row>
    <row r="174" spans="1:5" x14ac:dyDescent="0.25">
      <c r="A174" s="9">
        <v>44447</v>
      </c>
      <c r="B174">
        <v>5.1999998092651367</v>
      </c>
      <c r="C174">
        <v>5.320000171661377</v>
      </c>
      <c r="D174" s="11">
        <f t="shared" si="4"/>
        <v>-2.2556458369204422E-2</v>
      </c>
      <c r="E174" t="str">
        <f t="shared" si="5"/>
        <v>Neutro</v>
      </c>
    </row>
    <row r="175" spans="1:5" x14ac:dyDescent="0.25">
      <c r="A175" s="9">
        <v>44448</v>
      </c>
      <c r="B175">
        <v>5.2600002288818359</v>
      </c>
      <c r="C175">
        <v>5.1999998092651367</v>
      </c>
      <c r="D175" s="11">
        <f t="shared" si="4"/>
        <v>1.1538542657211841E-2</v>
      </c>
      <c r="E175" t="str">
        <f t="shared" si="5"/>
        <v>Compra</v>
      </c>
    </row>
    <row r="176" spans="1:5" x14ac:dyDescent="0.25">
      <c r="A176" s="9">
        <v>44449</v>
      </c>
      <c r="B176">
        <v>5.1500000953674316</v>
      </c>
      <c r="C176">
        <v>5.2600002288818359</v>
      </c>
      <c r="D176" s="11">
        <f t="shared" si="4"/>
        <v>-2.091257200150122E-2</v>
      </c>
      <c r="E176" t="str">
        <f t="shared" si="5"/>
        <v>Neutro</v>
      </c>
    </row>
    <row r="177" spans="1:5" x14ac:dyDescent="0.25">
      <c r="A177" s="9">
        <v>44452</v>
      </c>
      <c r="B177">
        <v>5.4200000762939453</v>
      </c>
      <c r="C177">
        <v>5.1500000953674316</v>
      </c>
      <c r="D177" s="11">
        <f t="shared" si="4"/>
        <v>5.2427179791586058E-2</v>
      </c>
      <c r="E177" t="str">
        <f t="shared" si="5"/>
        <v>Compra</v>
      </c>
    </row>
    <row r="178" spans="1:5" x14ac:dyDescent="0.25">
      <c r="A178" s="9">
        <v>44453</v>
      </c>
      <c r="B178">
        <v>5.3499999046325684</v>
      </c>
      <c r="C178">
        <v>5.4200000762939453</v>
      </c>
      <c r="D178" s="11">
        <f t="shared" si="4"/>
        <v>-1.2915160641333651E-2</v>
      </c>
      <c r="E178" t="str">
        <f t="shared" si="5"/>
        <v>Neutro</v>
      </c>
    </row>
    <row r="179" spans="1:5" x14ac:dyDescent="0.25">
      <c r="A179" s="9">
        <v>44454</v>
      </c>
      <c r="B179">
        <v>5.3499999046325684</v>
      </c>
      <c r="C179">
        <v>5.3499999046325684</v>
      </c>
      <c r="D179" s="11">
        <f t="shared" si="4"/>
        <v>0</v>
      </c>
      <c r="E179" t="str">
        <f t="shared" si="5"/>
        <v>Neutro</v>
      </c>
    </row>
    <row r="180" spans="1:5" x14ac:dyDescent="0.25">
      <c r="A180" s="9">
        <v>44455</v>
      </c>
      <c r="B180">
        <v>5.3499999046325684</v>
      </c>
      <c r="C180">
        <v>5.3499999046325684</v>
      </c>
      <c r="D180" s="11">
        <f t="shared" si="4"/>
        <v>0</v>
      </c>
      <c r="E180" t="str">
        <f t="shared" si="5"/>
        <v>Neutro</v>
      </c>
    </row>
    <row r="181" spans="1:5" x14ac:dyDescent="0.25">
      <c r="A181" s="9">
        <v>44456</v>
      </c>
      <c r="B181">
        <v>5.179999828338623</v>
      </c>
      <c r="C181">
        <v>5.3499999046325684</v>
      </c>
      <c r="D181" s="11">
        <f t="shared" si="4"/>
        <v>-3.1775715761553962E-2</v>
      </c>
      <c r="E181" t="str">
        <f t="shared" si="5"/>
        <v>Neutro</v>
      </c>
    </row>
    <row r="182" spans="1:5" x14ac:dyDescent="0.25">
      <c r="A182" s="9">
        <v>44459</v>
      </c>
      <c r="B182">
        <v>4.8600001335144043</v>
      </c>
      <c r="C182">
        <v>5.179999828338623</v>
      </c>
      <c r="D182" s="11">
        <f t="shared" si="4"/>
        <v>-6.17760049090295E-2</v>
      </c>
      <c r="E182" t="str">
        <f t="shared" si="5"/>
        <v>Neutro</v>
      </c>
    </row>
    <row r="183" spans="1:5" x14ac:dyDescent="0.25">
      <c r="A183" s="9">
        <v>44460</v>
      </c>
      <c r="B183">
        <v>4.6999998092651367</v>
      </c>
      <c r="C183">
        <v>4.8600001335144043</v>
      </c>
      <c r="D183" s="11">
        <f t="shared" si="4"/>
        <v>-3.2921876513111695E-2</v>
      </c>
      <c r="E183" t="str">
        <f t="shared" si="5"/>
        <v>Neutro</v>
      </c>
    </row>
    <row r="184" spans="1:5" x14ac:dyDescent="0.25">
      <c r="A184" s="9">
        <v>44461</v>
      </c>
      <c r="B184">
        <v>4.6599998474121094</v>
      </c>
      <c r="C184">
        <v>4.6999998092651367</v>
      </c>
      <c r="D184" s="11">
        <f t="shared" si="4"/>
        <v>-8.5106305268726149E-3</v>
      </c>
      <c r="E184" t="str">
        <f t="shared" si="5"/>
        <v>Neutro</v>
      </c>
    </row>
    <row r="185" spans="1:5" x14ac:dyDescent="0.25">
      <c r="A185" s="9">
        <v>44462</v>
      </c>
      <c r="B185">
        <v>4.630000114440918</v>
      </c>
      <c r="C185">
        <v>4.6599998474121094</v>
      </c>
      <c r="D185" s="11">
        <f t="shared" si="4"/>
        <v>-6.4377111488214955E-3</v>
      </c>
      <c r="E185" t="str">
        <f t="shared" si="5"/>
        <v>Neutro</v>
      </c>
    </row>
    <row r="186" spans="1:5" x14ac:dyDescent="0.25">
      <c r="A186" s="9">
        <v>44463</v>
      </c>
      <c r="B186">
        <v>4.5300002098083496</v>
      </c>
      <c r="C186">
        <v>4.630000114440918</v>
      </c>
      <c r="D186" s="11">
        <f t="shared" si="4"/>
        <v>-2.159825100666192E-2</v>
      </c>
      <c r="E186" t="str">
        <f t="shared" si="5"/>
        <v>Neutro</v>
      </c>
    </row>
    <row r="187" spans="1:5" x14ac:dyDescent="0.25">
      <c r="A187" s="9">
        <v>44466</v>
      </c>
      <c r="B187">
        <v>4.5500001907348633</v>
      </c>
      <c r="C187">
        <v>4.5300002098083496</v>
      </c>
      <c r="D187" s="11">
        <f t="shared" si="4"/>
        <v>4.4150066225625648E-3</v>
      </c>
      <c r="E187" t="str">
        <f t="shared" si="5"/>
        <v>Compra</v>
      </c>
    </row>
    <row r="188" spans="1:5" x14ac:dyDescent="0.25">
      <c r="A188" s="9">
        <v>44467</v>
      </c>
      <c r="B188">
        <v>4.5799999237060547</v>
      </c>
      <c r="C188">
        <v>4.5500001907348633</v>
      </c>
      <c r="D188" s="11">
        <f t="shared" si="4"/>
        <v>6.5933476293648678E-3</v>
      </c>
      <c r="E188" t="str">
        <f t="shared" si="5"/>
        <v>Compra</v>
      </c>
    </row>
    <row r="189" spans="1:5" x14ac:dyDescent="0.25">
      <c r="A189" s="9">
        <v>44468</v>
      </c>
      <c r="B189">
        <v>4.5300002098083496</v>
      </c>
      <c r="C189">
        <v>4.5799999237060547</v>
      </c>
      <c r="D189" s="11">
        <f t="shared" si="4"/>
        <v>-1.0916968281791192E-2</v>
      </c>
      <c r="E189" t="str">
        <f t="shared" si="5"/>
        <v>Neutro</v>
      </c>
    </row>
    <row r="190" spans="1:5" x14ac:dyDescent="0.25">
      <c r="A190" s="9">
        <v>44469</v>
      </c>
      <c r="B190">
        <v>4.6599998474121094</v>
      </c>
      <c r="C190">
        <v>4.5300002098083496</v>
      </c>
      <c r="D190" s="11">
        <f t="shared" si="4"/>
        <v>2.8697490415626196E-2</v>
      </c>
      <c r="E190" t="str">
        <f t="shared" si="5"/>
        <v>Compra</v>
      </c>
    </row>
    <row r="191" spans="1:5" x14ac:dyDescent="0.25">
      <c r="A191" s="9">
        <v>44470</v>
      </c>
      <c r="B191">
        <v>4.6700000762939453</v>
      </c>
      <c r="C191">
        <v>4.6599998474121094</v>
      </c>
      <c r="D191" s="11">
        <f t="shared" si="4"/>
        <v>2.1459719333230191E-3</v>
      </c>
      <c r="E191" t="str">
        <f t="shared" si="5"/>
        <v>Compra</v>
      </c>
    </row>
    <row r="192" spans="1:5" x14ac:dyDescent="0.25">
      <c r="A192" s="9">
        <v>44473</v>
      </c>
      <c r="B192">
        <v>4.7199997901916504</v>
      </c>
      <c r="C192">
        <v>4.6700000762939453</v>
      </c>
      <c r="D192" s="11">
        <f t="shared" si="4"/>
        <v>1.0706576676843277E-2</v>
      </c>
      <c r="E192" t="str">
        <f t="shared" si="5"/>
        <v>Compra</v>
      </c>
    </row>
    <row r="193" spans="1:5" x14ac:dyDescent="0.25">
      <c r="A193" s="9">
        <v>44474</v>
      </c>
      <c r="B193">
        <v>4.9000000953674316</v>
      </c>
      <c r="C193">
        <v>4.7199997901916504</v>
      </c>
      <c r="D193" s="11">
        <f t="shared" si="4"/>
        <v>3.8135659571390049E-2</v>
      </c>
      <c r="E193" t="str">
        <f t="shared" si="5"/>
        <v>Compra</v>
      </c>
    </row>
    <row r="194" spans="1:5" x14ac:dyDescent="0.25">
      <c r="A194" s="9">
        <v>44475</v>
      </c>
      <c r="B194">
        <v>4.809999942779541</v>
      </c>
      <c r="C194">
        <v>4.9000000953674316</v>
      </c>
      <c r="D194" s="11">
        <f t="shared" si="4"/>
        <v>-1.8367377721681833E-2</v>
      </c>
      <c r="E194" t="str">
        <f t="shared" si="5"/>
        <v>Neutro</v>
      </c>
    </row>
    <row r="195" spans="1:5" x14ac:dyDescent="0.25">
      <c r="A195" s="9">
        <v>44476</v>
      </c>
      <c r="B195">
        <v>4.8000001907348633</v>
      </c>
      <c r="C195">
        <v>4.809999942779541</v>
      </c>
      <c r="D195" s="11">
        <f t="shared" si="4"/>
        <v>-2.0789505537705281E-3</v>
      </c>
      <c r="E195" t="str">
        <f t="shared" si="5"/>
        <v>Neutro</v>
      </c>
    </row>
    <row r="196" spans="1:5" x14ac:dyDescent="0.25">
      <c r="A196" s="9">
        <v>44477</v>
      </c>
      <c r="B196">
        <v>4.820000171661377</v>
      </c>
      <c r="C196">
        <v>4.8000001907348633</v>
      </c>
      <c r="D196" s="11">
        <f t="shared" ref="D196:D259" si="6">+(B196-B195)/B195</f>
        <v>4.1666625274553882E-3</v>
      </c>
      <c r="E196" t="str">
        <f t="shared" ref="E196:E259" si="7">+IF(D196&gt;0,"Compra","Neutro")</f>
        <v>Compra</v>
      </c>
    </row>
    <row r="197" spans="1:5" x14ac:dyDescent="0.25">
      <c r="A197" s="9">
        <v>44480</v>
      </c>
      <c r="B197">
        <v>4.7699999809265137</v>
      </c>
      <c r="C197">
        <v>4.820000171661377</v>
      </c>
      <c r="D197" s="11">
        <f t="shared" si="6"/>
        <v>-1.0373483185505575E-2</v>
      </c>
      <c r="E197" t="str">
        <f t="shared" si="7"/>
        <v>Neutro</v>
      </c>
    </row>
    <row r="198" spans="1:5" x14ac:dyDescent="0.25">
      <c r="A198" s="9">
        <v>44481</v>
      </c>
      <c r="B198">
        <v>4.5900001525878906</v>
      </c>
      <c r="C198">
        <v>4.7699999809265137</v>
      </c>
      <c r="D198" s="11">
        <f t="shared" si="6"/>
        <v>-3.773581321978544E-2</v>
      </c>
      <c r="E198" t="str">
        <f t="shared" si="7"/>
        <v>Neutro</v>
      </c>
    </row>
    <row r="199" spans="1:5" x14ac:dyDescent="0.25">
      <c r="A199" s="9">
        <v>44482</v>
      </c>
      <c r="B199">
        <v>4.6100001335144043</v>
      </c>
      <c r="C199">
        <v>4.5900001525878906</v>
      </c>
      <c r="D199" s="11">
        <f t="shared" si="6"/>
        <v>4.3572941746499666E-3</v>
      </c>
      <c r="E199" t="str">
        <f t="shared" si="7"/>
        <v>Compra</v>
      </c>
    </row>
    <row r="200" spans="1:5" x14ac:dyDescent="0.25">
      <c r="A200" s="9">
        <v>44483</v>
      </c>
      <c r="B200">
        <v>4.5399999618530273</v>
      </c>
      <c r="C200">
        <v>4.6100001335144043</v>
      </c>
      <c r="D200" s="11">
        <f t="shared" si="6"/>
        <v>-1.5184418575713308E-2</v>
      </c>
      <c r="E200" t="str">
        <f t="shared" si="7"/>
        <v>Neutro</v>
      </c>
    </row>
    <row r="201" spans="1:5" x14ac:dyDescent="0.25">
      <c r="A201" s="9">
        <v>44484</v>
      </c>
      <c r="B201">
        <v>4.5799999237060547</v>
      </c>
      <c r="C201">
        <v>4.5399999618530273</v>
      </c>
      <c r="D201" s="11">
        <f t="shared" si="6"/>
        <v>8.8105643588378205E-3</v>
      </c>
      <c r="E201" t="str">
        <f t="shared" si="7"/>
        <v>Compra</v>
      </c>
    </row>
    <row r="202" spans="1:5" x14ac:dyDescent="0.25">
      <c r="A202" s="9">
        <v>44487</v>
      </c>
      <c r="B202">
        <v>4.5300002098083496</v>
      </c>
      <c r="C202">
        <v>4.5799999237060547</v>
      </c>
      <c r="D202" s="11">
        <f t="shared" si="6"/>
        <v>-1.0916968281791192E-2</v>
      </c>
      <c r="E202" t="str">
        <f t="shared" si="7"/>
        <v>Neutro</v>
      </c>
    </row>
    <row r="203" spans="1:5" x14ac:dyDescent="0.25">
      <c r="A203" s="9">
        <v>44488</v>
      </c>
      <c r="B203">
        <v>4.5199999809265137</v>
      </c>
      <c r="C203">
        <v>4.5300002098083496</v>
      </c>
      <c r="D203" s="11">
        <f t="shared" si="6"/>
        <v>-2.2075559423117589E-3</v>
      </c>
      <c r="E203" t="str">
        <f t="shared" si="7"/>
        <v>Neutro</v>
      </c>
    </row>
    <row r="204" spans="1:5" x14ac:dyDescent="0.25">
      <c r="A204" s="9">
        <v>44489</v>
      </c>
      <c r="B204">
        <v>4.7399997711181641</v>
      </c>
      <c r="C204">
        <v>4.5199999809265137</v>
      </c>
      <c r="D204" s="11">
        <f t="shared" si="6"/>
        <v>4.8672520159293152E-2</v>
      </c>
      <c r="E204" t="str">
        <f t="shared" si="7"/>
        <v>Compra</v>
      </c>
    </row>
    <row r="205" spans="1:5" x14ac:dyDescent="0.25">
      <c r="A205" s="9">
        <v>44490</v>
      </c>
      <c r="B205">
        <v>4.5900001525878906</v>
      </c>
      <c r="C205">
        <v>4.7399997711181641</v>
      </c>
      <c r="D205" s="11">
        <f t="shared" si="6"/>
        <v>-3.1645490669483425E-2</v>
      </c>
      <c r="E205" t="str">
        <f t="shared" si="7"/>
        <v>Neutro</v>
      </c>
    </row>
    <row r="206" spans="1:5" x14ac:dyDescent="0.25">
      <c r="A206" s="9">
        <v>44491</v>
      </c>
      <c r="B206">
        <v>4.4699997901916504</v>
      </c>
      <c r="C206">
        <v>4.5900001525878906</v>
      </c>
      <c r="D206" s="11">
        <f t="shared" si="6"/>
        <v>-2.6143868933987454E-2</v>
      </c>
      <c r="E206" t="str">
        <f t="shared" si="7"/>
        <v>Neutro</v>
      </c>
    </row>
    <row r="207" spans="1:5" x14ac:dyDescent="0.25">
      <c r="A207" s="9">
        <v>44494</v>
      </c>
      <c r="B207">
        <v>4.6599998474121094</v>
      </c>
      <c r="C207">
        <v>4.4699997901916504</v>
      </c>
      <c r="D207" s="11">
        <f t="shared" si="6"/>
        <v>4.2505607637246166E-2</v>
      </c>
      <c r="E207" t="str">
        <f t="shared" si="7"/>
        <v>Compra</v>
      </c>
    </row>
    <row r="208" spans="1:5" x14ac:dyDescent="0.25">
      <c r="A208" s="9">
        <v>44495</v>
      </c>
      <c r="B208">
        <v>4.6399998664855957</v>
      </c>
      <c r="C208">
        <v>4.6599998474121094</v>
      </c>
      <c r="D208" s="11">
        <f t="shared" si="6"/>
        <v>-4.2918415410722575E-3</v>
      </c>
      <c r="E208" t="str">
        <f t="shared" si="7"/>
        <v>Neutro</v>
      </c>
    </row>
    <row r="209" spans="1:5" x14ac:dyDescent="0.25">
      <c r="A209" s="9">
        <v>44496</v>
      </c>
      <c r="B209">
        <v>4.4899997711181641</v>
      </c>
      <c r="C209">
        <v>4.6399998664855957</v>
      </c>
      <c r="D209" s="11">
        <f t="shared" si="6"/>
        <v>-3.2327607690438132E-2</v>
      </c>
      <c r="E209" t="str">
        <f t="shared" si="7"/>
        <v>Neutro</v>
      </c>
    </row>
    <row r="210" spans="1:5" x14ac:dyDescent="0.25">
      <c r="A210" s="9">
        <v>44497</v>
      </c>
      <c r="B210">
        <v>4.3899998664855957</v>
      </c>
      <c r="C210">
        <v>4.4899997711181641</v>
      </c>
      <c r="D210" s="11">
        <f t="shared" si="6"/>
        <v>-2.2271694817406405E-2</v>
      </c>
      <c r="E210" t="str">
        <f t="shared" si="7"/>
        <v>Neutro</v>
      </c>
    </row>
    <row r="211" spans="1:5" x14ac:dyDescent="0.25">
      <c r="A211" s="9">
        <v>44498</v>
      </c>
      <c r="B211">
        <v>4.1999998092651367</v>
      </c>
      <c r="C211">
        <v>4.3899998664855957</v>
      </c>
      <c r="D211" s="11">
        <f t="shared" si="6"/>
        <v>-4.3280196582913134E-2</v>
      </c>
      <c r="E211" t="str">
        <f t="shared" si="7"/>
        <v>Neutro</v>
      </c>
    </row>
    <row r="212" spans="1:5" x14ac:dyDescent="0.25">
      <c r="A212" s="9">
        <v>44501</v>
      </c>
      <c r="B212">
        <v>4.3499999046325684</v>
      </c>
      <c r="C212">
        <v>4.1999998092651367</v>
      </c>
      <c r="D212" s="11">
        <f t="shared" si="6"/>
        <v>3.5714310042713256E-2</v>
      </c>
      <c r="E212" t="str">
        <f t="shared" si="7"/>
        <v>Compra</v>
      </c>
    </row>
    <row r="213" spans="1:5" x14ac:dyDescent="0.25">
      <c r="A213" s="9">
        <v>44502</v>
      </c>
      <c r="B213">
        <v>4.1700000762939453</v>
      </c>
      <c r="C213">
        <v>4.3499999046325684</v>
      </c>
      <c r="D213" s="11">
        <f t="shared" si="6"/>
        <v>-4.1379271789622508E-2</v>
      </c>
      <c r="E213" t="str">
        <f t="shared" si="7"/>
        <v>Neutro</v>
      </c>
    </row>
    <row r="214" spans="1:5" x14ac:dyDescent="0.25">
      <c r="A214" s="9">
        <v>44503</v>
      </c>
      <c r="B214">
        <v>4.2800002098083496</v>
      </c>
      <c r="C214">
        <v>4.1700000762939453</v>
      </c>
      <c r="D214" s="11">
        <f t="shared" si="6"/>
        <v>2.6378928417710258E-2</v>
      </c>
      <c r="E214" t="str">
        <f t="shared" si="7"/>
        <v>Compra</v>
      </c>
    </row>
    <row r="215" spans="1:5" x14ac:dyDescent="0.25">
      <c r="A215" s="9">
        <v>44504</v>
      </c>
      <c r="B215">
        <v>4.1100001335144043</v>
      </c>
      <c r="C215">
        <v>4.2800002098083496</v>
      </c>
      <c r="D215" s="11">
        <f t="shared" si="6"/>
        <v>-3.9719642046830088E-2</v>
      </c>
      <c r="E215" t="str">
        <f t="shared" si="7"/>
        <v>Neutro</v>
      </c>
    </row>
    <row r="216" spans="1:5" x14ac:dyDescent="0.25">
      <c r="A216" s="9">
        <v>44505</v>
      </c>
      <c r="B216">
        <v>4.190000057220459</v>
      </c>
      <c r="C216">
        <v>4.1100001335144043</v>
      </c>
      <c r="D216" s="11">
        <f t="shared" si="6"/>
        <v>1.9464700999327671E-2</v>
      </c>
      <c r="E216" t="str">
        <f t="shared" si="7"/>
        <v>Compra</v>
      </c>
    </row>
    <row r="217" spans="1:5" x14ac:dyDescent="0.25">
      <c r="A217" s="9">
        <v>44508</v>
      </c>
      <c r="B217">
        <v>4.3400001525878906</v>
      </c>
      <c r="C217">
        <v>4.190000057220459</v>
      </c>
      <c r="D217" s="11">
        <f t="shared" si="6"/>
        <v>3.5799544944860442E-2</v>
      </c>
      <c r="E217" t="str">
        <f t="shared" si="7"/>
        <v>Compra</v>
      </c>
    </row>
    <row r="218" spans="1:5" x14ac:dyDescent="0.25">
      <c r="A218" s="9">
        <v>44509</v>
      </c>
      <c r="B218">
        <v>4.559999942779541</v>
      </c>
      <c r="C218">
        <v>4.3400001525878906</v>
      </c>
      <c r="D218" s="11">
        <f t="shared" si="6"/>
        <v>5.0691194114467285E-2</v>
      </c>
      <c r="E218" t="str">
        <f t="shared" si="7"/>
        <v>Compra</v>
      </c>
    </row>
    <row r="219" spans="1:5" x14ac:dyDescent="0.25">
      <c r="A219" s="9">
        <v>44510</v>
      </c>
      <c r="B219">
        <v>4.4000000953674316</v>
      </c>
      <c r="C219">
        <v>4.559999942779541</v>
      </c>
      <c r="D219" s="11">
        <f t="shared" si="6"/>
        <v>-3.5087686276281338E-2</v>
      </c>
      <c r="E219" t="str">
        <f t="shared" si="7"/>
        <v>Neutro</v>
      </c>
    </row>
    <row r="220" spans="1:5" x14ac:dyDescent="0.25">
      <c r="A220" s="9">
        <v>44511</v>
      </c>
      <c r="B220">
        <v>4.3000001907348633</v>
      </c>
      <c r="C220">
        <v>4.4000000953674316</v>
      </c>
      <c r="D220" s="11">
        <f t="shared" si="6"/>
        <v>-2.2727250560256557E-2</v>
      </c>
      <c r="E220" t="str">
        <f t="shared" si="7"/>
        <v>Neutro</v>
      </c>
    </row>
    <row r="221" spans="1:5" x14ac:dyDescent="0.25">
      <c r="A221" s="9">
        <v>44512</v>
      </c>
      <c r="B221">
        <v>4.3000001907348633</v>
      </c>
      <c r="C221">
        <v>4.3000001907348633</v>
      </c>
      <c r="D221" s="11">
        <f t="shared" si="6"/>
        <v>0</v>
      </c>
      <c r="E221" t="str">
        <f t="shared" si="7"/>
        <v>Neutro</v>
      </c>
    </row>
    <row r="222" spans="1:5" x14ac:dyDescent="0.25">
      <c r="A222" s="9">
        <v>44515</v>
      </c>
      <c r="B222">
        <v>4.25</v>
      </c>
      <c r="C222">
        <v>4.3000001907348633</v>
      </c>
      <c r="D222" s="11">
        <f t="shared" si="6"/>
        <v>-1.1627950817908761E-2</v>
      </c>
      <c r="E222" t="str">
        <f t="shared" si="7"/>
        <v>Neutro</v>
      </c>
    </row>
    <row r="223" spans="1:5" x14ac:dyDescent="0.25">
      <c r="A223" s="9">
        <v>44516</v>
      </c>
      <c r="B223">
        <v>4.0199999809265137</v>
      </c>
      <c r="C223">
        <v>4.25</v>
      </c>
      <c r="D223" s="11">
        <f t="shared" si="6"/>
        <v>-5.4117651546702665E-2</v>
      </c>
      <c r="E223" t="str">
        <f t="shared" si="7"/>
        <v>Neutro</v>
      </c>
    </row>
    <row r="224" spans="1:5" x14ac:dyDescent="0.25">
      <c r="A224" s="9">
        <v>44517</v>
      </c>
      <c r="B224">
        <v>3.970000028610229</v>
      </c>
      <c r="C224">
        <v>4.0199999809265137</v>
      </c>
      <c r="D224" s="11">
        <f t="shared" si="6"/>
        <v>-1.2437799142665875E-2</v>
      </c>
      <c r="E224" t="str">
        <f t="shared" si="7"/>
        <v>Neutro</v>
      </c>
    </row>
    <row r="225" spans="1:5" x14ac:dyDescent="0.25">
      <c r="A225" s="9">
        <v>44518</v>
      </c>
      <c r="B225">
        <v>4.0999999046325684</v>
      </c>
      <c r="C225">
        <v>3.970000028610229</v>
      </c>
      <c r="D225" s="11">
        <f t="shared" si="6"/>
        <v>3.2745560474932323E-2</v>
      </c>
      <c r="E225" t="str">
        <f t="shared" si="7"/>
        <v>Compra</v>
      </c>
    </row>
    <row r="226" spans="1:5" x14ac:dyDescent="0.25">
      <c r="A226" s="9">
        <v>44519</v>
      </c>
      <c r="B226">
        <v>3.869999885559082</v>
      </c>
      <c r="C226">
        <v>4.0999999046325684</v>
      </c>
      <c r="D226" s="11">
        <f t="shared" si="6"/>
        <v>-5.6097566932528591E-2</v>
      </c>
      <c r="E226" t="str">
        <f t="shared" si="7"/>
        <v>Neutro</v>
      </c>
    </row>
    <row r="227" spans="1:5" x14ac:dyDescent="0.25">
      <c r="A227" s="9">
        <v>44522</v>
      </c>
      <c r="B227">
        <v>3.7599999904632568</v>
      </c>
      <c r="C227">
        <v>3.869999885559082</v>
      </c>
      <c r="D227" s="11">
        <f t="shared" si="6"/>
        <v>-2.8423746343324244E-2</v>
      </c>
      <c r="E227" t="str">
        <f t="shared" si="7"/>
        <v>Neutro</v>
      </c>
    </row>
    <row r="228" spans="1:5" x14ac:dyDescent="0.25">
      <c r="A228" s="9">
        <v>44523</v>
      </c>
      <c r="B228">
        <v>3.779999971389771</v>
      </c>
      <c r="C228">
        <v>3.7599999904632568</v>
      </c>
      <c r="D228" s="11">
        <f t="shared" si="6"/>
        <v>5.3191438769259105E-3</v>
      </c>
      <c r="E228" t="str">
        <f t="shared" si="7"/>
        <v>Compra</v>
      </c>
    </row>
    <row r="229" spans="1:5" x14ac:dyDescent="0.25">
      <c r="A229" s="9">
        <v>44524</v>
      </c>
      <c r="B229">
        <v>3.6500000953674321</v>
      </c>
      <c r="C229">
        <v>3.779999971389771</v>
      </c>
      <c r="D229" s="11">
        <f t="shared" si="6"/>
        <v>-3.4391501853515243E-2</v>
      </c>
      <c r="E229" t="str">
        <f t="shared" si="7"/>
        <v>Neutro</v>
      </c>
    </row>
    <row r="230" spans="1:5" x14ac:dyDescent="0.25">
      <c r="A230" s="9">
        <v>44526</v>
      </c>
      <c r="B230">
        <v>3.4300000667572021</v>
      </c>
      <c r="C230">
        <v>3.6500000953674321</v>
      </c>
      <c r="D230" s="11">
        <f t="shared" si="6"/>
        <v>-6.0273978866316531E-2</v>
      </c>
      <c r="E230" t="str">
        <f t="shared" si="7"/>
        <v>Neutro</v>
      </c>
    </row>
    <row r="231" spans="1:5" x14ac:dyDescent="0.25">
      <c r="A231" s="9">
        <v>44529</v>
      </c>
      <c r="B231">
        <v>3.3900001049041748</v>
      </c>
      <c r="C231">
        <v>3.4300000667572021</v>
      </c>
      <c r="D231" s="11">
        <f t="shared" si="6"/>
        <v>-1.1661796231638034E-2</v>
      </c>
      <c r="E231" t="str">
        <f t="shared" si="7"/>
        <v>Neutro</v>
      </c>
    </row>
    <row r="232" spans="1:5" x14ac:dyDescent="0.25">
      <c r="A232" s="9">
        <v>44530</v>
      </c>
      <c r="B232">
        <v>3.5799999237060551</v>
      </c>
      <c r="C232">
        <v>3.3900001049041748</v>
      </c>
      <c r="D232" s="11">
        <f t="shared" si="6"/>
        <v>5.6047142454956074E-2</v>
      </c>
      <c r="E232" t="str">
        <f t="shared" si="7"/>
        <v>Compra</v>
      </c>
    </row>
    <row r="233" spans="1:5" x14ac:dyDescent="0.25">
      <c r="A233" s="9">
        <v>44531</v>
      </c>
      <c r="B233">
        <v>3.6700000762939449</v>
      </c>
      <c r="C233">
        <v>3.5799999237060551</v>
      </c>
      <c r="D233" s="11">
        <f t="shared" si="6"/>
        <v>2.5139707962541127E-2</v>
      </c>
      <c r="E233" t="str">
        <f t="shared" si="7"/>
        <v>Compra</v>
      </c>
    </row>
    <row r="234" spans="1:5" x14ac:dyDescent="0.25">
      <c r="A234" s="9">
        <v>44532</v>
      </c>
      <c r="B234">
        <v>3.9600000381469731</v>
      </c>
      <c r="C234">
        <v>3.6700000762939449</v>
      </c>
      <c r="D234" s="11">
        <f t="shared" si="6"/>
        <v>7.901906153252107E-2</v>
      </c>
      <c r="E234" t="str">
        <f t="shared" si="7"/>
        <v>Compra</v>
      </c>
    </row>
    <row r="235" spans="1:5" x14ac:dyDescent="0.25">
      <c r="A235" s="9">
        <v>44533</v>
      </c>
      <c r="B235">
        <v>3.8199999332427979</v>
      </c>
      <c r="C235">
        <v>3.9600000381469731</v>
      </c>
      <c r="D235" s="11">
        <f t="shared" si="6"/>
        <v>-3.5353561503925227E-2</v>
      </c>
      <c r="E235" t="str">
        <f t="shared" si="7"/>
        <v>Neutro</v>
      </c>
    </row>
    <row r="236" spans="1:5" x14ac:dyDescent="0.25">
      <c r="A236" s="9">
        <v>44536</v>
      </c>
      <c r="B236">
        <v>3.9900000095367432</v>
      </c>
      <c r="C236">
        <v>3.8199999332427979</v>
      </c>
      <c r="D236" s="11">
        <f t="shared" si="6"/>
        <v>4.4502638550999202E-2</v>
      </c>
      <c r="E236" t="str">
        <f t="shared" si="7"/>
        <v>Compra</v>
      </c>
    </row>
    <row r="237" spans="1:5" x14ac:dyDescent="0.25">
      <c r="A237" s="9">
        <v>44537</v>
      </c>
      <c r="B237">
        <v>4.190000057220459</v>
      </c>
      <c r="C237">
        <v>3.9900000095367432</v>
      </c>
      <c r="D237" s="11">
        <f t="shared" si="6"/>
        <v>5.0125325114206386E-2</v>
      </c>
      <c r="E237" t="str">
        <f t="shared" si="7"/>
        <v>Compra</v>
      </c>
    </row>
    <row r="238" spans="1:5" x14ac:dyDescent="0.25">
      <c r="A238" s="9">
        <v>44538</v>
      </c>
      <c r="B238">
        <v>4.1700000762939453</v>
      </c>
      <c r="C238">
        <v>4.190000057220459</v>
      </c>
      <c r="D238" s="11">
        <f t="shared" si="6"/>
        <v>-4.7732650724069819E-3</v>
      </c>
      <c r="E238" t="str">
        <f t="shared" si="7"/>
        <v>Neutro</v>
      </c>
    </row>
    <row r="239" spans="1:5" x14ac:dyDescent="0.25">
      <c r="A239" s="9">
        <v>44539</v>
      </c>
      <c r="B239">
        <v>4.070000171661377</v>
      </c>
      <c r="C239">
        <v>4.1700000762939453</v>
      </c>
      <c r="D239" s="11">
        <f t="shared" si="6"/>
        <v>-2.3980792039083723E-2</v>
      </c>
      <c r="E239" t="str">
        <f t="shared" si="7"/>
        <v>Neutro</v>
      </c>
    </row>
    <row r="240" spans="1:5" x14ac:dyDescent="0.25">
      <c r="A240" s="9">
        <v>44540</v>
      </c>
      <c r="B240">
        <v>3.9900000095367432</v>
      </c>
      <c r="C240">
        <v>4.070000171661377</v>
      </c>
      <c r="D240" s="11">
        <f t="shared" si="6"/>
        <v>-1.9656058661043658E-2</v>
      </c>
      <c r="E240" t="str">
        <f t="shared" si="7"/>
        <v>Neutro</v>
      </c>
    </row>
    <row r="241" spans="1:5" x14ac:dyDescent="0.25">
      <c r="A241" s="9">
        <v>44543</v>
      </c>
      <c r="B241">
        <v>3.880000114440918</v>
      </c>
      <c r="C241">
        <v>3.9900000095367432</v>
      </c>
      <c r="D241" s="11">
        <f t="shared" si="6"/>
        <v>-2.7568895948097173E-2</v>
      </c>
      <c r="E241" t="str">
        <f t="shared" si="7"/>
        <v>Neutro</v>
      </c>
    </row>
    <row r="242" spans="1:5" x14ac:dyDescent="0.25">
      <c r="A242" s="9">
        <v>44544</v>
      </c>
      <c r="B242">
        <v>3.809999942779541</v>
      </c>
      <c r="C242">
        <v>3.880000114440918</v>
      </c>
      <c r="D242" s="11">
        <f t="shared" si="6"/>
        <v>-1.804128082389593E-2</v>
      </c>
      <c r="E242" t="str">
        <f t="shared" si="7"/>
        <v>Neutro</v>
      </c>
    </row>
    <row r="243" spans="1:5" x14ac:dyDescent="0.25">
      <c r="A243" s="9">
        <v>44545</v>
      </c>
      <c r="B243">
        <v>3.8199999332427979</v>
      </c>
      <c r="C243">
        <v>3.809999942779541</v>
      </c>
      <c r="D243" s="11">
        <f t="shared" si="6"/>
        <v>2.6246694523468835E-3</v>
      </c>
      <c r="E243" t="str">
        <f t="shared" si="7"/>
        <v>Compra</v>
      </c>
    </row>
    <row r="244" spans="1:5" x14ac:dyDescent="0.25">
      <c r="A244" s="9">
        <v>44546</v>
      </c>
      <c r="B244">
        <v>3.910000085830688</v>
      </c>
      <c r="C244">
        <v>3.8199999332427979</v>
      </c>
      <c r="D244" s="11">
        <f t="shared" si="6"/>
        <v>2.3560249780289668E-2</v>
      </c>
      <c r="E244" t="str">
        <f t="shared" si="7"/>
        <v>Compra</v>
      </c>
    </row>
    <row r="245" spans="1:5" x14ac:dyDescent="0.25">
      <c r="A245" s="9">
        <v>44547</v>
      </c>
      <c r="B245">
        <v>3.809999942779541</v>
      </c>
      <c r="C245">
        <v>3.910000085830688</v>
      </c>
      <c r="D245" s="11">
        <f t="shared" si="6"/>
        <v>-2.5575483594881245E-2</v>
      </c>
      <c r="E245" t="str">
        <f t="shared" si="7"/>
        <v>Neutro</v>
      </c>
    </row>
    <row r="246" spans="1:5" x14ac:dyDescent="0.25">
      <c r="A246" s="9">
        <v>44550</v>
      </c>
      <c r="B246">
        <v>3.75</v>
      </c>
      <c r="C246">
        <v>3.809999942779541</v>
      </c>
      <c r="D246" s="11">
        <f t="shared" si="6"/>
        <v>-1.5748016714081301E-2</v>
      </c>
      <c r="E246" t="str">
        <f t="shared" si="7"/>
        <v>Neutro</v>
      </c>
    </row>
    <row r="247" spans="1:5" x14ac:dyDescent="0.25">
      <c r="A247" s="9">
        <v>44551</v>
      </c>
      <c r="B247">
        <v>3.839999914169312</v>
      </c>
      <c r="C247">
        <v>3.75</v>
      </c>
      <c r="D247" s="11">
        <f t="shared" si="6"/>
        <v>2.3999977111816524E-2</v>
      </c>
      <c r="E247" t="str">
        <f t="shared" si="7"/>
        <v>Compra</v>
      </c>
    </row>
    <row r="248" spans="1:5" x14ac:dyDescent="0.25">
      <c r="A248" s="9">
        <v>44552</v>
      </c>
      <c r="B248">
        <v>3.8900001049041748</v>
      </c>
      <c r="C248">
        <v>3.839999914169312</v>
      </c>
      <c r="D248" s="11">
        <f t="shared" si="6"/>
        <v>1.3020883294909951E-2</v>
      </c>
      <c r="E248" t="str">
        <f t="shared" si="7"/>
        <v>Compra</v>
      </c>
    </row>
    <row r="249" spans="1:5" x14ac:dyDescent="0.25">
      <c r="A249" s="9">
        <v>44553</v>
      </c>
      <c r="B249">
        <v>3.9200000762939449</v>
      </c>
      <c r="C249">
        <v>3.8900001049041748</v>
      </c>
      <c r="D249" s="11">
        <f t="shared" si="6"/>
        <v>7.7120746994193395E-3</v>
      </c>
      <c r="E249" t="str">
        <f t="shared" si="7"/>
        <v>Compra</v>
      </c>
    </row>
    <row r="250" spans="1:5" x14ac:dyDescent="0.25">
      <c r="A250" s="9">
        <v>44557</v>
      </c>
      <c r="B250">
        <v>4.070000171661377</v>
      </c>
      <c r="C250">
        <v>3.9200000762939449</v>
      </c>
      <c r="D250" s="11">
        <f t="shared" si="6"/>
        <v>3.8265329706127331E-2</v>
      </c>
      <c r="E250" t="str">
        <f t="shared" si="7"/>
        <v>Compra</v>
      </c>
    </row>
    <row r="251" spans="1:5" x14ac:dyDescent="0.25">
      <c r="A251" s="9">
        <v>44558</v>
      </c>
      <c r="B251">
        <v>4.070000171661377</v>
      </c>
      <c r="C251">
        <v>4.070000171661377</v>
      </c>
      <c r="D251" s="11">
        <f t="shared" si="6"/>
        <v>0</v>
      </c>
      <c r="E251" t="str">
        <f t="shared" si="7"/>
        <v>Neutro</v>
      </c>
    </row>
    <row r="252" spans="1:5" x14ac:dyDescent="0.25">
      <c r="A252" s="9">
        <v>44559</v>
      </c>
      <c r="B252">
        <v>3.9900000095367432</v>
      </c>
      <c r="C252">
        <v>4.070000171661377</v>
      </c>
      <c r="D252" s="11">
        <f t="shared" si="6"/>
        <v>-1.9656058661043658E-2</v>
      </c>
      <c r="E252" t="str">
        <f t="shared" si="7"/>
        <v>Neutro</v>
      </c>
    </row>
    <row r="253" spans="1:5" x14ac:dyDescent="0.25">
      <c r="A253" s="9">
        <v>44560</v>
      </c>
      <c r="B253">
        <v>3.910000085830688</v>
      </c>
      <c r="C253">
        <v>3.9900000095367432</v>
      </c>
      <c r="D253" s="11">
        <f t="shared" si="6"/>
        <v>-2.0050106144070781E-2</v>
      </c>
      <c r="E253" t="str">
        <f t="shared" si="7"/>
        <v>Neutro</v>
      </c>
    </row>
    <row r="254" spans="1:5" x14ac:dyDescent="0.25">
      <c r="A254" s="9">
        <v>44561</v>
      </c>
      <c r="B254">
        <v>3.8199999332427979</v>
      </c>
      <c r="C254">
        <v>3.910000085830688</v>
      </c>
      <c r="D254" s="11">
        <f t="shared" si="6"/>
        <v>-2.3017941333054844E-2</v>
      </c>
      <c r="E254" t="str">
        <f t="shared" si="7"/>
        <v>Neutro</v>
      </c>
    </row>
    <row r="255" spans="1:5" x14ac:dyDescent="0.25">
      <c r="A255" s="9">
        <v>44564</v>
      </c>
      <c r="B255">
        <v>4.0399999618530273</v>
      </c>
      <c r="C255">
        <v>3.8199999332427979</v>
      </c>
      <c r="D255" s="11">
        <f t="shared" si="6"/>
        <v>5.7591631532692589E-2</v>
      </c>
      <c r="E255" t="str">
        <f t="shared" si="7"/>
        <v>Compra</v>
      </c>
    </row>
    <row r="256" spans="1:5" x14ac:dyDescent="0.25">
      <c r="A256" s="9">
        <v>44565</v>
      </c>
      <c r="B256">
        <v>4.1599998474121094</v>
      </c>
      <c r="C256">
        <v>4.0399999618530273</v>
      </c>
      <c r="D256" s="11">
        <f t="shared" si="6"/>
        <v>2.9702942250534495E-2</v>
      </c>
      <c r="E256" t="str">
        <f t="shared" si="7"/>
        <v>Compra</v>
      </c>
    </row>
    <row r="257" spans="1:5" x14ac:dyDescent="0.25">
      <c r="A257" s="9">
        <v>44566</v>
      </c>
      <c r="B257">
        <v>3.9900000095367432</v>
      </c>
      <c r="C257">
        <v>4.1599998474121094</v>
      </c>
      <c r="D257" s="11">
        <f t="shared" si="6"/>
        <v>-4.0865347142048876E-2</v>
      </c>
      <c r="E257" t="str">
        <f t="shared" si="7"/>
        <v>Neutro</v>
      </c>
    </row>
    <row r="258" spans="1:5" x14ac:dyDescent="0.25">
      <c r="A258" s="9">
        <v>44567</v>
      </c>
      <c r="B258">
        <v>3.9500000476837158</v>
      </c>
      <c r="C258">
        <v>3.9900000095367432</v>
      </c>
      <c r="D258" s="11">
        <f t="shared" si="6"/>
        <v>-1.0025053072035335E-2</v>
      </c>
      <c r="E258" t="str">
        <f t="shared" si="7"/>
        <v>Neutro</v>
      </c>
    </row>
    <row r="259" spans="1:5" x14ac:dyDescent="0.25">
      <c r="A259" s="9">
        <v>44568</v>
      </c>
      <c r="B259">
        <v>4.0300002098083496</v>
      </c>
      <c r="C259">
        <v>3.9500000476837158</v>
      </c>
      <c r="D259" s="11">
        <f t="shared" si="6"/>
        <v>2.0253205356679925E-2</v>
      </c>
      <c r="E259" t="str">
        <f t="shared" si="7"/>
        <v>Compra</v>
      </c>
    </row>
    <row r="260" spans="1:5" x14ac:dyDescent="0.25">
      <c r="A260" s="9">
        <v>44571</v>
      </c>
      <c r="B260">
        <v>3.910000085830688</v>
      </c>
      <c r="C260">
        <v>4.0300002098083496</v>
      </c>
      <c r="D260" s="11">
        <f t="shared" ref="D260:D323" si="8">+(B260-B259)/B259</f>
        <v>-2.9776704151429384E-2</v>
      </c>
      <c r="E260" t="str">
        <f t="shared" ref="E260:E323" si="9">+IF(D260&gt;0,"Compra","Neutro")</f>
        <v>Neutro</v>
      </c>
    </row>
    <row r="261" spans="1:5" x14ac:dyDescent="0.25">
      <c r="A261" s="9">
        <v>44572</v>
      </c>
      <c r="B261">
        <v>4.0900001525878906</v>
      </c>
      <c r="C261">
        <v>3.910000085830688</v>
      </c>
      <c r="D261" s="11">
        <f t="shared" si="8"/>
        <v>4.6035821689492669E-2</v>
      </c>
      <c r="E261" t="str">
        <f t="shared" si="9"/>
        <v>Compra</v>
      </c>
    </row>
    <row r="262" spans="1:5" x14ac:dyDescent="0.25">
      <c r="A262" s="9">
        <v>44573</v>
      </c>
      <c r="B262">
        <v>4.1500000953674316</v>
      </c>
      <c r="C262">
        <v>4.0900001525878906</v>
      </c>
      <c r="D262" s="11">
        <f t="shared" si="8"/>
        <v>1.4669912112735958E-2</v>
      </c>
      <c r="E262" t="str">
        <f t="shared" si="9"/>
        <v>Compra</v>
      </c>
    </row>
    <row r="263" spans="1:5" x14ac:dyDescent="0.25">
      <c r="A263" s="9">
        <v>44574</v>
      </c>
      <c r="B263">
        <v>4.1999998092651367</v>
      </c>
      <c r="C263">
        <v>4.1500000953674316</v>
      </c>
      <c r="D263" s="11">
        <f t="shared" si="8"/>
        <v>1.2048123553905176E-2</v>
      </c>
      <c r="E263" t="str">
        <f t="shared" si="9"/>
        <v>Compra</v>
      </c>
    </row>
    <row r="264" spans="1:5" x14ac:dyDescent="0.25">
      <c r="A264" s="9">
        <v>44575</v>
      </c>
      <c r="B264">
        <v>4.3600001335144043</v>
      </c>
      <c r="C264">
        <v>4.1999998092651367</v>
      </c>
      <c r="D264" s="11">
        <f t="shared" si="8"/>
        <v>3.8095317027469683E-2</v>
      </c>
      <c r="E264" t="str">
        <f t="shared" si="9"/>
        <v>Compra</v>
      </c>
    </row>
    <row r="265" spans="1:5" x14ac:dyDescent="0.25">
      <c r="A265" s="9">
        <v>44579</v>
      </c>
      <c r="B265">
        <v>4.1700000762939453</v>
      </c>
      <c r="C265">
        <v>4.3600001335144043</v>
      </c>
      <c r="D265" s="11">
        <f t="shared" si="8"/>
        <v>-4.3577993440864486E-2</v>
      </c>
      <c r="E265" t="str">
        <f t="shared" si="9"/>
        <v>Neutro</v>
      </c>
    </row>
    <row r="266" spans="1:5" x14ac:dyDescent="0.25">
      <c r="A266" s="9">
        <v>44580</v>
      </c>
      <c r="B266">
        <v>4.0900001525878906</v>
      </c>
      <c r="C266">
        <v>4.1700000762939453</v>
      </c>
      <c r="D266" s="11">
        <f t="shared" si="8"/>
        <v>-1.9184633631266979E-2</v>
      </c>
      <c r="E266" t="str">
        <f t="shared" si="9"/>
        <v>Neutro</v>
      </c>
    </row>
    <row r="267" spans="1:5" x14ac:dyDescent="0.25">
      <c r="A267" s="9">
        <v>44581</v>
      </c>
      <c r="B267">
        <v>3.9800000190734859</v>
      </c>
      <c r="C267">
        <v>4.0900001525878906</v>
      </c>
      <c r="D267" s="11">
        <f t="shared" si="8"/>
        <v>-2.6894897166398316E-2</v>
      </c>
      <c r="E267" t="str">
        <f t="shared" si="9"/>
        <v>Neutro</v>
      </c>
    </row>
    <row r="268" spans="1:5" x14ac:dyDescent="0.25">
      <c r="A268" s="9">
        <v>44582</v>
      </c>
      <c r="B268">
        <v>3.8299999237060551</v>
      </c>
      <c r="C268">
        <v>3.9800000190734859</v>
      </c>
      <c r="D268" s="11">
        <f t="shared" si="8"/>
        <v>-3.768846599210561E-2</v>
      </c>
      <c r="E268" t="str">
        <f t="shared" si="9"/>
        <v>Neutro</v>
      </c>
    </row>
    <row r="269" spans="1:5" x14ac:dyDescent="0.25">
      <c r="A269" s="9">
        <v>44585</v>
      </c>
      <c r="B269">
        <v>3.7699999809265141</v>
      </c>
      <c r="C269">
        <v>3.8299999237060551</v>
      </c>
      <c r="D269" s="11">
        <f t="shared" si="8"/>
        <v>-1.5665781716643682E-2</v>
      </c>
      <c r="E269" t="str">
        <f t="shared" si="9"/>
        <v>Neutro</v>
      </c>
    </row>
    <row r="270" spans="1:5" x14ac:dyDescent="0.25">
      <c r="A270" s="9">
        <v>44586</v>
      </c>
      <c r="B270">
        <v>3.9300000667572021</v>
      </c>
      <c r="C270">
        <v>3.7699999809265141</v>
      </c>
      <c r="D270" s="11">
        <f t="shared" si="8"/>
        <v>4.244034128386559E-2</v>
      </c>
      <c r="E270" t="str">
        <f t="shared" si="9"/>
        <v>Compra</v>
      </c>
    </row>
    <row r="271" spans="1:5" x14ac:dyDescent="0.25">
      <c r="A271" s="9">
        <v>44587</v>
      </c>
      <c r="B271">
        <v>3.9500000476837158</v>
      </c>
      <c r="C271">
        <v>3.9300000667572021</v>
      </c>
      <c r="D271" s="11">
        <f t="shared" si="8"/>
        <v>5.0890535844230773E-3</v>
      </c>
      <c r="E271" t="str">
        <f t="shared" si="9"/>
        <v>Compra</v>
      </c>
    </row>
    <row r="272" spans="1:5" x14ac:dyDescent="0.25">
      <c r="A272" s="9">
        <v>44588</v>
      </c>
      <c r="B272">
        <v>3.970000028610229</v>
      </c>
      <c r="C272">
        <v>3.9500000476837158</v>
      </c>
      <c r="D272" s="11">
        <f t="shared" si="8"/>
        <v>5.0632862493865637E-3</v>
      </c>
      <c r="E272" t="str">
        <f t="shared" si="9"/>
        <v>Compra</v>
      </c>
    </row>
    <row r="273" spans="1:5" x14ac:dyDescent="0.25">
      <c r="A273" s="9">
        <v>44589</v>
      </c>
      <c r="B273">
        <v>4.25</v>
      </c>
      <c r="C273">
        <v>3.970000028610229</v>
      </c>
      <c r="D273" s="11">
        <f t="shared" si="8"/>
        <v>7.0528959539526773E-2</v>
      </c>
      <c r="E273" t="str">
        <f t="shared" si="9"/>
        <v>Compra</v>
      </c>
    </row>
    <row r="274" spans="1:5" x14ac:dyDescent="0.25">
      <c r="A274" s="9">
        <v>44592</v>
      </c>
      <c r="B274">
        <v>4.320000171661377</v>
      </c>
      <c r="C274">
        <v>4.25</v>
      </c>
      <c r="D274" s="11">
        <f t="shared" si="8"/>
        <v>1.6470628626206341E-2</v>
      </c>
      <c r="E274" t="str">
        <f t="shared" si="9"/>
        <v>Compra</v>
      </c>
    </row>
    <row r="275" spans="1:5" x14ac:dyDescent="0.25">
      <c r="A275" s="9">
        <v>44593</v>
      </c>
      <c r="B275">
        <v>4.369999885559082</v>
      </c>
      <c r="C275">
        <v>4.320000171661377</v>
      </c>
      <c r="D275" s="11">
        <f t="shared" si="8"/>
        <v>1.1574007386781257E-2</v>
      </c>
      <c r="E275" t="str">
        <f t="shared" si="9"/>
        <v>Compra</v>
      </c>
    </row>
    <row r="276" spans="1:5" x14ac:dyDescent="0.25">
      <c r="A276" s="9">
        <v>44594</v>
      </c>
      <c r="B276">
        <v>4.309999942779541</v>
      </c>
      <c r="C276">
        <v>4.369999885559082</v>
      </c>
      <c r="D276" s="11">
        <f t="shared" si="8"/>
        <v>-1.3729964382336554E-2</v>
      </c>
      <c r="E276" t="str">
        <f t="shared" si="9"/>
        <v>Neutro</v>
      </c>
    </row>
    <row r="277" spans="1:5" x14ac:dyDescent="0.25">
      <c r="A277" s="9">
        <v>44595</v>
      </c>
      <c r="B277">
        <v>4.1599998474121094</v>
      </c>
      <c r="C277">
        <v>4.309999942779541</v>
      </c>
      <c r="D277" s="11">
        <f t="shared" si="8"/>
        <v>-3.4802806811801444E-2</v>
      </c>
      <c r="E277" t="str">
        <f t="shared" si="9"/>
        <v>Neutro</v>
      </c>
    </row>
    <row r="278" spans="1:5" x14ac:dyDescent="0.25">
      <c r="A278" s="9">
        <v>44596</v>
      </c>
      <c r="B278">
        <v>4.0999999046325684</v>
      </c>
      <c r="C278">
        <v>4.1599998474121094</v>
      </c>
      <c r="D278" s="11">
        <f t="shared" si="8"/>
        <v>-1.4423063697193721E-2</v>
      </c>
      <c r="E278" t="str">
        <f t="shared" si="9"/>
        <v>Neutro</v>
      </c>
    </row>
    <row r="279" spans="1:5" x14ac:dyDescent="0.25">
      <c r="A279" s="9">
        <v>44599</v>
      </c>
      <c r="B279">
        <v>4.130000114440918</v>
      </c>
      <c r="C279">
        <v>4.0999999046325684</v>
      </c>
      <c r="D279" s="11">
        <f t="shared" si="8"/>
        <v>7.3171245136987757E-3</v>
      </c>
      <c r="E279" t="str">
        <f t="shared" si="9"/>
        <v>Compra</v>
      </c>
    </row>
    <row r="280" spans="1:5" x14ac:dyDescent="0.25">
      <c r="A280" s="9">
        <v>44600</v>
      </c>
      <c r="B280">
        <v>4.0500001907348633</v>
      </c>
      <c r="C280">
        <v>4.130000114440918</v>
      </c>
      <c r="D280" s="11">
        <f t="shared" si="8"/>
        <v>-1.9370441038567467E-2</v>
      </c>
      <c r="E280" t="str">
        <f t="shared" si="9"/>
        <v>Neutro</v>
      </c>
    </row>
    <row r="281" spans="1:5" x14ac:dyDescent="0.25">
      <c r="A281" s="9">
        <v>44601</v>
      </c>
      <c r="B281">
        <v>4.070000171661377</v>
      </c>
      <c r="C281">
        <v>4.0500001907348633</v>
      </c>
      <c r="D281" s="11">
        <f t="shared" si="8"/>
        <v>4.9382666628676681E-3</v>
      </c>
      <c r="E281" t="str">
        <f t="shared" si="9"/>
        <v>Compra</v>
      </c>
    </row>
    <row r="282" spans="1:5" x14ac:dyDescent="0.25">
      <c r="A282" s="9">
        <v>44602</v>
      </c>
      <c r="B282">
        <v>4.1100001335144043</v>
      </c>
      <c r="C282">
        <v>4.070000171661377</v>
      </c>
      <c r="D282" s="11">
        <f t="shared" si="8"/>
        <v>9.8280000407713324E-3</v>
      </c>
      <c r="E282" t="str">
        <f t="shared" si="9"/>
        <v>Compra</v>
      </c>
    </row>
    <row r="283" spans="1:5" x14ac:dyDescent="0.25">
      <c r="A283" s="9">
        <v>44603</v>
      </c>
      <c r="B283">
        <v>4.190000057220459</v>
      </c>
      <c r="C283">
        <v>4.1100001335144043</v>
      </c>
      <c r="D283" s="11">
        <f t="shared" si="8"/>
        <v>1.9464700999327671E-2</v>
      </c>
      <c r="E283" t="str">
        <f t="shared" si="9"/>
        <v>Compra</v>
      </c>
    </row>
    <row r="284" spans="1:5" x14ac:dyDescent="0.25">
      <c r="A284" s="9">
        <v>44606</v>
      </c>
      <c r="B284">
        <v>4.0900001525878906</v>
      </c>
      <c r="C284">
        <v>4.190000057220459</v>
      </c>
      <c r="D284" s="11">
        <f t="shared" si="8"/>
        <v>-2.386632536203491E-2</v>
      </c>
      <c r="E284" t="str">
        <f t="shared" si="9"/>
        <v>Neutro</v>
      </c>
    </row>
    <row r="285" spans="1:5" x14ac:dyDescent="0.25">
      <c r="A285" s="9">
        <v>44607</v>
      </c>
      <c r="B285">
        <v>4.1399998664855957</v>
      </c>
      <c r="C285">
        <v>4.0900001525878906</v>
      </c>
      <c r="D285" s="11">
        <f t="shared" si="8"/>
        <v>1.2224868467564348E-2</v>
      </c>
      <c r="E285" t="str">
        <f t="shared" si="9"/>
        <v>Compra</v>
      </c>
    </row>
    <row r="286" spans="1:5" x14ac:dyDescent="0.25">
      <c r="A286" s="9">
        <v>44608</v>
      </c>
      <c r="B286">
        <v>4.3899998664855957</v>
      </c>
      <c r="C286">
        <v>4.1399998664855957</v>
      </c>
      <c r="D286" s="11">
        <f t="shared" si="8"/>
        <v>6.038647537740683E-2</v>
      </c>
      <c r="E286" t="str">
        <f t="shared" si="9"/>
        <v>Compra</v>
      </c>
    </row>
    <row r="287" spans="1:5" x14ac:dyDescent="0.25">
      <c r="A287" s="9">
        <v>44609</v>
      </c>
      <c r="B287">
        <v>4.320000171661377</v>
      </c>
      <c r="C287">
        <v>4.3899998664855957</v>
      </c>
      <c r="D287" s="11">
        <f t="shared" si="8"/>
        <v>-1.5945261264952347E-2</v>
      </c>
      <c r="E287" t="str">
        <f t="shared" si="9"/>
        <v>Neutro</v>
      </c>
    </row>
    <row r="288" spans="1:5" x14ac:dyDescent="0.25">
      <c r="A288" s="9">
        <v>44610</v>
      </c>
      <c r="B288">
        <v>4.2899999618530273</v>
      </c>
      <c r="C288">
        <v>4.320000171661377</v>
      </c>
      <c r="D288" s="11">
        <f t="shared" si="8"/>
        <v>-6.9444927352426905E-3</v>
      </c>
      <c r="E288" t="str">
        <f t="shared" si="9"/>
        <v>Neutro</v>
      </c>
    </row>
    <row r="289" spans="1:5" x14ac:dyDescent="0.25">
      <c r="A289" s="9">
        <v>44614</v>
      </c>
      <c r="B289">
        <v>4.4600000381469727</v>
      </c>
      <c r="C289">
        <v>4.2899999618530273</v>
      </c>
      <c r="D289" s="11">
        <f t="shared" si="8"/>
        <v>3.9627057763542563E-2</v>
      </c>
      <c r="E289" t="str">
        <f t="shared" si="9"/>
        <v>Compra</v>
      </c>
    </row>
    <row r="290" spans="1:5" x14ac:dyDescent="0.25">
      <c r="A290" s="9">
        <v>44615</v>
      </c>
      <c r="B290">
        <v>4.440000057220459</v>
      </c>
      <c r="C290">
        <v>4.4600000381469727</v>
      </c>
      <c r="D290" s="11">
        <f t="shared" si="8"/>
        <v>-4.4843006178141654E-3</v>
      </c>
      <c r="E290" t="str">
        <f t="shared" si="9"/>
        <v>Neutro</v>
      </c>
    </row>
    <row r="291" spans="1:5" x14ac:dyDescent="0.25">
      <c r="A291" s="9">
        <v>44616</v>
      </c>
      <c r="B291">
        <v>4.309999942779541</v>
      </c>
      <c r="C291">
        <v>4.440000057220459</v>
      </c>
      <c r="D291" s="11">
        <f t="shared" si="8"/>
        <v>-2.9279304676924037E-2</v>
      </c>
      <c r="E291" t="str">
        <f t="shared" si="9"/>
        <v>Neutro</v>
      </c>
    </row>
    <row r="292" spans="1:5" x14ac:dyDescent="0.25">
      <c r="A292" s="9">
        <v>44617</v>
      </c>
      <c r="B292">
        <v>4.380000114440918</v>
      </c>
      <c r="C292">
        <v>4.309999942779541</v>
      </c>
      <c r="D292" s="11">
        <f t="shared" si="8"/>
        <v>1.6241339348193468E-2</v>
      </c>
      <c r="E292" t="str">
        <f t="shared" si="9"/>
        <v>Compra</v>
      </c>
    </row>
    <row r="293" spans="1:5" x14ac:dyDescent="0.25">
      <c r="A293" s="9">
        <v>44620</v>
      </c>
      <c r="B293">
        <v>4.1999998092651367</v>
      </c>
      <c r="C293">
        <v>4.380000114440918</v>
      </c>
      <c r="D293" s="11">
        <f t="shared" si="8"/>
        <v>-4.1095959012036984E-2</v>
      </c>
      <c r="E293" t="str">
        <f t="shared" si="9"/>
        <v>Neutro</v>
      </c>
    </row>
    <row r="294" spans="1:5" x14ac:dyDescent="0.25">
      <c r="A294" s="9">
        <v>44621</v>
      </c>
      <c r="B294">
        <v>4.3499999046325684</v>
      </c>
      <c r="C294">
        <v>4.1999998092651367</v>
      </c>
      <c r="D294" s="11">
        <f t="shared" si="8"/>
        <v>3.5714310042713256E-2</v>
      </c>
      <c r="E294" t="str">
        <f t="shared" si="9"/>
        <v>Compra</v>
      </c>
    </row>
    <row r="295" spans="1:5" x14ac:dyDescent="0.25">
      <c r="A295" s="9">
        <v>44622</v>
      </c>
      <c r="B295">
        <v>4.679999828338623</v>
      </c>
      <c r="C295">
        <v>4.3499999046325684</v>
      </c>
      <c r="D295" s="11">
        <f t="shared" si="8"/>
        <v>7.5862053089844561E-2</v>
      </c>
      <c r="E295" t="str">
        <f t="shared" si="9"/>
        <v>Compra</v>
      </c>
    </row>
    <row r="296" spans="1:5" x14ac:dyDescent="0.25">
      <c r="A296" s="9">
        <v>44623</v>
      </c>
      <c r="B296">
        <v>4.5500001907348633</v>
      </c>
      <c r="C296">
        <v>4.679999828338623</v>
      </c>
      <c r="D296" s="11">
        <f t="shared" si="8"/>
        <v>-2.7777701361563725E-2</v>
      </c>
      <c r="E296" t="str">
        <f t="shared" si="9"/>
        <v>Neutro</v>
      </c>
    </row>
    <row r="297" spans="1:5" x14ac:dyDescent="0.25">
      <c r="A297" s="9">
        <v>44624</v>
      </c>
      <c r="B297">
        <v>4.3400001525878906</v>
      </c>
      <c r="C297">
        <v>4.5500001907348633</v>
      </c>
      <c r="D297" s="11">
        <f t="shared" si="8"/>
        <v>-4.6153852603038219E-2</v>
      </c>
      <c r="E297" t="str">
        <f t="shared" si="9"/>
        <v>Neutro</v>
      </c>
    </row>
    <row r="298" spans="1:5" x14ac:dyDescent="0.25">
      <c r="A298" s="9">
        <v>44627</v>
      </c>
      <c r="B298">
        <v>4.0799999237060547</v>
      </c>
      <c r="C298">
        <v>4.3400001525878906</v>
      </c>
      <c r="D298" s="11">
        <f t="shared" si="8"/>
        <v>-5.9907884732861329E-2</v>
      </c>
      <c r="E298" t="str">
        <f t="shared" si="9"/>
        <v>Neutro</v>
      </c>
    </row>
    <row r="299" spans="1:5" x14ac:dyDescent="0.25">
      <c r="A299" s="9">
        <v>44628</v>
      </c>
      <c r="B299">
        <v>4.380000114440918</v>
      </c>
      <c r="C299">
        <v>4.0799999237060547</v>
      </c>
      <c r="D299" s="11">
        <f t="shared" si="8"/>
        <v>7.3529459888410753E-2</v>
      </c>
      <c r="E299" t="str">
        <f t="shared" si="9"/>
        <v>Compra</v>
      </c>
    </row>
    <row r="300" spans="1:5" x14ac:dyDescent="0.25">
      <c r="A300" s="9">
        <v>44629</v>
      </c>
      <c r="B300">
        <v>4.6500000953674316</v>
      </c>
      <c r="C300">
        <v>4.380000114440918</v>
      </c>
      <c r="D300" s="11">
        <f t="shared" si="8"/>
        <v>6.1643829651127219E-2</v>
      </c>
      <c r="E300" t="str">
        <f t="shared" si="9"/>
        <v>Compra</v>
      </c>
    </row>
    <row r="301" spans="1:5" x14ac:dyDescent="0.25">
      <c r="A301" s="9">
        <v>44630</v>
      </c>
      <c r="B301">
        <v>4.820000171661377</v>
      </c>
      <c r="C301">
        <v>4.6500000953674316</v>
      </c>
      <c r="D301" s="11">
        <f t="shared" si="8"/>
        <v>3.655915544245001E-2</v>
      </c>
      <c r="E301" t="str">
        <f t="shared" si="9"/>
        <v>Compra</v>
      </c>
    </row>
    <row r="302" spans="1:5" x14ac:dyDescent="0.25">
      <c r="A302" s="9">
        <v>44631</v>
      </c>
      <c r="B302">
        <v>4.6599998474121094</v>
      </c>
      <c r="C302">
        <v>4.820000171661377</v>
      </c>
      <c r="D302" s="11">
        <f t="shared" si="8"/>
        <v>-3.3195086836297356E-2</v>
      </c>
      <c r="E302" t="str">
        <f t="shared" si="9"/>
        <v>Neutro</v>
      </c>
    </row>
    <row r="303" spans="1:5" x14ac:dyDescent="0.25">
      <c r="A303" s="9">
        <v>44634</v>
      </c>
      <c r="B303">
        <v>4.5</v>
      </c>
      <c r="C303">
        <v>4.6599998474121094</v>
      </c>
      <c r="D303" s="11">
        <f t="shared" si="8"/>
        <v>-3.433473232857806E-2</v>
      </c>
      <c r="E303" t="str">
        <f t="shared" si="9"/>
        <v>Neutro</v>
      </c>
    </row>
    <row r="304" spans="1:5" x14ac:dyDescent="0.25">
      <c r="A304" s="9">
        <v>44635</v>
      </c>
      <c r="B304">
        <v>4.3400001525878906</v>
      </c>
      <c r="C304">
        <v>4.5</v>
      </c>
      <c r="D304" s="11">
        <f t="shared" si="8"/>
        <v>-3.5555521647135414E-2</v>
      </c>
      <c r="E304" t="str">
        <f t="shared" si="9"/>
        <v>Neutro</v>
      </c>
    </row>
    <row r="305" spans="1:5" x14ac:dyDescent="0.25">
      <c r="A305" s="9">
        <v>44636</v>
      </c>
      <c r="B305">
        <v>4.309999942779541</v>
      </c>
      <c r="C305">
        <v>4.3400001525878906</v>
      </c>
      <c r="D305" s="11">
        <f t="shared" si="8"/>
        <v>-6.9124904962182638E-3</v>
      </c>
      <c r="E305" t="str">
        <f t="shared" si="9"/>
        <v>Neutro</v>
      </c>
    </row>
    <row r="306" spans="1:5" x14ac:dyDescent="0.25">
      <c r="A306" s="9">
        <v>44637</v>
      </c>
      <c r="B306">
        <v>4.4800000190734863</v>
      </c>
      <c r="C306">
        <v>4.309999942779541</v>
      </c>
      <c r="D306" s="11">
        <f t="shared" si="8"/>
        <v>3.944317367770344E-2</v>
      </c>
      <c r="E306" t="str">
        <f t="shared" si="9"/>
        <v>Compra</v>
      </c>
    </row>
    <row r="307" spans="1:5" x14ac:dyDescent="0.25">
      <c r="A307" s="9">
        <v>44638</v>
      </c>
      <c r="B307">
        <v>4.380000114440918</v>
      </c>
      <c r="C307">
        <v>4.4800000190734863</v>
      </c>
      <c r="D307" s="11">
        <f t="shared" si="8"/>
        <v>-2.2321407189022612E-2</v>
      </c>
      <c r="E307" t="str">
        <f t="shared" si="9"/>
        <v>Neutro</v>
      </c>
    </row>
    <row r="308" spans="1:5" x14ac:dyDescent="0.25">
      <c r="A308" s="9">
        <v>44641</v>
      </c>
      <c r="B308">
        <v>4.570000171661377</v>
      </c>
      <c r="C308">
        <v>4.380000114440918</v>
      </c>
      <c r="D308" s="11">
        <f t="shared" si="8"/>
        <v>4.3379007364412227E-2</v>
      </c>
      <c r="E308" t="str">
        <f t="shared" si="9"/>
        <v>Compra</v>
      </c>
    </row>
    <row r="309" spans="1:5" x14ac:dyDescent="0.25">
      <c r="A309" s="9">
        <v>44642</v>
      </c>
      <c r="B309">
        <v>4.5300002098083496</v>
      </c>
      <c r="C309">
        <v>4.570000171661377</v>
      </c>
      <c r="D309" s="11">
        <f t="shared" si="8"/>
        <v>-8.7527265537247819E-3</v>
      </c>
      <c r="E309" t="str">
        <f t="shared" si="9"/>
        <v>Neutro</v>
      </c>
    </row>
    <row r="310" spans="1:5" x14ac:dyDescent="0.25">
      <c r="A310" s="9">
        <v>44643</v>
      </c>
      <c r="B310">
        <v>4.6500000953674316</v>
      </c>
      <c r="C310">
        <v>4.5300002098083496</v>
      </c>
      <c r="D310" s="11">
        <f t="shared" si="8"/>
        <v>2.6490039735375389E-2</v>
      </c>
      <c r="E310" t="str">
        <f t="shared" si="9"/>
        <v>Compra</v>
      </c>
    </row>
    <row r="311" spans="1:5" x14ac:dyDescent="0.25">
      <c r="A311" s="9">
        <v>44644</v>
      </c>
      <c r="B311">
        <v>4.7899999618530273</v>
      </c>
      <c r="C311">
        <v>4.6500000953674316</v>
      </c>
      <c r="D311" s="11">
        <f t="shared" si="8"/>
        <v>3.010749755146688E-2</v>
      </c>
      <c r="E311" t="str">
        <f t="shared" si="9"/>
        <v>Compra</v>
      </c>
    </row>
    <row r="312" spans="1:5" x14ac:dyDescent="0.25">
      <c r="A312" s="9">
        <v>44645</v>
      </c>
      <c r="B312">
        <v>4.7899999618530273</v>
      </c>
      <c r="C312">
        <v>4.7899999618530273</v>
      </c>
      <c r="D312" s="11">
        <f t="shared" si="8"/>
        <v>0</v>
      </c>
      <c r="E312" t="str">
        <f t="shared" si="9"/>
        <v>Neutro</v>
      </c>
    </row>
    <row r="313" spans="1:5" x14ac:dyDescent="0.25">
      <c r="A313" s="9">
        <v>44648</v>
      </c>
      <c r="B313">
        <v>4.7600002288818359</v>
      </c>
      <c r="C313">
        <v>4.7899999618530273</v>
      </c>
      <c r="D313" s="11">
        <f t="shared" si="8"/>
        <v>-6.2629923194374958E-3</v>
      </c>
      <c r="E313" t="str">
        <f t="shared" si="9"/>
        <v>Neutro</v>
      </c>
    </row>
    <row r="314" spans="1:5" x14ac:dyDescent="0.25">
      <c r="A314" s="9">
        <v>44649</v>
      </c>
      <c r="B314">
        <v>4.809999942779541</v>
      </c>
      <c r="C314">
        <v>4.7600002288818359</v>
      </c>
      <c r="D314" s="11">
        <f t="shared" si="8"/>
        <v>1.0504141070062601E-2</v>
      </c>
      <c r="E314" t="str">
        <f t="shared" si="9"/>
        <v>Compra</v>
      </c>
    </row>
    <row r="315" spans="1:5" x14ac:dyDescent="0.25">
      <c r="A315" s="9">
        <v>44650</v>
      </c>
      <c r="B315">
        <v>4.880000114440918</v>
      </c>
      <c r="C315">
        <v>4.809999942779541</v>
      </c>
      <c r="D315" s="11">
        <f t="shared" si="8"/>
        <v>1.4553050414575712E-2</v>
      </c>
      <c r="E315" t="str">
        <f t="shared" si="9"/>
        <v>Compra</v>
      </c>
    </row>
    <row r="316" spans="1:5" x14ac:dyDescent="0.25">
      <c r="A316" s="9">
        <v>44651</v>
      </c>
      <c r="B316">
        <v>4.8299999237060547</v>
      </c>
      <c r="C316">
        <v>4.880000114440918</v>
      </c>
      <c r="D316" s="11">
        <f t="shared" si="8"/>
        <v>-1.02459404840796E-2</v>
      </c>
      <c r="E316" t="str">
        <f t="shared" si="9"/>
        <v>Neutro</v>
      </c>
    </row>
    <row r="317" spans="1:5" x14ac:dyDescent="0.25">
      <c r="A317" s="9">
        <v>44652</v>
      </c>
      <c r="B317">
        <v>5.0500001907348633</v>
      </c>
      <c r="C317">
        <v>4.8299999237060547</v>
      </c>
      <c r="D317" s="11">
        <f t="shared" si="8"/>
        <v>4.5548710249254533E-2</v>
      </c>
      <c r="E317" t="str">
        <f t="shared" si="9"/>
        <v>Compra</v>
      </c>
    </row>
    <row r="318" spans="1:5" x14ac:dyDescent="0.25">
      <c r="A318" s="9">
        <v>44655</v>
      </c>
      <c r="B318">
        <v>5.309999942779541</v>
      </c>
      <c r="C318">
        <v>5.0500001907348633</v>
      </c>
      <c r="D318" s="11">
        <f t="shared" si="8"/>
        <v>5.1485097470232617E-2</v>
      </c>
      <c r="E318" t="str">
        <f t="shared" si="9"/>
        <v>Compra</v>
      </c>
    </row>
    <row r="319" spans="1:5" x14ac:dyDescent="0.25">
      <c r="A319" s="9">
        <v>44656</v>
      </c>
      <c r="B319">
        <v>5.190000057220459</v>
      </c>
      <c r="C319">
        <v>5.309999942779541</v>
      </c>
      <c r="D319" s="11">
        <f t="shared" si="8"/>
        <v>-2.2598848748059987E-2</v>
      </c>
      <c r="E319" t="str">
        <f t="shared" si="9"/>
        <v>Neutro</v>
      </c>
    </row>
    <row r="320" spans="1:5" x14ac:dyDescent="0.25">
      <c r="A320" s="9">
        <v>44657</v>
      </c>
      <c r="B320">
        <v>5.070000171661377</v>
      </c>
      <c r="C320">
        <v>5.190000057220459</v>
      </c>
      <c r="D320" s="11">
        <f t="shared" si="8"/>
        <v>-2.3121364978047575E-2</v>
      </c>
      <c r="E320" t="str">
        <f t="shared" si="9"/>
        <v>Neutro</v>
      </c>
    </row>
    <row r="321" spans="1:5" x14ac:dyDescent="0.25">
      <c r="A321" s="9">
        <v>44658</v>
      </c>
      <c r="B321">
        <v>5.130000114440918</v>
      </c>
      <c r="C321">
        <v>5.070000171661377</v>
      </c>
      <c r="D321" s="11">
        <f t="shared" si="8"/>
        <v>1.1834307839851566E-2</v>
      </c>
      <c r="E321" t="str">
        <f t="shared" si="9"/>
        <v>Compra</v>
      </c>
    </row>
    <row r="322" spans="1:5" x14ac:dyDescent="0.25">
      <c r="A322" s="9">
        <v>44659</v>
      </c>
      <c r="B322">
        <v>5.1399998664855957</v>
      </c>
      <c r="C322">
        <v>5.130000114440918</v>
      </c>
      <c r="D322" s="11">
        <f t="shared" si="8"/>
        <v>1.9492693609359764E-3</v>
      </c>
      <c r="E322" t="str">
        <f t="shared" si="9"/>
        <v>Compra</v>
      </c>
    </row>
    <row r="323" spans="1:5" x14ac:dyDescent="0.25">
      <c r="A323" s="9">
        <v>44662</v>
      </c>
      <c r="B323">
        <v>5.0300002098083496</v>
      </c>
      <c r="C323">
        <v>5.1399998664855957</v>
      </c>
      <c r="D323" s="11">
        <f t="shared" si="8"/>
        <v>-2.1400711971702218E-2</v>
      </c>
      <c r="E323" t="str">
        <f t="shared" si="9"/>
        <v>Neutro</v>
      </c>
    </row>
    <row r="324" spans="1:5" x14ac:dyDescent="0.25">
      <c r="A324" s="9">
        <v>44663</v>
      </c>
      <c r="B324">
        <v>5.070000171661377</v>
      </c>
      <c r="C324">
        <v>5.0300002098083496</v>
      </c>
      <c r="D324" s="11">
        <f t="shared" ref="D324:D387" si="10">+(B324-B323)/B323</f>
        <v>7.9522783667143031E-3</v>
      </c>
      <c r="E324" t="str">
        <f t="shared" ref="E324:E387" si="11">+IF(D324&gt;0,"Compra","Neutro")</f>
        <v>Compra</v>
      </c>
    </row>
    <row r="325" spans="1:5" x14ac:dyDescent="0.25">
      <c r="A325" s="9">
        <v>44664</v>
      </c>
      <c r="B325">
        <v>5.1399998664855957</v>
      </c>
      <c r="C325">
        <v>5.070000171661377</v>
      </c>
      <c r="D325" s="11">
        <f t="shared" si="10"/>
        <v>1.3806645454467649E-2</v>
      </c>
      <c r="E325" t="str">
        <f t="shared" si="11"/>
        <v>Compra</v>
      </c>
    </row>
    <row r="326" spans="1:5" x14ac:dyDescent="0.25">
      <c r="A326" s="9">
        <v>44665</v>
      </c>
      <c r="B326">
        <v>5.179999828338623</v>
      </c>
      <c r="C326">
        <v>5.1399998664855957</v>
      </c>
      <c r="D326" s="11">
        <f t="shared" si="10"/>
        <v>7.7820939478694517E-3</v>
      </c>
      <c r="E326" t="str">
        <f t="shared" si="11"/>
        <v>Compra</v>
      </c>
    </row>
    <row r="327" spans="1:5" x14ac:dyDescent="0.25">
      <c r="A327" s="9">
        <v>44669</v>
      </c>
      <c r="B327">
        <v>5.2300000190734863</v>
      </c>
      <c r="C327">
        <v>5.179999828338623</v>
      </c>
      <c r="D327" s="11">
        <f t="shared" si="10"/>
        <v>9.652546793790108E-3</v>
      </c>
      <c r="E327" t="str">
        <f t="shared" si="11"/>
        <v>Compra</v>
      </c>
    </row>
    <row r="328" spans="1:5" x14ac:dyDescent="0.25">
      <c r="A328" s="9">
        <v>44670</v>
      </c>
      <c r="B328">
        <v>5.1399998664855957</v>
      </c>
      <c r="C328">
        <v>5.2300000190734863</v>
      </c>
      <c r="D328" s="11">
        <f t="shared" si="10"/>
        <v>-1.7208442114658822E-2</v>
      </c>
      <c r="E328" t="str">
        <f t="shared" si="11"/>
        <v>Neutro</v>
      </c>
    </row>
    <row r="329" spans="1:5" x14ac:dyDescent="0.25">
      <c r="A329" s="9">
        <v>44671</v>
      </c>
      <c r="B329">
        <v>5.070000171661377</v>
      </c>
      <c r="C329">
        <v>5.1399998664855957</v>
      </c>
      <c r="D329" s="11">
        <f t="shared" si="10"/>
        <v>-1.3618618023832766E-2</v>
      </c>
      <c r="E329" t="str">
        <f t="shared" si="11"/>
        <v>Neutro</v>
      </c>
    </row>
    <row r="330" spans="1:5" x14ac:dyDescent="0.25">
      <c r="A330" s="9">
        <v>44672</v>
      </c>
      <c r="B330">
        <v>4.7699999809265137</v>
      </c>
      <c r="C330">
        <v>5.070000171661377</v>
      </c>
      <c r="D330" s="11">
        <f t="shared" si="10"/>
        <v>-5.917163324997618E-2</v>
      </c>
      <c r="E330" t="str">
        <f t="shared" si="11"/>
        <v>Neutro</v>
      </c>
    </row>
    <row r="331" spans="1:5" x14ac:dyDescent="0.25">
      <c r="A331" s="9">
        <v>44673</v>
      </c>
      <c r="B331">
        <v>4.6399998664855957</v>
      </c>
      <c r="C331">
        <v>4.7699999809265137</v>
      </c>
      <c r="D331" s="11">
        <f t="shared" si="10"/>
        <v>-2.7253692863886982E-2</v>
      </c>
      <c r="E331" t="str">
        <f t="shared" si="11"/>
        <v>Neutro</v>
      </c>
    </row>
    <row r="332" spans="1:5" x14ac:dyDescent="0.25">
      <c r="A332" s="9">
        <v>44676</v>
      </c>
      <c r="B332">
        <v>4.4699997901916504</v>
      </c>
      <c r="C332">
        <v>4.6399998664855957</v>
      </c>
      <c r="D332" s="11">
        <f t="shared" si="10"/>
        <v>-3.6637948531387757E-2</v>
      </c>
      <c r="E332" t="str">
        <f t="shared" si="11"/>
        <v>Neutro</v>
      </c>
    </row>
    <row r="333" spans="1:5" x14ac:dyDescent="0.25">
      <c r="A333" s="9">
        <v>44677</v>
      </c>
      <c r="B333">
        <v>4.1500000953674316</v>
      </c>
      <c r="C333">
        <v>4.4699997901916504</v>
      </c>
      <c r="D333" s="11">
        <f t="shared" si="10"/>
        <v>-7.1588301978532942E-2</v>
      </c>
      <c r="E333" t="str">
        <f t="shared" si="11"/>
        <v>Neutro</v>
      </c>
    </row>
    <row r="334" spans="1:5" x14ac:dyDescent="0.25">
      <c r="A334" s="9">
        <v>44678</v>
      </c>
      <c r="B334">
        <v>4.190000057220459</v>
      </c>
      <c r="C334">
        <v>4.1500000953674316</v>
      </c>
      <c r="D334" s="11">
        <f t="shared" si="10"/>
        <v>9.6385448033311037E-3</v>
      </c>
      <c r="E334" t="str">
        <f t="shared" si="11"/>
        <v>Compra</v>
      </c>
    </row>
    <row r="335" spans="1:5" x14ac:dyDescent="0.25">
      <c r="A335" s="9">
        <v>44679</v>
      </c>
      <c r="B335">
        <v>4.3299999237060547</v>
      </c>
      <c r="C335">
        <v>4.190000057220459</v>
      </c>
      <c r="D335" s="11">
        <f t="shared" si="10"/>
        <v>3.3412855506848874E-2</v>
      </c>
      <c r="E335" t="str">
        <f t="shared" si="11"/>
        <v>Compra</v>
      </c>
    </row>
    <row r="336" spans="1:5" x14ac:dyDescent="0.25">
      <c r="A336" s="9">
        <v>44680</v>
      </c>
      <c r="B336">
        <v>4.2399997711181641</v>
      </c>
      <c r="C336">
        <v>4.3299999237060547</v>
      </c>
      <c r="D336" s="11">
        <f t="shared" si="10"/>
        <v>-2.078525500546876E-2</v>
      </c>
      <c r="E336" t="str">
        <f t="shared" si="11"/>
        <v>Neutro</v>
      </c>
    </row>
    <row r="337" spans="1:5" x14ac:dyDescent="0.25">
      <c r="A337" s="9">
        <v>44683</v>
      </c>
      <c r="B337">
        <v>4.1399998664855957</v>
      </c>
      <c r="C337">
        <v>4.2399997711181641</v>
      </c>
      <c r="D337" s="11">
        <f t="shared" si="10"/>
        <v>-2.358488444120755E-2</v>
      </c>
      <c r="E337" t="str">
        <f t="shared" si="11"/>
        <v>Neutro</v>
      </c>
    </row>
    <row r="338" spans="1:5" x14ac:dyDescent="0.25">
      <c r="A338" s="9">
        <v>44684</v>
      </c>
      <c r="B338">
        <v>4.2600002288818359</v>
      </c>
      <c r="C338">
        <v>4.1399998664855957</v>
      </c>
      <c r="D338" s="11">
        <f t="shared" si="10"/>
        <v>2.8985595716481832E-2</v>
      </c>
      <c r="E338" t="str">
        <f t="shared" si="11"/>
        <v>Compra</v>
      </c>
    </row>
    <row r="339" spans="1:5" x14ac:dyDescent="0.25">
      <c r="A339" s="9">
        <v>44685</v>
      </c>
      <c r="B339">
        <v>4.4000000953674316</v>
      </c>
      <c r="C339">
        <v>4.2600002288818359</v>
      </c>
      <c r="D339" s="11">
        <f t="shared" si="10"/>
        <v>3.2863816658137326E-2</v>
      </c>
      <c r="E339" t="str">
        <f t="shared" si="11"/>
        <v>Compra</v>
      </c>
    </row>
    <row r="340" spans="1:5" x14ac:dyDescent="0.25">
      <c r="A340" s="9">
        <v>44686</v>
      </c>
      <c r="B340">
        <v>4.1399998664855957</v>
      </c>
      <c r="C340">
        <v>4.4000000953674316</v>
      </c>
      <c r="D340" s="11">
        <f t="shared" si="10"/>
        <v>-5.9090959828746105E-2</v>
      </c>
      <c r="E340" t="str">
        <f t="shared" si="11"/>
        <v>Neutro</v>
      </c>
    </row>
    <row r="341" spans="1:5" x14ac:dyDescent="0.25">
      <c r="A341" s="9">
        <v>44687</v>
      </c>
      <c r="B341">
        <v>4.119999885559082</v>
      </c>
      <c r="C341">
        <v>4.1399998664855957</v>
      </c>
      <c r="D341" s="11">
        <f t="shared" si="10"/>
        <v>-4.8309134230700964E-3</v>
      </c>
      <c r="E341" t="str">
        <f t="shared" si="11"/>
        <v>Neutro</v>
      </c>
    </row>
    <row r="342" spans="1:5" x14ac:dyDescent="0.25">
      <c r="A342" s="9">
        <v>44690</v>
      </c>
      <c r="B342">
        <v>3.880000114440918</v>
      </c>
      <c r="C342">
        <v>4.119999885559082</v>
      </c>
      <c r="D342" s="11">
        <f t="shared" si="10"/>
        <v>-5.8252373248693964E-2</v>
      </c>
      <c r="E342" t="str">
        <f t="shared" si="11"/>
        <v>Neutro</v>
      </c>
    </row>
    <row r="343" spans="1:5" x14ac:dyDescent="0.25">
      <c r="A343" s="9">
        <v>44691</v>
      </c>
      <c r="B343">
        <v>3.9200000762939449</v>
      </c>
      <c r="C343">
        <v>3.880000114440918</v>
      </c>
      <c r="D343" s="11">
        <f t="shared" si="10"/>
        <v>1.0309268214748655E-2</v>
      </c>
      <c r="E343" t="str">
        <f t="shared" si="11"/>
        <v>Compra</v>
      </c>
    </row>
    <row r="344" spans="1:5" x14ac:dyDescent="0.25">
      <c r="A344" s="9">
        <v>44692</v>
      </c>
      <c r="B344">
        <v>4.059999942779541</v>
      </c>
      <c r="C344">
        <v>3.9200000762939449</v>
      </c>
      <c r="D344" s="11">
        <f t="shared" si="10"/>
        <v>3.5714250959391597E-2</v>
      </c>
      <c r="E344" t="str">
        <f t="shared" si="11"/>
        <v>Compra</v>
      </c>
    </row>
    <row r="345" spans="1:5" x14ac:dyDescent="0.25">
      <c r="A345" s="9">
        <v>44693</v>
      </c>
      <c r="B345">
        <v>4.0399999618530273</v>
      </c>
      <c r="C345">
        <v>4.059999942779541</v>
      </c>
      <c r="D345" s="11">
        <f t="shared" si="10"/>
        <v>-4.9261037459082729E-3</v>
      </c>
      <c r="E345" t="str">
        <f t="shared" si="11"/>
        <v>Neutro</v>
      </c>
    </row>
    <row r="346" spans="1:5" x14ac:dyDescent="0.25">
      <c r="A346" s="9">
        <v>44694</v>
      </c>
      <c r="B346">
        <v>4.25</v>
      </c>
      <c r="C346">
        <v>4.0399999618530273</v>
      </c>
      <c r="D346" s="11">
        <f t="shared" si="10"/>
        <v>5.1980207952935703E-2</v>
      </c>
      <c r="E346" t="str">
        <f t="shared" si="11"/>
        <v>Compra</v>
      </c>
    </row>
    <row r="347" spans="1:5" x14ac:dyDescent="0.25">
      <c r="A347" s="9">
        <v>44697</v>
      </c>
      <c r="B347">
        <v>4.4200000762939453</v>
      </c>
      <c r="C347">
        <v>4.25</v>
      </c>
      <c r="D347" s="11">
        <f t="shared" si="10"/>
        <v>4.0000017951516545E-2</v>
      </c>
      <c r="E347" t="str">
        <f t="shared" si="11"/>
        <v>Compra</v>
      </c>
    </row>
    <row r="348" spans="1:5" x14ac:dyDescent="0.25">
      <c r="A348" s="9">
        <v>44698</v>
      </c>
      <c r="B348">
        <v>4.4899997711181641</v>
      </c>
      <c r="C348">
        <v>4.4200000762939453</v>
      </c>
      <c r="D348" s="11">
        <f t="shared" si="10"/>
        <v>1.5837034754739566E-2</v>
      </c>
      <c r="E348" t="str">
        <f t="shared" si="11"/>
        <v>Compra</v>
      </c>
    </row>
    <row r="349" spans="1:5" x14ac:dyDescent="0.25">
      <c r="A349" s="9">
        <v>44699</v>
      </c>
      <c r="B349">
        <v>4.2600002288818359</v>
      </c>
      <c r="C349">
        <v>4.4899997711181641</v>
      </c>
      <c r="D349" s="11">
        <f t="shared" si="10"/>
        <v>-5.1224844980125764E-2</v>
      </c>
      <c r="E349" t="str">
        <f t="shared" si="11"/>
        <v>Neutro</v>
      </c>
    </row>
    <row r="350" spans="1:5" x14ac:dyDescent="0.25">
      <c r="A350" s="9">
        <v>44700</v>
      </c>
      <c r="B350">
        <v>4.369999885559082</v>
      </c>
      <c r="C350">
        <v>4.2600002288818359</v>
      </c>
      <c r="D350" s="11">
        <f t="shared" si="10"/>
        <v>2.5821514264594014E-2</v>
      </c>
      <c r="E350" t="str">
        <f t="shared" si="11"/>
        <v>Compra</v>
      </c>
    </row>
    <row r="351" spans="1:5" x14ac:dyDescent="0.25">
      <c r="A351" s="9">
        <v>44701</v>
      </c>
      <c r="B351">
        <v>4.3400001525878906</v>
      </c>
      <c r="C351">
        <v>4.369999885559082</v>
      </c>
      <c r="D351" s="11">
        <f t="shared" si="10"/>
        <v>-6.8649276331395944E-3</v>
      </c>
      <c r="E351" t="str">
        <f t="shared" si="11"/>
        <v>Neutro</v>
      </c>
    </row>
    <row r="352" spans="1:5" x14ac:dyDescent="0.25">
      <c r="A352" s="9">
        <v>44704</v>
      </c>
      <c r="B352">
        <v>4.5</v>
      </c>
      <c r="C352">
        <v>4.3400001525878906</v>
      </c>
      <c r="D352" s="11">
        <f t="shared" si="10"/>
        <v>3.6866322992339842E-2</v>
      </c>
      <c r="E352" t="str">
        <f t="shared" si="11"/>
        <v>Compra</v>
      </c>
    </row>
    <row r="353" spans="1:5" x14ac:dyDescent="0.25">
      <c r="A353" s="9">
        <v>44705</v>
      </c>
      <c r="B353">
        <v>4.429999828338623</v>
      </c>
      <c r="C353">
        <v>4.5</v>
      </c>
      <c r="D353" s="11">
        <f t="shared" si="10"/>
        <v>-1.5555593702528212E-2</v>
      </c>
      <c r="E353" t="str">
        <f t="shared" si="11"/>
        <v>Neutro</v>
      </c>
    </row>
    <row r="354" spans="1:5" x14ac:dyDescent="0.25">
      <c r="A354" s="9">
        <v>44706</v>
      </c>
      <c r="B354">
        <v>4.5</v>
      </c>
      <c r="C354">
        <v>4.429999828338623</v>
      </c>
      <c r="D354" s="11">
        <f t="shared" si="10"/>
        <v>1.5801393763852364E-2</v>
      </c>
      <c r="E354" t="str">
        <f t="shared" si="11"/>
        <v>Compra</v>
      </c>
    </row>
    <row r="355" spans="1:5" x14ac:dyDescent="0.25">
      <c r="A355" s="9">
        <v>44707</v>
      </c>
      <c r="B355">
        <v>4.5399999618530273</v>
      </c>
      <c r="C355">
        <v>4.5</v>
      </c>
      <c r="D355" s="11">
        <f t="shared" si="10"/>
        <v>8.8888804117838536E-3</v>
      </c>
      <c r="E355" t="str">
        <f t="shared" si="11"/>
        <v>Compra</v>
      </c>
    </row>
    <row r="356" spans="1:5" x14ac:dyDescent="0.25">
      <c r="A356" s="9">
        <v>44708</v>
      </c>
      <c r="B356">
        <v>4.6599998474121094</v>
      </c>
      <c r="C356">
        <v>4.5399999618530273</v>
      </c>
      <c r="D356" s="11">
        <f t="shared" si="10"/>
        <v>2.6431693076513458E-2</v>
      </c>
      <c r="E356" t="str">
        <f t="shared" si="11"/>
        <v>Compra</v>
      </c>
    </row>
    <row r="357" spans="1:5" x14ac:dyDescent="0.25">
      <c r="A357" s="9">
        <v>44712</v>
      </c>
      <c r="B357">
        <v>4.5</v>
      </c>
      <c r="C357">
        <v>4.6599998474121094</v>
      </c>
      <c r="D357" s="11">
        <f t="shared" si="10"/>
        <v>-3.433473232857806E-2</v>
      </c>
      <c r="E357" t="str">
        <f t="shared" si="11"/>
        <v>Neutro</v>
      </c>
    </row>
    <row r="358" spans="1:5" x14ac:dyDescent="0.25">
      <c r="A358" s="9">
        <v>44713</v>
      </c>
      <c r="B358">
        <v>4.4000000953674316</v>
      </c>
      <c r="C358">
        <v>4.5</v>
      </c>
      <c r="D358" s="11">
        <f t="shared" si="10"/>
        <v>-2.2222201029459637E-2</v>
      </c>
      <c r="E358" t="str">
        <f t="shared" si="11"/>
        <v>Neutro</v>
      </c>
    </row>
    <row r="359" spans="1:5" x14ac:dyDescent="0.25">
      <c r="A359" s="9">
        <v>44714</v>
      </c>
      <c r="B359">
        <v>4.369999885559082</v>
      </c>
      <c r="C359">
        <v>4.4000000953674316</v>
      </c>
      <c r="D359" s="11">
        <f t="shared" si="10"/>
        <v>-6.8182293541164968E-3</v>
      </c>
      <c r="E359" t="str">
        <f t="shared" si="11"/>
        <v>Neutro</v>
      </c>
    </row>
    <row r="360" spans="1:5" x14ac:dyDescent="0.25">
      <c r="A360" s="9">
        <v>44715</v>
      </c>
      <c r="B360">
        <v>4.440000057220459</v>
      </c>
      <c r="C360">
        <v>4.369999885559082</v>
      </c>
      <c r="D360" s="11">
        <f t="shared" si="10"/>
        <v>1.601834633742133E-2</v>
      </c>
      <c r="E360" t="str">
        <f t="shared" si="11"/>
        <v>Compra</v>
      </c>
    </row>
    <row r="361" spans="1:5" x14ac:dyDescent="0.25">
      <c r="A361" s="9">
        <v>44718</v>
      </c>
      <c r="B361">
        <v>4.3600001335144043</v>
      </c>
      <c r="C361">
        <v>4.440000057220459</v>
      </c>
      <c r="D361" s="11">
        <f t="shared" si="10"/>
        <v>-1.8018000602490186E-2</v>
      </c>
      <c r="E361" t="str">
        <f t="shared" si="11"/>
        <v>Neutro</v>
      </c>
    </row>
    <row r="362" spans="1:5" x14ac:dyDescent="0.25">
      <c r="A362" s="9">
        <v>44719</v>
      </c>
      <c r="B362">
        <v>4.380000114440918</v>
      </c>
      <c r="C362">
        <v>4.3600001335144043</v>
      </c>
      <c r="D362" s="11">
        <f t="shared" si="10"/>
        <v>4.5871514481795597E-3</v>
      </c>
      <c r="E362" t="str">
        <f t="shared" si="11"/>
        <v>Compra</v>
      </c>
    </row>
    <row r="363" spans="1:5" x14ac:dyDescent="0.25">
      <c r="A363" s="9">
        <v>44720</v>
      </c>
      <c r="B363">
        <v>4.3899998664855957</v>
      </c>
      <c r="C363">
        <v>4.380000114440918</v>
      </c>
      <c r="D363" s="11">
        <f t="shared" si="10"/>
        <v>2.2830483523752477E-3</v>
      </c>
      <c r="E363" t="str">
        <f t="shared" si="11"/>
        <v>Compra</v>
      </c>
    </row>
    <row r="364" spans="1:5" x14ac:dyDescent="0.25">
      <c r="A364" s="9">
        <v>44721</v>
      </c>
      <c r="B364">
        <v>4.1399998664855957</v>
      </c>
      <c r="C364">
        <v>4.3899998664855957</v>
      </c>
      <c r="D364" s="11">
        <f t="shared" si="10"/>
        <v>-5.6947609932420554E-2</v>
      </c>
      <c r="E364" t="str">
        <f t="shared" si="11"/>
        <v>Neutro</v>
      </c>
    </row>
    <row r="365" spans="1:5" x14ac:dyDescent="0.25">
      <c r="A365" s="9">
        <v>44722</v>
      </c>
      <c r="B365">
        <v>4.0500001907348633</v>
      </c>
      <c r="C365">
        <v>4.1399998664855957</v>
      </c>
      <c r="D365" s="11">
        <f t="shared" si="10"/>
        <v>-2.1739052814784807E-2</v>
      </c>
      <c r="E365" t="str">
        <f t="shared" si="11"/>
        <v>Neutro</v>
      </c>
    </row>
    <row r="366" spans="1:5" x14ac:dyDescent="0.25">
      <c r="A366" s="9">
        <v>44725</v>
      </c>
      <c r="B366">
        <v>3.880000114440918</v>
      </c>
      <c r="C366">
        <v>4.0500001907348633</v>
      </c>
      <c r="D366" s="11">
        <f t="shared" si="10"/>
        <v>-4.1975325503157371E-2</v>
      </c>
      <c r="E366" t="str">
        <f t="shared" si="11"/>
        <v>Neutro</v>
      </c>
    </row>
    <row r="367" spans="1:5" x14ac:dyDescent="0.25">
      <c r="A367" s="9">
        <v>44726</v>
      </c>
      <c r="B367">
        <v>3.720000028610229</v>
      </c>
      <c r="C367">
        <v>3.880000114440918</v>
      </c>
      <c r="D367" s="11">
        <f t="shared" si="10"/>
        <v>-4.1237134307080779E-2</v>
      </c>
      <c r="E367" t="str">
        <f t="shared" si="11"/>
        <v>Neutro</v>
      </c>
    </row>
    <row r="368" spans="1:5" x14ac:dyDescent="0.25">
      <c r="A368" s="9">
        <v>44727</v>
      </c>
      <c r="B368">
        <v>3.75</v>
      </c>
      <c r="C368">
        <v>3.720000028610229</v>
      </c>
      <c r="D368" s="11">
        <f t="shared" si="10"/>
        <v>8.0645083760869686E-3</v>
      </c>
      <c r="E368" t="str">
        <f t="shared" si="11"/>
        <v>Compra</v>
      </c>
    </row>
    <row r="369" spans="1:5" x14ac:dyDescent="0.25">
      <c r="A369" s="9">
        <v>44728</v>
      </c>
      <c r="B369">
        <v>3.5199999809265141</v>
      </c>
      <c r="C369">
        <v>3.75</v>
      </c>
      <c r="D369" s="11">
        <f t="shared" si="10"/>
        <v>-6.1333338419596234E-2</v>
      </c>
      <c r="E369" t="str">
        <f t="shared" si="11"/>
        <v>Neutro</v>
      </c>
    </row>
    <row r="370" spans="1:5" x14ac:dyDescent="0.25">
      <c r="A370" s="9">
        <v>44729</v>
      </c>
      <c r="B370">
        <v>3.4200000762939449</v>
      </c>
      <c r="C370">
        <v>3.5199999809265141</v>
      </c>
      <c r="D370" s="11">
        <f t="shared" si="10"/>
        <v>-2.8409063970008273E-2</v>
      </c>
      <c r="E370" t="str">
        <f t="shared" si="11"/>
        <v>Neutro</v>
      </c>
    </row>
    <row r="371" spans="1:5" x14ac:dyDescent="0.25">
      <c r="A371" s="9">
        <v>44733</v>
      </c>
      <c r="B371">
        <v>3.5399999618530269</v>
      </c>
      <c r="C371">
        <v>3.4200000762939449</v>
      </c>
      <c r="D371" s="11">
        <f t="shared" si="10"/>
        <v>3.5087685053246817E-2</v>
      </c>
      <c r="E371" t="str">
        <f t="shared" si="11"/>
        <v>Compra</v>
      </c>
    </row>
    <row r="372" spans="1:5" x14ac:dyDescent="0.25">
      <c r="A372" s="9">
        <v>44734</v>
      </c>
      <c r="B372">
        <v>3.470000028610229</v>
      </c>
      <c r="C372">
        <v>3.5399999618530269</v>
      </c>
      <c r="D372" s="11">
        <f t="shared" si="10"/>
        <v>-1.9773992654552489E-2</v>
      </c>
      <c r="E372" t="str">
        <f t="shared" si="11"/>
        <v>Neutro</v>
      </c>
    </row>
    <row r="373" spans="1:5" x14ac:dyDescent="0.25">
      <c r="A373" s="9">
        <v>44735</v>
      </c>
      <c r="B373">
        <v>3.2300000190734859</v>
      </c>
      <c r="C373">
        <v>3.470000028610229</v>
      </c>
      <c r="D373" s="11">
        <f t="shared" si="10"/>
        <v>-6.9164267307763011E-2</v>
      </c>
      <c r="E373" t="str">
        <f t="shared" si="11"/>
        <v>Neutro</v>
      </c>
    </row>
    <row r="374" spans="1:5" x14ac:dyDescent="0.25">
      <c r="A374" s="9">
        <v>44736</v>
      </c>
      <c r="B374">
        <v>3.220000028610229</v>
      </c>
      <c r="C374">
        <v>3.2300000190734859</v>
      </c>
      <c r="D374" s="11">
        <f t="shared" si="10"/>
        <v>-3.0959722613640409E-3</v>
      </c>
      <c r="E374" t="str">
        <f t="shared" si="11"/>
        <v>Neutro</v>
      </c>
    </row>
    <row r="375" spans="1:5" x14ac:dyDescent="0.25">
      <c r="A375" s="9">
        <v>44739</v>
      </c>
      <c r="B375">
        <v>3.380000114440918</v>
      </c>
      <c r="C375">
        <v>3.220000028610229</v>
      </c>
      <c r="D375" s="11">
        <f t="shared" si="10"/>
        <v>4.9689467207783194E-2</v>
      </c>
      <c r="E375" t="str">
        <f t="shared" si="11"/>
        <v>Compra</v>
      </c>
    </row>
    <row r="376" spans="1:5" x14ac:dyDescent="0.25">
      <c r="A376" s="9">
        <v>44740</v>
      </c>
      <c r="B376">
        <v>3.4300000667572021</v>
      </c>
      <c r="C376">
        <v>3.380000114440918</v>
      </c>
      <c r="D376" s="11">
        <f t="shared" si="10"/>
        <v>1.4792884799814457E-2</v>
      </c>
      <c r="E376" t="str">
        <f t="shared" si="11"/>
        <v>Compra</v>
      </c>
    </row>
    <row r="377" spans="1:5" x14ac:dyDescent="0.25">
      <c r="A377" s="9">
        <v>44741</v>
      </c>
      <c r="B377">
        <v>3.339999914169312</v>
      </c>
      <c r="C377">
        <v>3.4300000667572021</v>
      </c>
      <c r="D377" s="11">
        <f t="shared" si="10"/>
        <v>-2.623911103097392E-2</v>
      </c>
      <c r="E377" t="str">
        <f t="shared" si="11"/>
        <v>Neutro</v>
      </c>
    </row>
    <row r="378" spans="1:5" x14ac:dyDescent="0.25">
      <c r="A378" s="9">
        <v>44742</v>
      </c>
      <c r="B378">
        <v>3.2599999904632568</v>
      </c>
      <c r="C378">
        <v>3.339999914169312</v>
      </c>
      <c r="D378" s="11">
        <f t="shared" si="10"/>
        <v>-2.3952073581400626E-2</v>
      </c>
      <c r="E378" t="str">
        <f t="shared" si="11"/>
        <v>Neutro</v>
      </c>
    </row>
    <row r="379" spans="1:5" x14ac:dyDescent="0.25">
      <c r="A379" s="9">
        <v>44743</v>
      </c>
      <c r="B379">
        <v>3.3199999332427979</v>
      </c>
      <c r="C379">
        <v>3.2599999904632568</v>
      </c>
      <c r="D379" s="11">
        <f t="shared" si="10"/>
        <v>1.8404890477013415E-2</v>
      </c>
      <c r="E379" t="str">
        <f t="shared" si="11"/>
        <v>Compra</v>
      </c>
    </row>
    <row r="380" spans="1:5" x14ac:dyDescent="0.25">
      <c r="A380" s="9">
        <v>44747</v>
      </c>
      <c r="B380">
        <v>3.130000114440918</v>
      </c>
      <c r="C380">
        <v>3.3199999332427979</v>
      </c>
      <c r="D380" s="11">
        <f t="shared" si="10"/>
        <v>-5.7228862235638132E-2</v>
      </c>
      <c r="E380" t="str">
        <f t="shared" si="11"/>
        <v>Neutro</v>
      </c>
    </row>
    <row r="381" spans="1:5" x14ac:dyDescent="0.25">
      <c r="A381" s="9">
        <v>44748</v>
      </c>
      <c r="B381">
        <v>3.089999914169312</v>
      </c>
      <c r="C381">
        <v>3.130000114440918</v>
      </c>
      <c r="D381" s="11">
        <f t="shared" si="10"/>
        <v>-1.2779616232937696E-2</v>
      </c>
      <c r="E381" t="str">
        <f t="shared" si="11"/>
        <v>Neutro</v>
      </c>
    </row>
    <row r="382" spans="1:5" x14ac:dyDescent="0.25">
      <c r="A382" s="9">
        <v>44749</v>
      </c>
      <c r="B382">
        <v>3.119999885559082</v>
      </c>
      <c r="C382">
        <v>3.089999914169312</v>
      </c>
      <c r="D382" s="11">
        <f t="shared" si="10"/>
        <v>9.7087288747821823E-3</v>
      </c>
      <c r="E382" t="str">
        <f t="shared" si="11"/>
        <v>Compra</v>
      </c>
    </row>
    <row r="383" spans="1:5" x14ac:dyDescent="0.25">
      <c r="A383" s="9">
        <v>44750</v>
      </c>
      <c r="B383">
        <v>3.1700000762939449</v>
      </c>
      <c r="C383">
        <v>3.119999885559082</v>
      </c>
      <c r="D383" s="11">
        <f t="shared" si="10"/>
        <v>1.6025702746429157E-2</v>
      </c>
      <c r="E383" t="str">
        <f t="shared" si="11"/>
        <v>Compra</v>
      </c>
    </row>
    <row r="384" spans="1:5" x14ac:dyDescent="0.25">
      <c r="A384" s="9">
        <v>44753</v>
      </c>
      <c r="B384">
        <v>3.0499999523162842</v>
      </c>
      <c r="C384">
        <v>3.1700000762939449</v>
      </c>
      <c r="D384" s="11">
        <f t="shared" si="10"/>
        <v>-3.785492778850439E-2</v>
      </c>
      <c r="E384" t="str">
        <f t="shared" si="11"/>
        <v>Neutro</v>
      </c>
    </row>
    <row r="385" spans="1:5" x14ac:dyDescent="0.25">
      <c r="A385" s="9">
        <v>44754</v>
      </c>
      <c r="B385">
        <v>3</v>
      </c>
      <c r="C385">
        <v>3.0499999523162842</v>
      </c>
      <c r="D385" s="11">
        <f t="shared" si="10"/>
        <v>-1.6393427245240559E-2</v>
      </c>
      <c r="E385" t="str">
        <f t="shared" si="11"/>
        <v>Neutro</v>
      </c>
    </row>
    <row r="386" spans="1:5" x14ac:dyDescent="0.25">
      <c r="A386" s="9">
        <v>44755</v>
      </c>
      <c r="B386">
        <v>3.0099999904632568</v>
      </c>
      <c r="C386">
        <v>3</v>
      </c>
      <c r="D386" s="11">
        <f t="shared" si="10"/>
        <v>3.3333301544189453E-3</v>
      </c>
      <c r="E386" t="str">
        <f t="shared" si="11"/>
        <v>Compra</v>
      </c>
    </row>
    <row r="387" spans="1:5" x14ac:dyDescent="0.25">
      <c r="A387" s="9">
        <v>44756</v>
      </c>
      <c r="B387">
        <v>2.9300000667572021</v>
      </c>
      <c r="C387">
        <v>3.0099999904632568</v>
      </c>
      <c r="D387" s="11">
        <f t="shared" si="10"/>
        <v>-2.6578047827083954E-2</v>
      </c>
      <c r="E387" t="str">
        <f t="shared" si="11"/>
        <v>Neutro</v>
      </c>
    </row>
    <row r="388" spans="1:5" x14ac:dyDescent="0.25">
      <c r="A388" s="9">
        <v>44757</v>
      </c>
      <c r="B388">
        <v>2.970000028610229</v>
      </c>
      <c r="C388">
        <v>2.9300000667572021</v>
      </c>
      <c r="D388" s="11">
        <f t="shared" ref="D388:D451" si="12">+(B388-B387)/B387</f>
        <v>1.3651863802616611E-2</v>
      </c>
      <c r="E388" t="str">
        <f t="shared" ref="E388:E451" si="13">+IF(D388&gt;0,"Compra","Neutro")</f>
        <v>Compra</v>
      </c>
    </row>
    <row r="389" spans="1:5" x14ac:dyDescent="0.25">
      <c r="A389" s="9">
        <v>44760</v>
      </c>
      <c r="B389">
        <v>2.9900000095367432</v>
      </c>
      <c r="C389">
        <v>2.970000028610229</v>
      </c>
      <c r="D389" s="11">
        <f t="shared" si="12"/>
        <v>6.7340002470884942E-3</v>
      </c>
      <c r="E389" t="str">
        <f t="shared" si="13"/>
        <v>Compra</v>
      </c>
    </row>
    <row r="390" spans="1:5" x14ac:dyDescent="0.25">
      <c r="A390" s="9">
        <v>44761</v>
      </c>
      <c r="B390">
        <v>3.059999942779541</v>
      </c>
      <c r="C390">
        <v>2.9900000095367432</v>
      </c>
      <c r="D390" s="11">
        <f t="shared" si="12"/>
        <v>2.3411348835963155E-2</v>
      </c>
      <c r="E390" t="str">
        <f t="shared" si="13"/>
        <v>Compra</v>
      </c>
    </row>
    <row r="391" spans="1:5" x14ac:dyDescent="0.25">
      <c r="A391" s="9">
        <v>44762</v>
      </c>
      <c r="B391">
        <v>2.9900000095367432</v>
      </c>
      <c r="C391">
        <v>3.059999942779541</v>
      </c>
      <c r="D391" s="11">
        <f t="shared" si="12"/>
        <v>-2.2875795605150778E-2</v>
      </c>
      <c r="E391" t="str">
        <f t="shared" si="13"/>
        <v>Neutro</v>
      </c>
    </row>
    <row r="392" spans="1:5" x14ac:dyDescent="0.25">
      <c r="A392" s="9">
        <v>44763</v>
      </c>
      <c r="B392">
        <v>2.910000085830688</v>
      </c>
      <c r="C392">
        <v>2.9900000095367432</v>
      </c>
      <c r="D392" s="11">
        <f t="shared" si="12"/>
        <v>-2.6755827241100896E-2</v>
      </c>
      <c r="E392" t="str">
        <f t="shared" si="13"/>
        <v>Neutro</v>
      </c>
    </row>
    <row r="393" spans="1:5" x14ac:dyDescent="0.25">
      <c r="A393" s="9">
        <v>44764</v>
      </c>
      <c r="B393">
        <v>2.910000085830688</v>
      </c>
      <c r="C393">
        <v>2.910000085830688</v>
      </c>
      <c r="D393" s="11">
        <f t="shared" si="12"/>
        <v>0</v>
      </c>
      <c r="E393" t="str">
        <f t="shared" si="13"/>
        <v>Neutro</v>
      </c>
    </row>
    <row r="394" spans="1:5" x14ac:dyDescent="0.25">
      <c r="A394" s="9">
        <v>44767</v>
      </c>
      <c r="B394">
        <v>3.1400001049041748</v>
      </c>
      <c r="C394">
        <v>2.910000085830688</v>
      </c>
      <c r="D394" s="11">
        <f t="shared" si="12"/>
        <v>7.9037804910521509E-2</v>
      </c>
      <c r="E394" t="str">
        <f t="shared" si="13"/>
        <v>Compra</v>
      </c>
    </row>
    <row r="395" spans="1:5" x14ac:dyDescent="0.25">
      <c r="A395" s="9">
        <v>44768</v>
      </c>
      <c r="B395">
        <v>3.2000000476837158</v>
      </c>
      <c r="C395">
        <v>3.1400001049041748</v>
      </c>
      <c r="D395" s="11">
        <f t="shared" si="12"/>
        <v>1.9108261393313574E-2</v>
      </c>
      <c r="E395" t="str">
        <f t="shared" si="13"/>
        <v>Compra</v>
      </c>
    </row>
    <row r="396" spans="1:5" x14ac:dyDescent="0.25">
      <c r="A396" s="9">
        <v>44769</v>
      </c>
      <c r="B396">
        <v>3.3499999046325679</v>
      </c>
      <c r="C396">
        <v>3.2000000476837158</v>
      </c>
      <c r="D396" s="11">
        <f t="shared" si="12"/>
        <v>4.6874954598025029E-2</v>
      </c>
      <c r="E396" t="str">
        <f t="shared" si="13"/>
        <v>Compra</v>
      </c>
    </row>
    <row r="397" spans="1:5" x14ac:dyDescent="0.25">
      <c r="A397" s="9">
        <v>44770</v>
      </c>
      <c r="B397">
        <v>3.4800000190734859</v>
      </c>
      <c r="C397">
        <v>3.3499999046325679</v>
      </c>
      <c r="D397" s="11">
        <f t="shared" si="12"/>
        <v>3.8806005415446883E-2</v>
      </c>
      <c r="E397" t="str">
        <f t="shared" si="13"/>
        <v>Compra</v>
      </c>
    </row>
    <row r="398" spans="1:5" x14ac:dyDescent="0.25">
      <c r="A398" s="9">
        <v>44771</v>
      </c>
      <c r="B398">
        <v>3.7100000381469731</v>
      </c>
      <c r="C398">
        <v>3.4800000190734859</v>
      </c>
      <c r="D398" s="11">
        <f t="shared" si="12"/>
        <v>6.60919591416331E-2</v>
      </c>
      <c r="E398" t="str">
        <f t="shared" si="13"/>
        <v>Compra</v>
      </c>
    </row>
    <row r="399" spans="1:5" x14ac:dyDescent="0.25">
      <c r="A399" s="9">
        <v>44774</v>
      </c>
      <c r="B399">
        <v>3.6500000953674321</v>
      </c>
      <c r="C399">
        <v>3.7100000381469731</v>
      </c>
      <c r="D399" s="11">
        <f t="shared" si="12"/>
        <v>-1.6172491148951328E-2</v>
      </c>
      <c r="E399" t="str">
        <f t="shared" si="13"/>
        <v>Neutro</v>
      </c>
    </row>
    <row r="400" spans="1:5" x14ac:dyDescent="0.25">
      <c r="A400" s="9">
        <v>44775</v>
      </c>
      <c r="B400">
        <v>3.660000085830688</v>
      </c>
      <c r="C400">
        <v>3.6500000953674321</v>
      </c>
      <c r="D400" s="11">
        <f t="shared" si="12"/>
        <v>2.7397233430070051E-3</v>
      </c>
      <c r="E400" t="str">
        <f t="shared" si="13"/>
        <v>Compra</v>
      </c>
    </row>
    <row r="401" spans="1:5" x14ac:dyDescent="0.25">
      <c r="A401" s="9">
        <v>44776</v>
      </c>
      <c r="B401">
        <v>3.720000028610229</v>
      </c>
      <c r="C401">
        <v>3.660000085830688</v>
      </c>
      <c r="D401" s="11">
        <f t="shared" si="12"/>
        <v>1.6393426604503259E-2</v>
      </c>
      <c r="E401" t="str">
        <f t="shared" si="13"/>
        <v>Compra</v>
      </c>
    </row>
    <row r="402" spans="1:5" x14ac:dyDescent="0.25">
      <c r="A402" s="9">
        <v>44777</v>
      </c>
      <c r="B402">
        <v>3.660000085830688</v>
      </c>
      <c r="C402">
        <v>3.720000028610229</v>
      </c>
      <c r="D402" s="11">
        <f t="shared" si="12"/>
        <v>-1.6129016752173698E-2</v>
      </c>
      <c r="E402" t="str">
        <f t="shared" si="13"/>
        <v>Neutro</v>
      </c>
    </row>
    <row r="403" spans="1:5" x14ac:dyDescent="0.25">
      <c r="A403" s="9">
        <v>44778</v>
      </c>
      <c r="B403">
        <v>3.75</v>
      </c>
      <c r="C403">
        <v>3.660000085830688</v>
      </c>
      <c r="D403" s="11">
        <f t="shared" si="12"/>
        <v>2.4590139906755012E-2</v>
      </c>
      <c r="E403" t="str">
        <f t="shared" si="13"/>
        <v>Compra</v>
      </c>
    </row>
    <row r="404" spans="1:5" x14ac:dyDescent="0.25">
      <c r="A404" s="9">
        <v>44781</v>
      </c>
      <c r="B404">
        <v>4</v>
      </c>
      <c r="C404">
        <v>3.75</v>
      </c>
      <c r="D404" s="11">
        <f t="shared" si="12"/>
        <v>6.6666666666666666E-2</v>
      </c>
      <c r="E404" t="str">
        <f t="shared" si="13"/>
        <v>Compra</v>
      </c>
    </row>
    <row r="405" spans="1:5" x14ac:dyDescent="0.25">
      <c r="A405" s="9">
        <v>44782</v>
      </c>
      <c r="B405">
        <v>3.910000085830688</v>
      </c>
      <c r="C405">
        <v>4</v>
      </c>
      <c r="D405" s="11">
        <f t="shared" si="12"/>
        <v>-2.2499978542327992E-2</v>
      </c>
      <c r="E405" t="str">
        <f t="shared" si="13"/>
        <v>Neutro</v>
      </c>
    </row>
    <row r="406" spans="1:5" x14ac:dyDescent="0.25">
      <c r="A406" s="9">
        <v>44783</v>
      </c>
      <c r="B406">
        <v>3.910000085830688</v>
      </c>
      <c r="C406">
        <v>3.910000085830688</v>
      </c>
      <c r="D406" s="11">
        <f t="shared" si="12"/>
        <v>0</v>
      </c>
      <c r="E406" t="str">
        <f t="shared" si="13"/>
        <v>Neutro</v>
      </c>
    </row>
    <row r="407" spans="1:5" x14ac:dyDescent="0.25">
      <c r="A407" s="9">
        <v>44784</v>
      </c>
      <c r="B407">
        <v>4.0900001525878906</v>
      </c>
      <c r="C407">
        <v>3.910000085830688</v>
      </c>
      <c r="D407" s="11">
        <f t="shared" si="12"/>
        <v>4.6035821689492669E-2</v>
      </c>
      <c r="E407" t="str">
        <f t="shared" si="13"/>
        <v>Compra</v>
      </c>
    </row>
    <row r="408" spans="1:5" x14ac:dyDescent="0.25">
      <c r="A408" s="9">
        <v>44785</v>
      </c>
      <c r="B408">
        <v>4.4099998474121094</v>
      </c>
      <c r="C408">
        <v>4.0900001525878906</v>
      </c>
      <c r="D408" s="11">
        <f t="shared" si="12"/>
        <v>7.8239531267925114E-2</v>
      </c>
      <c r="E408" t="str">
        <f t="shared" si="13"/>
        <v>Compra</v>
      </c>
    </row>
    <row r="409" spans="1:5" x14ac:dyDescent="0.25">
      <c r="A409" s="9">
        <v>44788</v>
      </c>
      <c r="B409">
        <v>4.6399998664855957</v>
      </c>
      <c r="C409">
        <v>4.4099998474121094</v>
      </c>
      <c r="D409" s="11">
        <f t="shared" si="12"/>
        <v>5.2154201140949173E-2</v>
      </c>
      <c r="E409" t="str">
        <f t="shared" si="13"/>
        <v>Compra</v>
      </c>
    </row>
    <row r="410" spans="1:5" x14ac:dyDescent="0.25">
      <c r="A410" s="9">
        <v>44789</v>
      </c>
      <c r="B410">
        <v>4.6100001335144043</v>
      </c>
      <c r="C410">
        <v>4.6399998664855957</v>
      </c>
      <c r="D410" s="11">
        <f t="shared" si="12"/>
        <v>-6.465459878108498E-3</v>
      </c>
      <c r="E410" t="str">
        <f t="shared" si="13"/>
        <v>Neutro</v>
      </c>
    </row>
    <row r="411" spans="1:5" x14ac:dyDescent="0.25">
      <c r="A411" s="9">
        <v>44790</v>
      </c>
      <c r="B411">
        <v>4.6399998664855957</v>
      </c>
      <c r="C411">
        <v>4.6100001335144043</v>
      </c>
      <c r="D411" s="11">
        <f t="shared" si="12"/>
        <v>6.5075340785991044E-3</v>
      </c>
      <c r="E411" t="str">
        <f t="shared" si="13"/>
        <v>Compra</v>
      </c>
    </row>
    <row r="412" spans="1:5" x14ac:dyDescent="0.25">
      <c r="A412" s="9">
        <v>44791</v>
      </c>
      <c r="B412">
        <v>4.8499999046325684</v>
      </c>
      <c r="C412">
        <v>4.6399998664855957</v>
      </c>
      <c r="D412" s="11">
        <f t="shared" si="12"/>
        <v>4.5258630213287007E-2</v>
      </c>
      <c r="E412" t="str">
        <f t="shared" si="13"/>
        <v>Compra</v>
      </c>
    </row>
    <row r="413" spans="1:5" x14ac:dyDescent="0.25">
      <c r="A413" s="9">
        <v>44792</v>
      </c>
      <c r="B413">
        <v>4.6500000953674316</v>
      </c>
      <c r="C413">
        <v>4.8499999046325684</v>
      </c>
      <c r="D413" s="11">
        <f t="shared" si="12"/>
        <v>-4.1237074886146523E-2</v>
      </c>
      <c r="E413" t="str">
        <f t="shared" si="13"/>
        <v>Neutro</v>
      </c>
    </row>
    <row r="414" spans="1:5" x14ac:dyDescent="0.25">
      <c r="A414" s="9">
        <v>44795</v>
      </c>
      <c r="B414">
        <v>4.7699999809265137</v>
      </c>
      <c r="C414">
        <v>4.6500000953674316</v>
      </c>
      <c r="D414" s="11">
        <f t="shared" si="12"/>
        <v>2.5806426472685898E-2</v>
      </c>
      <c r="E414" t="str">
        <f t="shared" si="13"/>
        <v>Compra</v>
      </c>
    </row>
    <row r="415" spans="1:5" x14ac:dyDescent="0.25">
      <c r="A415" s="9">
        <v>44796</v>
      </c>
      <c r="B415">
        <v>5.1700000762939453</v>
      </c>
      <c r="C415">
        <v>4.7699999809265137</v>
      </c>
      <c r="D415" s="11">
        <f t="shared" si="12"/>
        <v>8.3857462676495978E-2</v>
      </c>
      <c r="E415" t="str">
        <f t="shared" si="13"/>
        <v>Compra</v>
      </c>
    </row>
    <row r="416" spans="1:5" x14ac:dyDescent="0.25">
      <c r="A416" s="9">
        <v>44797</v>
      </c>
      <c r="B416">
        <v>5.3000001907348633</v>
      </c>
      <c r="C416">
        <v>5.1700000762939453</v>
      </c>
      <c r="D416" s="11">
        <f t="shared" si="12"/>
        <v>2.5145089462765936E-2</v>
      </c>
      <c r="E416" t="str">
        <f t="shared" si="13"/>
        <v>Compra</v>
      </c>
    </row>
    <row r="417" spans="1:5" x14ac:dyDescent="0.25">
      <c r="A417" s="9">
        <v>44798</v>
      </c>
      <c r="B417">
        <v>5.5799999237060547</v>
      </c>
      <c r="C417">
        <v>5.3000001907348633</v>
      </c>
      <c r="D417" s="11">
        <f t="shared" si="12"/>
        <v>5.2830136395215575E-2</v>
      </c>
      <c r="E417" t="str">
        <f t="shared" si="13"/>
        <v>Compra</v>
      </c>
    </row>
    <row r="418" spans="1:5" x14ac:dyDescent="0.25">
      <c r="A418" s="9">
        <v>44799</v>
      </c>
      <c r="B418">
        <v>5.5100002288818359</v>
      </c>
      <c r="C418">
        <v>5.5799999237060547</v>
      </c>
      <c r="D418" s="11">
        <f t="shared" si="12"/>
        <v>-1.2544748347904497E-2</v>
      </c>
      <c r="E418" t="str">
        <f t="shared" si="13"/>
        <v>Neutro</v>
      </c>
    </row>
    <row r="419" spans="1:5" x14ac:dyDescent="0.25">
      <c r="A419" s="9">
        <v>44802</v>
      </c>
      <c r="B419">
        <v>5.880000114440918</v>
      </c>
      <c r="C419">
        <v>5.5100002288818359</v>
      </c>
      <c r="D419" s="11">
        <f t="shared" si="12"/>
        <v>6.7150611649641881E-2</v>
      </c>
      <c r="E419" t="str">
        <f t="shared" si="13"/>
        <v>Compra</v>
      </c>
    </row>
    <row r="420" spans="1:5" x14ac:dyDescent="0.25">
      <c r="A420" s="9">
        <v>44803</v>
      </c>
      <c r="B420">
        <v>5.5100002288818359</v>
      </c>
      <c r="C420">
        <v>5.880000114440918</v>
      </c>
      <c r="D420" s="11">
        <f t="shared" si="12"/>
        <v>-6.292514938059017E-2</v>
      </c>
      <c r="E420" t="str">
        <f t="shared" si="13"/>
        <v>Neutro</v>
      </c>
    </row>
    <row r="421" spans="1:5" x14ac:dyDescent="0.25">
      <c r="A421" s="9">
        <v>44804</v>
      </c>
      <c r="B421">
        <v>5.4899997711181641</v>
      </c>
      <c r="C421">
        <v>5.5100002288818359</v>
      </c>
      <c r="D421" s="11">
        <f t="shared" si="12"/>
        <v>-3.6298469932605866E-3</v>
      </c>
      <c r="E421" t="str">
        <f t="shared" si="13"/>
        <v>Neutro</v>
      </c>
    </row>
    <row r="422" spans="1:5" x14ac:dyDescent="0.25">
      <c r="A422" s="9">
        <v>44805</v>
      </c>
      <c r="B422">
        <v>5.619999885559082</v>
      </c>
      <c r="C422">
        <v>5.4899997711181641</v>
      </c>
      <c r="D422" s="11">
        <f t="shared" si="12"/>
        <v>2.3679438954592246E-2</v>
      </c>
      <c r="E422" t="str">
        <f t="shared" si="13"/>
        <v>Compra</v>
      </c>
    </row>
    <row r="423" spans="1:5" x14ac:dyDescent="0.25">
      <c r="A423" s="9">
        <v>44806</v>
      </c>
      <c r="B423">
        <v>5.820000171661377</v>
      </c>
      <c r="C423">
        <v>5.619999885559082</v>
      </c>
      <c r="D423" s="11">
        <f t="shared" si="12"/>
        <v>3.5587240244649709E-2</v>
      </c>
      <c r="E423" t="str">
        <f t="shared" si="13"/>
        <v>Compra</v>
      </c>
    </row>
    <row r="424" spans="1:5" x14ac:dyDescent="0.25">
      <c r="A424" s="9">
        <v>44810</v>
      </c>
      <c r="B424">
        <v>6.0199999809265137</v>
      </c>
      <c r="C424">
        <v>5.820000171661377</v>
      </c>
      <c r="D424" s="11">
        <f t="shared" si="12"/>
        <v>3.43642273824959E-2</v>
      </c>
      <c r="E424" t="str">
        <f t="shared" si="13"/>
        <v>Compra</v>
      </c>
    </row>
    <row r="425" spans="1:5" x14ac:dyDescent="0.25">
      <c r="A425" s="9">
        <v>44811</v>
      </c>
      <c r="B425">
        <v>6.5999999046325684</v>
      </c>
      <c r="C425">
        <v>6.0199999809265137</v>
      </c>
      <c r="D425" s="11">
        <f t="shared" si="12"/>
        <v>9.6345502582009857E-2</v>
      </c>
      <c r="E425" t="str">
        <f t="shared" si="13"/>
        <v>Compra</v>
      </c>
    </row>
    <row r="426" spans="1:5" x14ac:dyDescent="0.25">
      <c r="A426" s="9">
        <v>44812</v>
      </c>
      <c r="B426">
        <v>6.7699999809265137</v>
      </c>
      <c r="C426">
        <v>6.5999999046325684</v>
      </c>
      <c r="D426" s="11">
        <f t="shared" si="12"/>
        <v>2.575758768945156E-2</v>
      </c>
      <c r="E426" t="str">
        <f t="shared" si="13"/>
        <v>Compra</v>
      </c>
    </row>
    <row r="427" spans="1:5" x14ac:dyDescent="0.25">
      <c r="A427" s="9">
        <v>44813</v>
      </c>
      <c r="B427">
        <v>6.9699997901916504</v>
      </c>
      <c r="C427">
        <v>6.7699999809265137</v>
      </c>
      <c r="D427" s="11">
        <f t="shared" si="12"/>
        <v>2.9542069398612553E-2</v>
      </c>
      <c r="E427" t="str">
        <f t="shared" si="13"/>
        <v>Compra</v>
      </c>
    </row>
    <row r="428" spans="1:5" x14ac:dyDescent="0.25">
      <c r="A428" s="9">
        <v>44816</v>
      </c>
      <c r="B428">
        <v>7.0199999809265137</v>
      </c>
      <c r="C428">
        <v>6.9699997901916504</v>
      </c>
      <c r="D428" s="11">
        <f t="shared" si="12"/>
        <v>7.1736287288307722E-3</v>
      </c>
      <c r="E428" t="str">
        <f t="shared" si="13"/>
        <v>Compra</v>
      </c>
    </row>
    <row r="429" spans="1:5" x14ac:dyDescent="0.25">
      <c r="A429" s="9">
        <v>44817</v>
      </c>
      <c r="B429">
        <v>7.1100001335144043</v>
      </c>
      <c r="C429">
        <v>7.0199999809265137</v>
      </c>
      <c r="D429" s="11">
        <f t="shared" si="12"/>
        <v>1.2820534591513236E-2</v>
      </c>
      <c r="E429" t="str">
        <f t="shared" si="13"/>
        <v>Compra</v>
      </c>
    </row>
    <row r="430" spans="1:5" x14ac:dyDescent="0.25">
      <c r="A430" s="9">
        <v>44818</v>
      </c>
      <c r="B430">
        <v>7.3000001907348633</v>
      </c>
      <c r="C430">
        <v>7.1100001335144043</v>
      </c>
      <c r="D430" s="11">
        <f t="shared" si="12"/>
        <v>2.6722933003173348E-2</v>
      </c>
      <c r="E430" t="str">
        <f t="shared" si="13"/>
        <v>Compra</v>
      </c>
    </row>
    <row r="431" spans="1:5" x14ac:dyDescent="0.25">
      <c r="A431" s="9">
        <v>44819</v>
      </c>
      <c r="B431">
        <v>6.6700000762939453</v>
      </c>
      <c r="C431">
        <v>7.3000001907348633</v>
      </c>
      <c r="D431" s="11">
        <f t="shared" si="12"/>
        <v>-8.6301383284963756E-2</v>
      </c>
      <c r="E431" t="str">
        <f t="shared" si="13"/>
        <v>Neutro</v>
      </c>
    </row>
    <row r="432" spans="1:5" x14ac:dyDescent="0.25">
      <c r="A432" s="9">
        <v>44820</v>
      </c>
      <c r="B432">
        <v>6.9699997901916504</v>
      </c>
      <c r="C432">
        <v>6.6700000762939453</v>
      </c>
      <c r="D432" s="11">
        <f t="shared" si="12"/>
        <v>4.4977467836011482E-2</v>
      </c>
      <c r="E432" t="str">
        <f t="shared" si="13"/>
        <v>Compra</v>
      </c>
    </row>
    <row r="433" spans="1:5" x14ac:dyDescent="0.25">
      <c r="A433" s="9">
        <v>44823</v>
      </c>
      <c r="B433">
        <v>7.2100000381469727</v>
      </c>
      <c r="C433">
        <v>6.9699997901916504</v>
      </c>
      <c r="D433" s="11">
        <f t="shared" si="12"/>
        <v>3.4433322120476437E-2</v>
      </c>
      <c r="E433" t="str">
        <f t="shared" si="13"/>
        <v>Compra</v>
      </c>
    </row>
    <row r="434" spans="1:5" x14ac:dyDescent="0.25">
      <c r="A434" s="9">
        <v>44824</v>
      </c>
      <c r="B434">
        <v>7.1599998474121094</v>
      </c>
      <c r="C434">
        <v>7.2100000381469727</v>
      </c>
      <c r="D434" s="11">
        <f t="shared" si="12"/>
        <v>-6.9348391775756121E-3</v>
      </c>
      <c r="E434" t="str">
        <f t="shared" si="13"/>
        <v>Neutro</v>
      </c>
    </row>
    <row r="435" spans="1:5" x14ac:dyDescent="0.25">
      <c r="A435" s="9">
        <v>44825</v>
      </c>
      <c r="B435">
        <v>6.820000171661377</v>
      </c>
      <c r="C435">
        <v>7.1599998474121094</v>
      </c>
      <c r="D435" s="11">
        <f t="shared" si="12"/>
        <v>-4.7485989245323934E-2</v>
      </c>
      <c r="E435" t="str">
        <f t="shared" si="13"/>
        <v>Neutro</v>
      </c>
    </row>
    <row r="436" spans="1:5" x14ac:dyDescent="0.25">
      <c r="A436" s="9">
        <v>44826</v>
      </c>
      <c r="B436">
        <v>6.9200000762939453</v>
      </c>
      <c r="C436">
        <v>6.820000171661377</v>
      </c>
      <c r="D436" s="11">
        <f t="shared" si="12"/>
        <v>1.4662742245680621E-2</v>
      </c>
      <c r="E436" t="str">
        <f t="shared" si="13"/>
        <v>Compra</v>
      </c>
    </row>
    <row r="437" spans="1:5" x14ac:dyDescent="0.25">
      <c r="A437" s="9">
        <v>44827</v>
      </c>
      <c r="B437">
        <v>6.2300000190734863</v>
      </c>
      <c r="C437">
        <v>6.9200000762939453</v>
      </c>
      <c r="D437" s="11">
        <f t="shared" si="12"/>
        <v>-9.9710989828484711E-2</v>
      </c>
      <c r="E437" t="str">
        <f t="shared" si="13"/>
        <v>Neutro</v>
      </c>
    </row>
    <row r="438" spans="1:5" x14ac:dyDescent="0.25">
      <c r="A438" s="9">
        <v>44830</v>
      </c>
      <c r="B438">
        <v>6.25</v>
      </c>
      <c r="C438">
        <v>6.2300000190734863</v>
      </c>
      <c r="D438" s="11">
        <f t="shared" si="12"/>
        <v>3.2102698018110169E-3</v>
      </c>
      <c r="E438" t="str">
        <f t="shared" si="13"/>
        <v>Compra</v>
      </c>
    </row>
    <row r="439" spans="1:5" x14ac:dyDescent="0.25">
      <c r="A439" s="9">
        <v>44831</v>
      </c>
      <c r="B439">
        <v>6.2100000381469727</v>
      </c>
      <c r="C439">
        <v>6.25</v>
      </c>
      <c r="D439" s="11">
        <f t="shared" si="12"/>
        <v>-6.3999938964843751E-3</v>
      </c>
      <c r="E439" t="str">
        <f t="shared" si="13"/>
        <v>Neutro</v>
      </c>
    </row>
    <row r="440" spans="1:5" x14ac:dyDescent="0.25">
      <c r="A440" s="9">
        <v>44832</v>
      </c>
      <c r="B440">
        <v>6.3899998664855957</v>
      </c>
      <c r="C440">
        <v>6.2100000381469727</v>
      </c>
      <c r="D440" s="11">
        <f t="shared" si="12"/>
        <v>2.8985479425590138E-2</v>
      </c>
      <c r="E440" t="str">
        <f t="shared" si="13"/>
        <v>Compra</v>
      </c>
    </row>
    <row r="441" spans="1:5" x14ac:dyDescent="0.25">
      <c r="A441" s="9">
        <v>44833</v>
      </c>
      <c r="B441">
        <v>6.2199997901916504</v>
      </c>
      <c r="C441">
        <v>6.3899998664855957</v>
      </c>
      <c r="D441" s="11">
        <f t="shared" si="12"/>
        <v>-2.6604081353047478E-2</v>
      </c>
      <c r="E441" t="str">
        <f t="shared" si="13"/>
        <v>Neutro</v>
      </c>
    </row>
    <row r="442" spans="1:5" x14ac:dyDescent="0.25">
      <c r="A442" s="9">
        <v>44834</v>
      </c>
      <c r="B442">
        <v>6.2100000381469727</v>
      </c>
      <c r="C442">
        <v>6.2199997901916504</v>
      </c>
      <c r="D442" s="11">
        <f t="shared" si="12"/>
        <v>-1.6076772318298781E-3</v>
      </c>
      <c r="E442" t="str">
        <f t="shared" si="13"/>
        <v>Neutro</v>
      </c>
    </row>
    <row r="443" spans="1:5" x14ac:dyDescent="0.25">
      <c r="A443" s="9">
        <v>44837</v>
      </c>
      <c r="B443">
        <v>6.820000171661377</v>
      </c>
      <c r="C443">
        <v>6.2100000381469727</v>
      </c>
      <c r="D443" s="11">
        <f t="shared" si="12"/>
        <v>9.8228684342556744E-2</v>
      </c>
      <c r="E443" t="str">
        <f t="shared" si="13"/>
        <v>Compra</v>
      </c>
    </row>
    <row r="444" spans="1:5" x14ac:dyDescent="0.25">
      <c r="A444" s="9">
        <v>44838</v>
      </c>
      <c r="B444">
        <v>6.929999828338623</v>
      </c>
      <c r="C444">
        <v>6.820000171661377</v>
      </c>
      <c r="D444" s="11">
        <f t="shared" si="12"/>
        <v>1.6128981511513624E-2</v>
      </c>
      <c r="E444" t="str">
        <f t="shared" si="13"/>
        <v>Compra</v>
      </c>
    </row>
    <row r="445" spans="1:5" x14ac:dyDescent="0.25">
      <c r="A445" s="9">
        <v>44839</v>
      </c>
      <c r="B445">
        <v>7.4000000953674316</v>
      </c>
      <c r="C445">
        <v>6.929999828338623</v>
      </c>
      <c r="D445" s="11">
        <f t="shared" si="12"/>
        <v>6.7821108033343916E-2</v>
      </c>
      <c r="E445" t="str">
        <f t="shared" si="13"/>
        <v>Compra</v>
      </c>
    </row>
    <row r="446" spans="1:5" x14ac:dyDescent="0.25">
      <c r="A446" s="9">
        <v>44840</v>
      </c>
      <c r="B446">
        <v>7.2100000381469727</v>
      </c>
      <c r="C446">
        <v>7.4000000953674316</v>
      </c>
      <c r="D446" s="11">
        <f t="shared" si="12"/>
        <v>-2.5675683077275004E-2</v>
      </c>
      <c r="E446" t="str">
        <f t="shared" si="13"/>
        <v>Neutro</v>
      </c>
    </row>
    <row r="447" spans="1:5" x14ac:dyDescent="0.25">
      <c r="A447" s="9">
        <v>44841</v>
      </c>
      <c r="B447">
        <v>7.190000057220459</v>
      </c>
      <c r="C447">
        <v>7.2100000381469727</v>
      </c>
      <c r="D447" s="11">
        <f t="shared" si="12"/>
        <v>-2.7739224439246781E-3</v>
      </c>
      <c r="E447" t="str">
        <f t="shared" si="13"/>
        <v>Neutro</v>
      </c>
    </row>
    <row r="448" spans="1:5" x14ac:dyDescent="0.25">
      <c r="A448" s="9">
        <v>44844</v>
      </c>
      <c r="B448">
        <v>6.880000114440918</v>
      </c>
      <c r="C448">
        <v>7.190000057220459</v>
      </c>
      <c r="D448" s="11">
        <f t="shared" si="12"/>
        <v>-4.3115429807017568E-2</v>
      </c>
      <c r="E448" t="str">
        <f t="shared" si="13"/>
        <v>Neutro</v>
      </c>
    </row>
    <row r="449" spans="1:5" x14ac:dyDescent="0.25">
      <c r="A449" s="9">
        <v>44845</v>
      </c>
      <c r="B449">
        <v>6.7300000190734863</v>
      </c>
      <c r="C449">
        <v>6.880000114440918</v>
      </c>
      <c r="D449" s="11">
        <f t="shared" si="12"/>
        <v>-2.1802339080283714E-2</v>
      </c>
      <c r="E449" t="str">
        <f t="shared" si="13"/>
        <v>Neutro</v>
      </c>
    </row>
    <row r="450" spans="1:5" x14ac:dyDescent="0.25">
      <c r="A450" s="9">
        <v>44846</v>
      </c>
      <c r="B450">
        <v>6.5999999046325684</v>
      </c>
      <c r="C450">
        <v>6.7300000190734863</v>
      </c>
      <c r="D450" s="11">
        <f t="shared" si="12"/>
        <v>-1.9316510263370695E-2</v>
      </c>
      <c r="E450" t="str">
        <f t="shared" si="13"/>
        <v>Neutro</v>
      </c>
    </row>
    <row r="451" spans="1:5" x14ac:dyDescent="0.25">
      <c r="A451" s="9">
        <v>44847</v>
      </c>
      <c r="B451">
        <v>6.869999885559082</v>
      </c>
      <c r="C451">
        <v>6.5999999046325684</v>
      </c>
      <c r="D451" s="11">
        <f t="shared" si="12"/>
        <v>4.0909088610289149E-2</v>
      </c>
      <c r="E451" t="str">
        <f t="shared" si="13"/>
        <v>Compra</v>
      </c>
    </row>
    <row r="452" spans="1:5" x14ac:dyDescent="0.25">
      <c r="A452" s="9">
        <v>44848</v>
      </c>
      <c r="B452">
        <v>6.6599998474121094</v>
      </c>
      <c r="C452">
        <v>6.869999885559082</v>
      </c>
      <c r="D452" s="11">
        <f t="shared" ref="D452:D515" si="14">+(B452-B451)/B451</f>
        <v>-3.0567691651407183E-2</v>
      </c>
      <c r="E452" t="str">
        <f t="shared" ref="E452:E515" si="15">+IF(D452&gt;0,"Compra","Neutro")</f>
        <v>Neutro</v>
      </c>
    </row>
    <row r="453" spans="1:5" x14ac:dyDescent="0.25">
      <c r="A453" s="9">
        <v>44851</v>
      </c>
      <c r="B453">
        <v>7.070000171661377</v>
      </c>
      <c r="C453">
        <v>6.6599998474121094</v>
      </c>
      <c r="D453" s="11">
        <f t="shared" si="14"/>
        <v>6.1561611658081689E-2</v>
      </c>
      <c r="E453" t="str">
        <f t="shared" si="15"/>
        <v>Compra</v>
      </c>
    </row>
    <row r="454" spans="1:5" x14ac:dyDescent="0.25">
      <c r="A454" s="9">
        <v>44852</v>
      </c>
      <c r="B454">
        <v>6.940000057220459</v>
      </c>
      <c r="C454">
        <v>7.070000171661377</v>
      </c>
      <c r="D454" s="11">
        <f t="shared" si="14"/>
        <v>-1.8387568781397821E-2</v>
      </c>
      <c r="E454" t="str">
        <f t="shared" si="15"/>
        <v>Neutro</v>
      </c>
    </row>
    <row r="455" spans="1:5" x14ac:dyDescent="0.25">
      <c r="A455" s="9">
        <v>44853</v>
      </c>
      <c r="B455">
        <v>7.0399999618530273</v>
      </c>
      <c r="C455">
        <v>6.940000057220459</v>
      </c>
      <c r="D455" s="11">
        <f t="shared" si="14"/>
        <v>1.4409208041508192E-2</v>
      </c>
      <c r="E455" t="str">
        <f t="shared" si="15"/>
        <v>Compra</v>
      </c>
    </row>
    <row r="456" spans="1:5" x14ac:dyDescent="0.25">
      <c r="A456" s="9">
        <v>44854</v>
      </c>
      <c r="B456">
        <v>7.0500001907348633</v>
      </c>
      <c r="C456">
        <v>7.0399999618530273</v>
      </c>
      <c r="D456" s="11">
        <f t="shared" si="14"/>
        <v>1.4204870647760255E-3</v>
      </c>
      <c r="E456" t="str">
        <f t="shared" si="15"/>
        <v>Compra</v>
      </c>
    </row>
    <row r="457" spans="1:5" x14ac:dyDescent="0.25">
      <c r="A457" s="9">
        <v>44855</v>
      </c>
      <c r="B457">
        <v>7.1700000762939453</v>
      </c>
      <c r="C457">
        <v>7.0500001907348633</v>
      </c>
      <c r="D457" s="11">
        <f t="shared" si="14"/>
        <v>1.7021259902487141E-2</v>
      </c>
      <c r="E457" t="str">
        <f t="shared" si="15"/>
        <v>Compra</v>
      </c>
    </row>
    <row r="458" spans="1:5" x14ac:dyDescent="0.25">
      <c r="A458" s="9">
        <v>44858</v>
      </c>
      <c r="B458">
        <v>7.3899998664855957</v>
      </c>
      <c r="C458">
        <v>7.1700000762939453</v>
      </c>
      <c r="D458" s="11">
        <f t="shared" si="14"/>
        <v>3.0683373479873748E-2</v>
      </c>
      <c r="E458" t="str">
        <f t="shared" si="15"/>
        <v>Compra</v>
      </c>
    </row>
    <row r="459" spans="1:5" x14ac:dyDescent="0.25">
      <c r="A459" s="9">
        <v>44859</v>
      </c>
      <c r="B459">
        <v>7.630000114440918</v>
      </c>
      <c r="C459">
        <v>7.3899998664855957</v>
      </c>
      <c r="D459" s="11">
        <f t="shared" si="14"/>
        <v>3.2476353490038329E-2</v>
      </c>
      <c r="E459" t="str">
        <f t="shared" si="15"/>
        <v>Compra</v>
      </c>
    </row>
    <row r="460" spans="1:5" x14ac:dyDescent="0.25">
      <c r="A460" s="9">
        <v>44860</v>
      </c>
      <c r="B460">
        <v>7.7800002098083496</v>
      </c>
      <c r="C460">
        <v>7.630000114440918</v>
      </c>
      <c r="D460" s="11">
        <f t="shared" si="14"/>
        <v>1.9659252046868778E-2</v>
      </c>
      <c r="E460" t="str">
        <f t="shared" si="15"/>
        <v>Compra</v>
      </c>
    </row>
    <row r="461" spans="1:5" x14ac:dyDescent="0.25">
      <c r="A461" s="9">
        <v>44861</v>
      </c>
      <c r="B461">
        <v>7.869999885559082</v>
      </c>
      <c r="C461">
        <v>7.7800002098083496</v>
      </c>
      <c r="D461" s="11">
        <f t="shared" si="14"/>
        <v>1.1568081404068425E-2</v>
      </c>
      <c r="E461" t="str">
        <f t="shared" si="15"/>
        <v>Compra</v>
      </c>
    </row>
    <row r="462" spans="1:5" x14ac:dyDescent="0.25">
      <c r="A462" s="9">
        <v>44862</v>
      </c>
      <c r="B462">
        <v>7.6399998664855957</v>
      </c>
      <c r="C462">
        <v>7.869999885559082</v>
      </c>
      <c r="D462" s="11">
        <f t="shared" si="14"/>
        <v>-2.9224907549937937E-2</v>
      </c>
      <c r="E462" t="str">
        <f t="shared" si="15"/>
        <v>Neutro</v>
      </c>
    </row>
    <row r="463" spans="1:5" x14ac:dyDescent="0.25">
      <c r="A463" s="9">
        <v>44865</v>
      </c>
      <c r="B463">
        <v>7.6399998664855957</v>
      </c>
      <c r="C463">
        <v>7.6399998664855957</v>
      </c>
      <c r="D463" s="11">
        <f t="shared" si="14"/>
        <v>0</v>
      </c>
      <c r="E463" t="str">
        <f t="shared" si="15"/>
        <v>Neutro</v>
      </c>
    </row>
    <row r="464" spans="1:5" x14ac:dyDescent="0.25">
      <c r="A464" s="9">
        <v>44866</v>
      </c>
      <c r="B464">
        <v>8.2600002288818359</v>
      </c>
      <c r="C464">
        <v>7.6399998664855957</v>
      </c>
      <c r="D464" s="11">
        <f t="shared" si="14"/>
        <v>8.1151881312982371E-2</v>
      </c>
      <c r="E464" t="str">
        <f t="shared" si="15"/>
        <v>Compra</v>
      </c>
    </row>
    <row r="465" spans="1:5" x14ac:dyDescent="0.25">
      <c r="A465" s="9">
        <v>44867</v>
      </c>
      <c r="B465">
        <v>7.929999828338623</v>
      </c>
      <c r="C465">
        <v>8.2600002288818359</v>
      </c>
      <c r="D465" s="11">
        <f t="shared" si="14"/>
        <v>-3.995162123474727E-2</v>
      </c>
      <c r="E465" t="str">
        <f t="shared" si="15"/>
        <v>Neutro</v>
      </c>
    </row>
    <row r="466" spans="1:5" x14ac:dyDescent="0.25">
      <c r="A466" s="9">
        <v>44868</v>
      </c>
      <c r="B466">
        <v>8.119999885559082</v>
      </c>
      <c r="C466">
        <v>7.929999828338623</v>
      </c>
      <c r="D466" s="11">
        <f t="shared" si="14"/>
        <v>2.3959654644817942E-2</v>
      </c>
      <c r="E466" t="str">
        <f t="shared" si="15"/>
        <v>Compra</v>
      </c>
    </row>
    <row r="467" spans="1:5" x14ac:dyDescent="0.25">
      <c r="A467" s="9">
        <v>44869</v>
      </c>
      <c r="B467">
        <v>8.0399999618530273</v>
      </c>
      <c r="C467">
        <v>8.119999885559082</v>
      </c>
      <c r="D467" s="11">
        <f t="shared" si="14"/>
        <v>-9.8522074918165458E-3</v>
      </c>
      <c r="E467" t="str">
        <f t="shared" si="15"/>
        <v>Neutro</v>
      </c>
    </row>
    <row r="468" spans="1:5" x14ac:dyDescent="0.25">
      <c r="A468" s="9">
        <v>44872</v>
      </c>
      <c r="B468">
        <v>7.929999828338623</v>
      </c>
      <c r="C468">
        <v>8.0399999618530273</v>
      </c>
      <c r="D468" s="11">
        <f t="shared" si="14"/>
        <v>-1.3681608710984608E-2</v>
      </c>
      <c r="E468" t="str">
        <f t="shared" si="15"/>
        <v>Neutro</v>
      </c>
    </row>
    <row r="469" spans="1:5" x14ac:dyDescent="0.25">
      <c r="A469" s="9">
        <v>44873</v>
      </c>
      <c r="B469">
        <v>7.75</v>
      </c>
      <c r="C469">
        <v>7.929999828338623</v>
      </c>
      <c r="D469" s="11">
        <f t="shared" si="14"/>
        <v>-2.2698591706821508E-2</v>
      </c>
      <c r="E469" t="str">
        <f t="shared" si="15"/>
        <v>Neutro</v>
      </c>
    </row>
    <row r="470" spans="1:5" x14ac:dyDescent="0.25">
      <c r="A470" s="9">
        <v>44874</v>
      </c>
      <c r="B470">
        <v>7.119999885559082</v>
      </c>
      <c r="C470">
        <v>7.75</v>
      </c>
      <c r="D470" s="11">
        <f t="shared" si="14"/>
        <v>-8.1290337347215219E-2</v>
      </c>
      <c r="E470" t="str">
        <f t="shared" si="15"/>
        <v>Neutro</v>
      </c>
    </row>
    <row r="471" spans="1:5" x14ac:dyDescent="0.25">
      <c r="A471" s="9">
        <v>44875</v>
      </c>
      <c r="B471">
        <v>7.190000057220459</v>
      </c>
      <c r="C471">
        <v>7.119999885559082</v>
      </c>
      <c r="D471" s="11">
        <f t="shared" si="14"/>
        <v>9.8314849419243143E-3</v>
      </c>
      <c r="E471" t="str">
        <f t="shared" si="15"/>
        <v>Compra</v>
      </c>
    </row>
    <row r="472" spans="1:5" x14ac:dyDescent="0.25">
      <c r="A472" s="9">
        <v>44876</v>
      </c>
      <c r="B472">
        <v>7.6500000953674316</v>
      </c>
      <c r="C472">
        <v>7.190000057220459</v>
      </c>
      <c r="D472" s="11">
        <f t="shared" si="14"/>
        <v>6.3977751667056521E-2</v>
      </c>
      <c r="E472" t="str">
        <f t="shared" si="15"/>
        <v>Compra</v>
      </c>
    </row>
    <row r="473" spans="1:5" x14ac:dyDescent="0.25">
      <c r="A473" s="9">
        <v>44879</v>
      </c>
      <c r="B473">
        <v>8.0399999618530273</v>
      </c>
      <c r="C473">
        <v>7.6500000953674316</v>
      </c>
      <c r="D473" s="11">
        <f t="shared" si="14"/>
        <v>5.0980374068461225E-2</v>
      </c>
      <c r="E473" t="str">
        <f t="shared" si="15"/>
        <v>Compra</v>
      </c>
    </row>
    <row r="474" spans="1:5" x14ac:dyDescent="0.25">
      <c r="A474" s="9">
        <v>44880</v>
      </c>
      <c r="B474">
        <v>8.0799999237060547</v>
      </c>
      <c r="C474">
        <v>8.0399999618530273</v>
      </c>
      <c r="D474" s="11">
        <f t="shared" si="14"/>
        <v>4.9751196570663059E-3</v>
      </c>
      <c r="E474" t="str">
        <f t="shared" si="15"/>
        <v>Compra</v>
      </c>
    </row>
    <row r="475" spans="1:5" x14ac:dyDescent="0.25">
      <c r="A475" s="9">
        <v>44881</v>
      </c>
      <c r="B475">
        <v>7.6399998664855957</v>
      </c>
      <c r="C475">
        <v>8.0799999237060547</v>
      </c>
      <c r="D475" s="11">
        <f t="shared" si="14"/>
        <v>-5.4455453140480239E-2</v>
      </c>
      <c r="E475" t="str">
        <f t="shared" si="15"/>
        <v>Neutro</v>
      </c>
    </row>
    <row r="476" spans="1:5" x14ac:dyDescent="0.25">
      <c r="A476" s="9">
        <v>44882</v>
      </c>
      <c r="B476">
        <v>7.3899998664855957</v>
      </c>
      <c r="C476">
        <v>7.6399998664855957</v>
      </c>
      <c r="D476" s="11">
        <f t="shared" si="14"/>
        <v>-3.272251366085431E-2</v>
      </c>
      <c r="E476" t="str">
        <f t="shared" si="15"/>
        <v>Neutro</v>
      </c>
    </row>
    <row r="477" spans="1:5" x14ac:dyDescent="0.25">
      <c r="A477" s="9">
        <v>44883</v>
      </c>
      <c r="B477">
        <v>7.3600001335144043</v>
      </c>
      <c r="C477">
        <v>7.3899998664855957</v>
      </c>
      <c r="D477" s="11">
        <f t="shared" si="14"/>
        <v>-4.0595038583482604E-3</v>
      </c>
      <c r="E477" t="str">
        <f t="shared" si="15"/>
        <v>Neutro</v>
      </c>
    </row>
    <row r="478" spans="1:5" x14ac:dyDescent="0.25">
      <c r="A478" s="9">
        <v>44886</v>
      </c>
      <c r="B478">
        <v>7.2699999809265137</v>
      </c>
      <c r="C478">
        <v>7.3600001335144043</v>
      </c>
      <c r="D478" s="11">
        <f t="shared" si="14"/>
        <v>-1.2228281379787896E-2</v>
      </c>
      <c r="E478" t="str">
        <f t="shared" si="15"/>
        <v>Neutro</v>
      </c>
    </row>
    <row r="479" spans="1:5" x14ac:dyDescent="0.25">
      <c r="A479" s="9">
        <v>44887</v>
      </c>
      <c r="B479">
        <v>7.4800000190734863</v>
      </c>
      <c r="C479">
        <v>7.2699999809265137</v>
      </c>
      <c r="D479" s="11">
        <f t="shared" si="14"/>
        <v>2.8885837510031126E-2</v>
      </c>
      <c r="E479" t="str">
        <f t="shared" si="15"/>
        <v>Compra</v>
      </c>
    </row>
    <row r="480" spans="1:5" x14ac:dyDescent="0.25">
      <c r="A480" s="9">
        <v>44888</v>
      </c>
      <c r="B480">
        <v>7.6599998474121094</v>
      </c>
      <c r="C480">
        <v>7.4800000190734863</v>
      </c>
      <c r="D480" s="11">
        <f t="shared" si="14"/>
        <v>2.4064148112250782E-2</v>
      </c>
      <c r="E480" t="str">
        <f t="shared" si="15"/>
        <v>Compra</v>
      </c>
    </row>
    <row r="481" spans="1:5" x14ac:dyDescent="0.25">
      <c r="A481" s="9">
        <v>44890</v>
      </c>
      <c r="B481">
        <v>8.2200002670288086</v>
      </c>
      <c r="C481">
        <v>7.6599998474121094</v>
      </c>
      <c r="D481" s="11">
        <f t="shared" si="14"/>
        <v>7.3107105844903167E-2</v>
      </c>
      <c r="E481" t="str">
        <f t="shared" si="15"/>
        <v>Compra</v>
      </c>
    </row>
    <row r="482" spans="1:5" x14ac:dyDescent="0.25">
      <c r="A482" s="9">
        <v>44893</v>
      </c>
      <c r="B482">
        <v>8.2799997329711914</v>
      </c>
      <c r="C482">
        <v>8.2200002670288086</v>
      </c>
      <c r="D482" s="11">
        <f t="shared" si="14"/>
        <v>7.2992048653631181E-3</v>
      </c>
      <c r="E482" t="str">
        <f t="shared" si="15"/>
        <v>Compra</v>
      </c>
    </row>
    <row r="483" spans="1:5" x14ac:dyDescent="0.25">
      <c r="A483" s="9">
        <v>44894</v>
      </c>
      <c r="B483">
        <v>8.6000003814697266</v>
      </c>
      <c r="C483">
        <v>8.2799997329711914</v>
      </c>
      <c r="D483" s="11">
        <f t="shared" si="14"/>
        <v>3.8647422562622026E-2</v>
      </c>
      <c r="E483" t="str">
        <f t="shared" si="15"/>
        <v>Compra</v>
      </c>
    </row>
    <row r="484" spans="1:5" x14ac:dyDescent="0.25">
      <c r="A484" s="9">
        <v>44895</v>
      </c>
      <c r="B484">
        <v>8.3900003433227539</v>
      </c>
      <c r="C484">
        <v>8.6000003814697266</v>
      </c>
      <c r="D484" s="11">
        <f t="shared" si="14"/>
        <v>-2.4418608003722433E-2</v>
      </c>
      <c r="E484" t="str">
        <f t="shared" si="15"/>
        <v>Neutro</v>
      </c>
    </row>
    <row r="485" spans="1:5" x14ac:dyDescent="0.25">
      <c r="A485" s="9">
        <v>44896</v>
      </c>
      <c r="B485">
        <v>8.380000114440918</v>
      </c>
      <c r="C485">
        <v>8.3900003433227539</v>
      </c>
      <c r="D485" s="11">
        <f t="shared" si="14"/>
        <v>-1.1919223447701879E-3</v>
      </c>
      <c r="E485" t="str">
        <f t="shared" si="15"/>
        <v>Neutro</v>
      </c>
    </row>
    <row r="486" spans="1:5" x14ac:dyDescent="0.25">
      <c r="A486" s="9">
        <v>44897</v>
      </c>
      <c r="B486">
        <v>8.2600002288818359</v>
      </c>
      <c r="C486">
        <v>8.380000114440918</v>
      </c>
      <c r="D486" s="11">
        <f t="shared" si="14"/>
        <v>-1.4319795217220946E-2</v>
      </c>
      <c r="E486" t="str">
        <f t="shared" si="15"/>
        <v>Neutro</v>
      </c>
    </row>
    <row r="487" spans="1:5" x14ac:dyDescent="0.25">
      <c r="A487" s="9">
        <v>44900</v>
      </c>
      <c r="B487">
        <v>7.7800002098083496</v>
      </c>
      <c r="C487">
        <v>8.2600002288818359</v>
      </c>
      <c r="D487" s="11">
        <f t="shared" si="14"/>
        <v>-5.8111380844170314E-2</v>
      </c>
      <c r="E487" t="str">
        <f t="shared" si="15"/>
        <v>Neutro</v>
      </c>
    </row>
    <row r="488" spans="1:5" x14ac:dyDescent="0.25">
      <c r="A488" s="9">
        <v>44901</v>
      </c>
      <c r="B488">
        <v>7.6500000953674316</v>
      </c>
      <c r="C488">
        <v>7.7800002098083496</v>
      </c>
      <c r="D488" s="11">
        <f t="shared" si="14"/>
        <v>-1.6709525827136237E-2</v>
      </c>
      <c r="E488" t="str">
        <f t="shared" si="15"/>
        <v>Neutro</v>
      </c>
    </row>
    <row r="489" spans="1:5" x14ac:dyDescent="0.25">
      <c r="A489" s="9">
        <v>44902</v>
      </c>
      <c r="B489">
        <v>7.7800002098083496</v>
      </c>
      <c r="C489">
        <v>7.6500000953674316</v>
      </c>
      <c r="D489" s="11">
        <f t="shared" si="14"/>
        <v>1.6993478800038372E-2</v>
      </c>
      <c r="E489" t="str">
        <f t="shared" si="15"/>
        <v>Compra</v>
      </c>
    </row>
    <row r="490" spans="1:5" x14ac:dyDescent="0.25">
      <c r="A490" s="9">
        <v>44903</v>
      </c>
      <c r="B490">
        <v>7.4000000953674316</v>
      </c>
      <c r="C490">
        <v>7.7800002098083496</v>
      </c>
      <c r="D490" s="11">
        <f t="shared" si="14"/>
        <v>-4.8843201053111386E-2</v>
      </c>
      <c r="E490" t="str">
        <f t="shared" si="15"/>
        <v>Neutro</v>
      </c>
    </row>
    <row r="491" spans="1:5" x14ac:dyDescent="0.25">
      <c r="A491" s="9">
        <v>44904</v>
      </c>
      <c r="B491">
        <v>7.380000114440918</v>
      </c>
      <c r="C491">
        <v>7.4000000953674316</v>
      </c>
      <c r="D491" s="11">
        <f t="shared" si="14"/>
        <v>-2.7027000903735278E-3</v>
      </c>
      <c r="E491" t="str">
        <f t="shared" si="15"/>
        <v>Neutro</v>
      </c>
    </row>
    <row r="492" spans="1:5" x14ac:dyDescent="0.25">
      <c r="A492" s="9">
        <v>44907</v>
      </c>
      <c r="B492">
        <v>7.4899997711181641</v>
      </c>
      <c r="C492">
        <v>7.380000114440918</v>
      </c>
      <c r="D492" s="11">
        <f t="shared" si="14"/>
        <v>1.4905102299660231E-2</v>
      </c>
      <c r="E492" t="str">
        <f t="shared" si="15"/>
        <v>Compra</v>
      </c>
    </row>
    <row r="493" spans="1:5" x14ac:dyDescent="0.25">
      <c r="A493" s="9">
        <v>44908</v>
      </c>
      <c r="B493">
        <v>7.5100002288818359</v>
      </c>
      <c r="C493">
        <v>7.4899997711181641</v>
      </c>
      <c r="D493" s="11">
        <f t="shared" si="14"/>
        <v>2.670288167537027E-3</v>
      </c>
      <c r="E493" t="str">
        <f t="shared" si="15"/>
        <v>Compra</v>
      </c>
    </row>
    <row r="494" spans="1:5" x14ac:dyDescent="0.25">
      <c r="A494" s="9">
        <v>44909</v>
      </c>
      <c r="B494">
        <v>7.3899998664855957</v>
      </c>
      <c r="C494">
        <v>7.5100002288818359</v>
      </c>
      <c r="D494" s="11">
        <f t="shared" si="14"/>
        <v>-1.5978742841410952E-2</v>
      </c>
      <c r="E494" t="str">
        <f t="shared" si="15"/>
        <v>Neutro</v>
      </c>
    </row>
    <row r="495" spans="1:5" x14ac:dyDescent="0.25">
      <c r="A495" s="9">
        <v>44910</v>
      </c>
      <c r="B495">
        <v>7.4699997901916504</v>
      </c>
      <c r="C495">
        <v>7.3899998664855957</v>
      </c>
      <c r="D495" s="11">
        <f t="shared" si="14"/>
        <v>1.0825429655129294E-2</v>
      </c>
      <c r="E495" t="str">
        <f t="shared" si="15"/>
        <v>Compra</v>
      </c>
    </row>
    <row r="496" spans="1:5" x14ac:dyDescent="0.25">
      <c r="A496" s="9">
        <v>44911</v>
      </c>
      <c r="B496">
        <v>7.4699997901916504</v>
      </c>
      <c r="C496">
        <v>7.4699997901916504</v>
      </c>
      <c r="D496" s="11">
        <f t="shared" si="14"/>
        <v>0</v>
      </c>
      <c r="E496" t="str">
        <f t="shared" si="15"/>
        <v>Neutro</v>
      </c>
    </row>
    <row r="497" spans="1:5" x14ac:dyDescent="0.25">
      <c r="A497" s="9">
        <v>44914</v>
      </c>
      <c r="B497">
        <v>7.940000057220459</v>
      </c>
      <c r="C497">
        <v>7.4699997901916504</v>
      </c>
      <c r="D497" s="11">
        <f t="shared" si="14"/>
        <v>6.2918377540777712E-2</v>
      </c>
      <c r="E497" t="str">
        <f t="shared" si="15"/>
        <v>Compra</v>
      </c>
    </row>
    <row r="498" spans="1:5" x14ac:dyDescent="0.25">
      <c r="A498" s="9">
        <v>44915</v>
      </c>
      <c r="B498">
        <v>8.4700002670288086</v>
      </c>
      <c r="C498">
        <v>7.940000057220459</v>
      </c>
      <c r="D498" s="11">
        <f t="shared" si="14"/>
        <v>6.6750655666101569E-2</v>
      </c>
      <c r="E498" t="str">
        <f t="shared" si="15"/>
        <v>Compra</v>
      </c>
    </row>
    <row r="499" spans="1:5" x14ac:dyDescent="0.25">
      <c r="A499" s="9">
        <v>44916</v>
      </c>
      <c r="B499">
        <v>8.6800003051757813</v>
      </c>
      <c r="C499">
        <v>8.4700002670288086</v>
      </c>
      <c r="D499" s="11">
        <f t="shared" si="14"/>
        <v>2.4793392151879892E-2</v>
      </c>
      <c r="E499" t="str">
        <f t="shared" si="15"/>
        <v>Compra</v>
      </c>
    </row>
    <row r="500" spans="1:5" x14ac:dyDescent="0.25">
      <c r="A500" s="9">
        <v>44917</v>
      </c>
      <c r="B500">
        <v>8.8599996566772461</v>
      </c>
      <c r="C500">
        <v>8.6800003051757813</v>
      </c>
      <c r="D500" s="11">
        <f t="shared" si="14"/>
        <v>2.0737251748036617E-2</v>
      </c>
      <c r="E500" t="str">
        <f t="shared" si="15"/>
        <v>Compra</v>
      </c>
    </row>
    <row r="501" spans="1:5" x14ac:dyDescent="0.25">
      <c r="A501" s="9">
        <v>44918</v>
      </c>
      <c r="B501">
        <v>9.0900001525878906</v>
      </c>
      <c r="C501">
        <v>8.8599996566772461</v>
      </c>
      <c r="D501" s="11">
        <f t="shared" si="14"/>
        <v>2.5959424923601104E-2</v>
      </c>
      <c r="E501" t="str">
        <f t="shared" si="15"/>
        <v>Compra</v>
      </c>
    </row>
    <row r="502" spans="1:5" x14ac:dyDescent="0.25">
      <c r="A502" s="9">
        <v>44922</v>
      </c>
      <c r="B502">
        <v>8.8400001525878906</v>
      </c>
      <c r="C502">
        <v>9.0900001525878906</v>
      </c>
      <c r="D502" s="11">
        <f t="shared" si="14"/>
        <v>-2.7502749813356812E-2</v>
      </c>
      <c r="E502" t="str">
        <f t="shared" si="15"/>
        <v>Neutro</v>
      </c>
    </row>
    <row r="503" spans="1:5" x14ac:dyDescent="0.25">
      <c r="A503" s="9">
        <v>44923</v>
      </c>
      <c r="B503">
        <v>9.0900001525878906</v>
      </c>
      <c r="C503">
        <v>8.8400001525878906</v>
      </c>
      <c r="D503" s="11">
        <f t="shared" si="14"/>
        <v>2.8280542498272814E-2</v>
      </c>
      <c r="E503" t="str">
        <f t="shared" si="15"/>
        <v>Compra</v>
      </c>
    </row>
    <row r="504" spans="1:5" x14ac:dyDescent="0.25">
      <c r="A504" s="9">
        <v>44924</v>
      </c>
      <c r="B504">
        <v>9.0500001907348633</v>
      </c>
      <c r="C504">
        <v>9.0900001525878906</v>
      </c>
      <c r="D504" s="11">
        <f t="shared" si="14"/>
        <v>-4.4004357735505095E-3</v>
      </c>
      <c r="E504" t="str">
        <f t="shared" si="15"/>
        <v>Neutro</v>
      </c>
    </row>
    <row r="505" spans="1:5" x14ac:dyDescent="0.25">
      <c r="A505" s="9">
        <v>44925</v>
      </c>
      <c r="B505">
        <v>9.1899995803833008</v>
      </c>
      <c r="C505">
        <v>9.0500001907348633</v>
      </c>
      <c r="D505" s="11">
        <f t="shared" si="14"/>
        <v>1.5469545491475785E-2</v>
      </c>
      <c r="E505" t="str">
        <f t="shared" si="15"/>
        <v>Compra</v>
      </c>
    </row>
    <row r="506" spans="1:5" x14ac:dyDescent="0.25">
      <c r="A506" s="9">
        <v>44929</v>
      </c>
      <c r="B506">
        <v>8.7100000381469727</v>
      </c>
      <c r="C506">
        <v>9.1899995803833008</v>
      </c>
      <c r="D506" s="11">
        <f t="shared" si="14"/>
        <v>-5.2230638101542555E-2</v>
      </c>
      <c r="E506" t="str">
        <f t="shared" si="15"/>
        <v>Neutro</v>
      </c>
    </row>
    <row r="507" spans="1:5" x14ac:dyDescent="0.25">
      <c r="A507" s="9">
        <v>44930</v>
      </c>
      <c r="B507">
        <v>8.7100000381469727</v>
      </c>
      <c r="C507">
        <v>8.7100000381469727</v>
      </c>
      <c r="D507" s="11">
        <f t="shared" si="14"/>
        <v>0</v>
      </c>
      <c r="E507" t="str">
        <f t="shared" si="15"/>
        <v>Neutro</v>
      </c>
    </row>
    <row r="508" spans="1:5" x14ac:dyDescent="0.25">
      <c r="A508" s="9">
        <v>44931</v>
      </c>
      <c r="B508">
        <v>9.3500003814697266</v>
      </c>
      <c r="C508">
        <v>8.7100000381469727</v>
      </c>
      <c r="D508" s="11">
        <f t="shared" si="14"/>
        <v>7.347879914118946E-2</v>
      </c>
      <c r="E508" t="str">
        <f t="shared" si="15"/>
        <v>Compra</v>
      </c>
    </row>
    <row r="509" spans="1:5" x14ac:dyDescent="0.25">
      <c r="A509" s="9">
        <v>44932</v>
      </c>
      <c r="B509">
        <v>9.4499998092651367</v>
      </c>
      <c r="C509">
        <v>9.3500003814697266</v>
      </c>
      <c r="D509" s="11">
        <f t="shared" si="14"/>
        <v>1.0695125531074176E-2</v>
      </c>
      <c r="E509" t="str">
        <f t="shared" si="15"/>
        <v>Compra</v>
      </c>
    </row>
    <row r="510" spans="1:5" x14ac:dyDescent="0.25">
      <c r="A510" s="9">
        <v>44935</v>
      </c>
      <c r="B510">
        <v>9.75</v>
      </c>
      <c r="C510">
        <v>9.4499998092651367</v>
      </c>
      <c r="D510" s="11">
        <f t="shared" si="14"/>
        <v>3.174605257036426E-2</v>
      </c>
      <c r="E510" t="str">
        <f t="shared" si="15"/>
        <v>Compra</v>
      </c>
    </row>
    <row r="511" spans="1:5" x14ac:dyDescent="0.25">
      <c r="A511" s="9">
        <v>44936</v>
      </c>
      <c r="B511">
        <v>9.7200002670288086</v>
      </c>
      <c r="C511">
        <v>9.75</v>
      </c>
      <c r="D511" s="11">
        <f t="shared" si="14"/>
        <v>-3.0768956893529645E-3</v>
      </c>
      <c r="E511" t="str">
        <f t="shared" si="15"/>
        <v>Neutro</v>
      </c>
    </row>
    <row r="512" spans="1:5" x14ac:dyDescent="0.25">
      <c r="A512" s="9">
        <v>44937</v>
      </c>
      <c r="B512">
        <v>9.869999885559082</v>
      </c>
      <c r="C512">
        <v>9.7200002670288086</v>
      </c>
      <c r="D512" s="11">
        <f t="shared" si="14"/>
        <v>1.5432059095624392E-2</v>
      </c>
      <c r="E512" t="str">
        <f t="shared" si="15"/>
        <v>Compra</v>
      </c>
    </row>
    <row r="513" spans="1:5" x14ac:dyDescent="0.25">
      <c r="A513" s="9">
        <v>44938</v>
      </c>
      <c r="B513">
        <v>10.35000038146973</v>
      </c>
      <c r="C513">
        <v>9.869999885559082</v>
      </c>
      <c r="D513" s="11">
        <f t="shared" si="14"/>
        <v>4.8632269653107366E-2</v>
      </c>
      <c r="E513" t="str">
        <f t="shared" si="15"/>
        <v>Compra</v>
      </c>
    </row>
    <row r="514" spans="1:5" x14ac:dyDescent="0.25">
      <c r="A514" s="9">
        <v>44939</v>
      </c>
      <c r="B514">
        <v>11.079999923706049</v>
      </c>
      <c r="C514">
        <v>10.35000038146973</v>
      </c>
      <c r="D514" s="11">
        <f t="shared" si="14"/>
        <v>7.0531354138235997E-2</v>
      </c>
      <c r="E514" t="str">
        <f t="shared" si="15"/>
        <v>Compra</v>
      </c>
    </row>
    <row r="515" spans="1:5" x14ac:dyDescent="0.25">
      <c r="A515" s="9">
        <v>44943</v>
      </c>
      <c r="B515">
        <v>12.22000026702881</v>
      </c>
      <c r="C515">
        <v>11.079999923706049</v>
      </c>
      <c r="D515" s="11">
        <f t="shared" si="14"/>
        <v>0.10288811833686841</v>
      </c>
      <c r="E515" t="str">
        <f t="shared" si="15"/>
        <v>Compra</v>
      </c>
    </row>
    <row r="516" spans="1:5" x14ac:dyDescent="0.25">
      <c r="A516" s="9">
        <v>44944</v>
      </c>
      <c r="B516">
        <v>11.210000038146971</v>
      </c>
      <c r="C516">
        <v>12.22000026702881</v>
      </c>
      <c r="D516" s="11">
        <f t="shared" ref="D516:D579" si="16">+(B516-B515)/B515</f>
        <v>-8.2651408086050107E-2</v>
      </c>
      <c r="E516" t="str">
        <f t="shared" ref="E516:E579" si="17">+IF(D516&gt;0,"Compra","Neutro")</f>
        <v>Neutro</v>
      </c>
    </row>
    <row r="517" spans="1:5" x14ac:dyDescent="0.25">
      <c r="A517" s="9">
        <v>44945</v>
      </c>
      <c r="B517">
        <v>11.22000026702881</v>
      </c>
      <c r="C517">
        <v>11.210000038146971</v>
      </c>
      <c r="D517" s="11">
        <f t="shared" si="16"/>
        <v>8.9208107473767164E-4</v>
      </c>
      <c r="E517" t="str">
        <f t="shared" si="17"/>
        <v>Compra</v>
      </c>
    </row>
    <row r="518" spans="1:5" x14ac:dyDescent="0.25">
      <c r="A518" s="9">
        <v>44946</v>
      </c>
      <c r="B518">
        <v>11.920000076293951</v>
      </c>
      <c r="C518">
        <v>11.22000026702881</v>
      </c>
      <c r="D518" s="11">
        <f t="shared" si="16"/>
        <v>6.2388573316006571E-2</v>
      </c>
      <c r="E518" t="str">
        <f t="shared" si="17"/>
        <v>Compra</v>
      </c>
    </row>
    <row r="519" spans="1:5" x14ac:dyDescent="0.25">
      <c r="A519" s="9">
        <v>44949</v>
      </c>
      <c r="B519">
        <v>11.97999954223633</v>
      </c>
      <c r="C519">
        <v>11.920000076293951</v>
      </c>
      <c r="D519" s="11">
        <f t="shared" si="16"/>
        <v>5.0335122112712023E-3</v>
      </c>
      <c r="E519" t="str">
        <f t="shared" si="17"/>
        <v>Compra</v>
      </c>
    </row>
    <row r="520" spans="1:5" x14ac:dyDescent="0.25">
      <c r="A520" s="9">
        <v>44950</v>
      </c>
      <c r="B520">
        <v>12</v>
      </c>
      <c r="C520">
        <v>11.97999954223633</v>
      </c>
      <c r="D520" s="11">
        <f t="shared" si="16"/>
        <v>1.6694873562521501E-3</v>
      </c>
      <c r="E520" t="str">
        <f t="shared" si="17"/>
        <v>Compra</v>
      </c>
    </row>
    <row r="521" spans="1:5" x14ac:dyDescent="0.25">
      <c r="A521" s="9">
        <v>44951</v>
      </c>
      <c r="B521">
        <v>12.079999923706049</v>
      </c>
      <c r="C521">
        <v>12</v>
      </c>
      <c r="D521" s="11">
        <f t="shared" si="16"/>
        <v>6.6666603088374465E-3</v>
      </c>
      <c r="E521" t="str">
        <f t="shared" si="17"/>
        <v>Compra</v>
      </c>
    </row>
    <row r="522" spans="1:5" x14ac:dyDescent="0.25">
      <c r="A522" s="9">
        <v>44952</v>
      </c>
      <c r="B522">
        <v>12.02000045776367</v>
      </c>
      <c r="C522">
        <v>12.079999923706049</v>
      </c>
      <c r="D522" s="11">
        <f t="shared" si="16"/>
        <v>-4.9668432385198136E-3</v>
      </c>
      <c r="E522" t="str">
        <f t="shared" si="17"/>
        <v>Neutro</v>
      </c>
    </row>
    <row r="523" spans="1:5" x14ac:dyDescent="0.25">
      <c r="A523" s="9">
        <v>44953</v>
      </c>
      <c r="B523">
        <v>11.539999961853029</v>
      </c>
      <c r="C523">
        <v>12.02000045776367</v>
      </c>
      <c r="D523" s="11">
        <f t="shared" si="16"/>
        <v>-3.9933483995885422E-2</v>
      </c>
      <c r="E523" t="str">
        <f t="shared" si="17"/>
        <v>Neutro</v>
      </c>
    </row>
    <row r="524" spans="1:5" x14ac:dyDescent="0.25">
      <c r="A524" s="9">
        <v>44956</v>
      </c>
      <c r="B524">
        <v>11.14999961853027</v>
      </c>
      <c r="C524">
        <v>11.539999961853029</v>
      </c>
      <c r="D524" s="11">
        <f t="shared" si="16"/>
        <v>-3.3795523796529989E-2</v>
      </c>
      <c r="E524" t="str">
        <f t="shared" si="17"/>
        <v>Neutro</v>
      </c>
    </row>
    <row r="525" spans="1:5" x14ac:dyDescent="0.25">
      <c r="A525" s="9">
        <v>44957</v>
      </c>
      <c r="B525">
        <v>11.94999980926514</v>
      </c>
      <c r="C525">
        <v>11.14999961853027</v>
      </c>
      <c r="D525" s="11">
        <f t="shared" si="16"/>
        <v>7.1748898484744694E-2</v>
      </c>
      <c r="E525" t="str">
        <f t="shared" si="17"/>
        <v>Compra</v>
      </c>
    </row>
    <row r="526" spans="1:5" x14ac:dyDescent="0.25">
      <c r="A526" s="9">
        <v>44958</v>
      </c>
      <c r="B526">
        <v>11.75</v>
      </c>
      <c r="C526">
        <v>11.94999980926514</v>
      </c>
      <c r="D526" s="11">
        <f t="shared" si="16"/>
        <v>-1.6736385979694769E-2</v>
      </c>
      <c r="E526" t="str">
        <f t="shared" si="17"/>
        <v>Neutro</v>
      </c>
    </row>
    <row r="527" spans="1:5" x14ac:dyDescent="0.25">
      <c r="A527" s="9">
        <v>44959</v>
      </c>
      <c r="B527">
        <v>11.47000026702881</v>
      </c>
      <c r="C527">
        <v>11.75</v>
      </c>
      <c r="D527" s="11">
        <f t="shared" si="16"/>
        <v>-2.382976450818635E-2</v>
      </c>
      <c r="E527" t="str">
        <f t="shared" si="17"/>
        <v>Neutro</v>
      </c>
    </row>
    <row r="528" spans="1:5" x14ac:dyDescent="0.25">
      <c r="A528" s="9">
        <v>44960</v>
      </c>
      <c r="B528">
        <v>11.180000305175779</v>
      </c>
      <c r="C528">
        <v>11.47000026702881</v>
      </c>
      <c r="D528" s="11">
        <f t="shared" si="16"/>
        <v>-2.5283343949577125E-2</v>
      </c>
      <c r="E528" t="str">
        <f t="shared" si="17"/>
        <v>Neutro</v>
      </c>
    </row>
    <row r="529" spans="1:5" x14ac:dyDescent="0.25">
      <c r="A529" s="9">
        <v>44963</v>
      </c>
      <c r="B529">
        <v>11.47999954223633</v>
      </c>
      <c r="C529">
        <v>11.180000305175779</v>
      </c>
      <c r="D529" s="11">
        <f t="shared" si="16"/>
        <v>2.6833562510876305E-2</v>
      </c>
      <c r="E529" t="str">
        <f t="shared" si="17"/>
        <v>Compra</v>
      </c>
    </row>
    <row r="530" spans="1:5" x14ac:dyDescent="0.25">
      <c r="A530" s="9">
        <v>44964</v>
      </c>
      <c r="B530">
        <v>11.539999961853029</v>
      </c>
      <c r="C530">
        <v>11.47999954223633</v>
      </c>
      <c r="D530" s="11">
        <f t="shared" si="16"/>
        <v>5.2265175966210017E-3</v>
      </c>
      <c r="E530" t="str">
        <f t="shared" si="17"/>
        <v>Compra</v>
      </c>
    </row>
    <row r="531" spans="1:5" x14ac:dyDescent="0.25">
      <c r="A531" s="9">
        <v>44965</v>
      </c>
      <c r="B531">
        <v>11.55000019073486</v>
      </c>
      <c r="C531">
        <v>11.539999961853029</v>
      </c>
      <c r="D531" s="11">
        <f t="shared" si="16"/>
        <v>8.6657096316184281E-4</v>
      </c>
      <c r="E531" t="str">
        <f t="shared" si="17"/>
        <v>Compra</v>
      </c>
    </row>
    <row r="532" spans="1:5" x14ac:dyDescent="0.25">
      <c r="A532" s="9">
        <v>44966</v>
      </c>
      <c r="B532">
        <v>11.27999973297119</v>
      </c>
      <c r="C532">
        <v>11.55000019073486</v>
      </c>
      <c r="D532" s="11">
        <f t="shared" si="16"/>
        <v>-2.3376662623803085E-2</v>
      </c>
      <c r="E532" t="str">
        <f t="shared" si="17"/>
        <v>Neutro</v>
      </c>
    </row>
    <row r="533" spans="1:5" x14ac:dyDescent="0.25">
      <c r="A533" s="9">
        <v>44967</v>
      </c>
      <c r="B533">
        <v>11.579999923706049</v>
      </c>
      <c r="C533">
        <v>11.27999973297119</v>
      </c>
      <c r="D533" s="11">
        <f t="shared" si="16"/>
        <v>2.6595762219565115E-2</v>
      </c>
      <c r="E533" t="str">
        <f t="shared" si="17"/>
        <v>Compra</v>
      </c>
    </row>
    <row r="534" spans="1:5" x14ac:dyDescent="0.25">
      <c r="A534" s="9">
        <v>44970</v>
      </c>
      <c r="B534">
        <v>12.02999973297119</v>
      </c>
      <c r="C534">
        <v>11.579999923706049</v>
      </c>
      <c r="D534" s="11">
        <f t="shared" si="16"/>
        <v>3.8860087411911041E-2</v>
      </c>
      <c r="E534" t="str">
        <f t="shared" si="17"/>
        <v>Compra</v>
      </c>
    </row>
    <row r="535" spans="1:5" x14ac:dyDescent="0.25">
      <c r="A535" s="9">
        <v>44971</v>
      </c>
      <c r="B535">
        <v>12.090000152587891</v>
      </c>
      <c r="C535">
        <v>12.02999973297119</v>
      </c>
      <c r="D535" s="11">
        <f t="shared" si="16"/>
        <v>4.9875661636346515E-3</v>
      </c>
      <c r="E535" t="str">
        <f t="shared" si="17"/>
        <v>Compra</v>
      </c>
    </row>
    <row r="536" spans="1:5" x14ac:dyDescent="0.25">
      <c r="A536" s="9">
        <v>44972</v>
      </c>
      <c r="B536">
        <v>11.88000011444092</v>
      </c>
      <c r="C536">
        <v>12.090000152587891</v>
      </c>
      <c r="D536" s="11">
        <f t="shared" si="16"/>
        <v>-1.7369729983172905E-2</v>
      </c>
      <c r="E536" t="str">
        <f t="shared" si="17"/>
        <v>Neutro</v>
      </c>
    </row>
    <row r="537" spans="1:5" x14ac:dyDescent="0.25">
      <c r="A537" s="9">
        <v>44973</v>
      </c>
      <c r="B537">
        <v>11.89000034332275</v>
      </c>
      <c r="C537">
        <v>11.88000011444092</v>
      </c>
      <c r="D537" s="11">
        <f t="shared" si="16"/>
        <v>8.4177009978936561E-4</v>
      </c>
      <c r="E537" t="str">
        <f t="shared" si="17"/>
        <v>Compra</v>
      </c>
    </row>
    <row r="538" spans="1:5" x14ac:dyDescent="0.25">
      <c r="A538" s="9">
        <v>44974</v>
      </c>
      <c r="B538">
        <v>11.409999847412109</v>
      </c>
      <c r="C538">
        <v>11.89000034332275</v>
      </c>
      <c r="D538" s="11">
        <f t="shared" si="16"/>
        <v>-4.0370099415531324E-2</v>
      </c>
      <c r="E538" t="str">
        <f t="shared" si="17"/>
        <v>Neutro</v>
      </c>
    </row>
    <row r="539" spans="1:5" x14ac:dyDescent="0.25">
      <c r="A539" s="9">
        <v>44978</v>
      </c>
      <c r="B539">
        <v>11.39999961853027</v>
      </c>
      <c r="C539">
        <v>11.409999847412109</v>
      </c>
      <c r="D539" s="11">
        <f t="shared" si="16"/>
        <v>-8.764442607865268E-4</v>
      </c>
      <c r="E539" t="str">
        <f t="shared" si="17"/>
        <v>Neutro</v>
      </c>
    </row>
    <row r="540" spans="1:5" x14ac:dyDescent="0.25">
      <c r="A540" s="9">
        <v>44979</v>
      </c>
      <c r="B540">
        <v>11.36999988555908</v>
      </c>
      <c r="C540">
        <v>11.39999961853027</v>
      </c>
      <c r="D540" s="11">
        <f t="shared" si="16"/>
        <v>-2.6315556118463542E-3</v>
      </c>
      <c r="E540" t="str">
        <f t="shared" si="17"/>
        <v>Neutro</v>
      </c>
    </row>
    <row r="541" spans="1:5" x14ac:dyDescent="0.25">
      <c r="A541" s="9">
        <v>44980</v>
      </c>
      <c r="B541">
        <v>11.710000038146971</v>
      </c>
      <c r="C541">
        <v>11.36999988555908</v>
      </c>
      <c r="D541" s="11">
        <f t="shared" si="16"/>
        <v>2.9903267898860872E-2</v>
      </c>
      <c r="E541" t="str">
        <f t="shared" si="17"/>
        <v>Compra</v>
      </c>
    </row>
    <row r="542" spans="1:5" x14ac:dyDescent="0.25">
      <c r="A542" s="9">
        <v>44981</v>
      </c>
      <c r="B542">
        <v>11.88000011444092</v>
      </c>
      <c r="C542">
        <v>11.710000038146971</v>
      </c>
      <c r="D542" s="11">
        <f t="shared" si="16"/>
        <v>1.4517512872771112E-2</v>
      </c>
      <c r="E542" t="str">
        <f t="shared" si="17"/>
        <v>Compra</v>
      </c>
    </row>
    <row r="543" spans="1:5" x14ac:dyDescent="0.25">
      <c r="A543" s="9">
        <v>44984</v>
      </c>
      <c r="B543">
        <v>12.10999965667725</v>
      </c>
      <c r="C543">
        <v>11.88000011444092</v>
      </c>
      <c r="D543" s="11">
        <f t="shared" si="16"/>
        <v>1.9360230641475362E-2</v>
      </c>
      <c r="E543" t="str">
        <f t="shared" si="17"/>
        <v>Compra</v>
      </c>
    </row>
    <row r="544" spans="1:5" x14ac:dyDescent="0.25">
      <c r="A544" s="9">
        <v>44985</v>
      </c>
      <c r="B544">
        <v>11.77000045776367</v>
      </c>
      <c r="C544">
        <v>12.10999965667725</v>
      </c>
      <c r="D544" s="11">
        <f t="shared" si="16"/>
        <v>-2.8075904917644629E-2</v>
      </c>
      <c r="E544" t="str">
        <f t="shared" si="17"/>
        <v>Neutro</v>
      </c>
    </row>
    <row r="545" spans="1:5" x14ac:dyDescent="0.25">
      <c r="A545" s="9">
        <v>44986</v>
      </c>
      <c r="B545">
        <v>12.10000038146973</v>
      </c>
      <c r="C545">
        <v>11.77000045776367</v>
      </c>
      <c r="D545" s="11">
        <f t="shared" si="16"/>
        <v>2.8037375605061008E-2</v>
      </c>
      <c r="E545" t="str">
        <f t="shared" si="17"/>
        <v>Compra</v>
      </c>
    </row>
    <row r="546" spans="1:5" x14ac:dyDescent="0.25">
      <c r="A546" s="9">
        <v>44987</v>
      </c>
      <c r="B546">
        <v>11.55000019073486</v>
      </c>
      <c r="C546">
        <v>12.10000038146973</v>
      </c>
      <c r="D546" s="11">
        <f t="shared" si="16"/>
        <v>-4.5454559784738162E-2</v>
      </c>
      <c r="E546" t="str">
        <f t="shared" si="17"/>
        <v>Neutro</v>
      </c>
    </row>
    <row r="547" spans="1:5" x14ac:dyDescent="0.25">
      <c r="A547" s="9">
        <v>44988</v>
      </c>
      <c r="B547">
        <v>11.930000305175779</v>
      </c>
      <c r="C547">
        <v>11.55000019073486</v>
      </c>
      <c r="D547" s="11">
        <f t="shared" si="16"/>
        <v>3.2900442265424976E-2</v>
      </c>
      <c r="E547" t="str">
        <f t="shared" si="17"/>
        <v>Compra</v>
      </c>
    </row>
    <row r="548" spans="1:5" x14ac:dyDescent="0.25">
      <c r="A548" s="9">
        <v>44991</v>
      </c>
      <c r="B548">
        <v>12.710000038146971</v>
      </c>
      <c r="C548">
        <v>11.930000305175779</v>
      </c>
      <c r="D548" s="11">
        <f t="shared" si="16"/>
        <v>6.5381367394667364E-2</v>
      </c>
      <c r="E548" t="str">
        <f t="shared" si="17"/>
        <v>Compra</v>
      </c>
    </row>
    <row r="549" spans="1:5" x14ac:dyDescent="0.25">
      <c r="A549" s="9">
        <v>44992</v>
      </c>
      <c r="B549">
        <v>11.80000019073486</v>
      </c>
      <c r="C549">
        <v>12.710000038146971</v>
      </c>
      <c r="D549" s="11">
        <f t="shared" si="16"/>
        <v>-7.1597155364350629E-2</v>
      </c>
      <c r="E549" t="str">
        <f t="shared" si="17"/>
        <v>Neutro</v>
      </c>
    </row>
    <row r="550" spans="1:5" x14ac:dyDescent="0.25">
      <c r="A550" s="9">
        <v>44993</v>
      </c>
      <c r="B550">
        <v>12.05000019073486</v>
      </c>
      <c r="C550">
        <v>11.80000019073486</v>
      </c>
      <c r="D550" s="11">
        <f t="shared" si="16"/>
        <v>2.118644033550909E-2</v>
      </c>
      <c r="E550" t="str">
        <f t="shared" si="17"/>
        <v>Compra</v>
      </c>
    </row>
    <row r="551" spans="1:5" x14ac:dyDescent="0.25">
      <c r="A551" s="9">
        <v>44994</v>
      </c>
      <c r="B551">
        <v>11.560000419616699</v>
      </c>
      <c r="C551">
        <v>12.05000019073486</v>
      </c>
      <c r="D551" s="11">
        <f t="shared" si="16"/>
        <v>-4.0663880776941157E-2</v>
      </c>
      <c r="E551" t="str">
        <f t="shared" si="17"/>
        <v>Neutro</v>
      </c>
    </row>
    <row r="552" spans="1:5" x14ac:dyDescent="0.25">
      <c r="A552" s="9">
        <v>44995</v>
      </c>
      <c r="B552">
        <v>10.64999961853027</v>
      </c>
      <c r="C552">
        <v>11.560000419616699</v>
      </c>
      <c r="D552" s="11">
        <f t="shared" si="16"/>
        <v>-7.8719789624073624E-2</v>
      </c>
      <c r="E552" t="str">
        <f t="shared" si="17"/>
        <v>Neutro</v>
      </c>
    </row>
    <row r="553" spans="1:5" x14ac:dyDescent="0.25">
      <c r="A553" s="9">
        <v>44998</v>
      </c>
      <c r="B553">
        <v>9.9099998474121094</v>
      </c>
      <c r="C553">
        <v>10.64999961853027</v>
      </c>
      <c r="D553" s="11">
        <f t="shared" si="16"/>
        <v>-6.9483549072678993E-2</v>
      </c>
      <c r="E553" t="str">
        <f t="shared" si="17"/>
        <v>Neutro</v>
      </c>
    </row>
    <row r="554" spans="1:5" x14ac:dyDescent="0.25">
      <c r="A554" s="9">
        <v>44999</v>
      </c>
      <c r="B554">
        <v>9.7799997329711914</v>
      </c>
      <c r="C554">
        <v>9.9099998474121094</v>
      </c>
      <c r="D554" s="11">
        <f t="shared" si="16"/>
        <v>-1.3118074313075405E-2</v>
      </c>
      <c r="E554" t="str">
        <f t="shared" si="17"/>
        <v>Neutro</v>
      </c>
    </row>
    <row r="555" spans="1:5" x14ac:dyDescent="0.25">
      <c r="A555" s="9">
        <v>45000</v>
      </c>
      <c r="B555">
        <v>9.2700004577636719</v>
      </c>
      <c r="C555">
        <v>9.7799997329711914</v>
      </c>
      <c r="D555" s="11">
        <f t="shared" si="16"/>
        <v>-5.2147166577946352E-2</v>
      </c>
      <c r="E555" t="str">
        <f t="shared" si="17"/>
        <v>Neutro</v>
      </c>
    </row>
    <row r="556" spans="1:5" x14ac:dyDescent="0.25">
      <c r="A556" s="9">
        <v>45001</v>
      </c>
      <c r="B556">
        <v>9.5200004577636719</v>
      </c>
      <c r="C556">
        <v>9.2700004577636719</v>
      </c>
      <c r="D556" s="11">
        <f t="shared" si="16"/>
        <v>2.6968714957357282E-2</v>
      </c>
      <c r="E556" t="str">
        <f t="shared" si="17"/>
        <v>Compra</v>
      </c>
    </row>
    <row r="557" spans="1:5" x14ac:dyDescent="0.25">
      <c r="A557" s="9">
        <v>45002</v>
      </c>
      <c r="B557">
        <v>9.0500001907348633</v>
      </c>
      <c r="C557">
        <v>9.5200004577636719</v>
      </c>
      <c r="D557" s="11">
        <f t="shared" si="16"/>
        <v>-4.9369773574487373E-2</v>
      </c>
      <c r="E557" t="str">
        <f t="shared" si="17"/>
        <v>Neutro</v>
      </c>
    </row>
    <row r="558" spans="1:5" x14ac:dyDescent="0.25">
      <c r="A558" s="9">
        <v>45005</v>
      </c>
      <c r="B558">
        <v>9.130000114440918</v>
      </c>
      <c r="C558">
        <v>9.0500001907348633</v>
      </c>
      <c r="D558" s="11">
        <f t="shared" si="16"/>
        <v>8.83977038895053E-3</v>
      </c>
      <c r="E558" t="str">
        <f t="shared" si="17"/>
        <v>Compra</v>
      </c>
    </row>
    <row r="559" spans="1:5" x14ac:dyDescent="0.25">
      <c r="A559" s="9">
        <v>45006</v>
      </c>
      <c r="B559">
        <v>9.8199996948242188</v>
      </c>
      <c r="C559">
        <v>9.130000114440918</v>
      </c>
      <c r="D559" s="11">
        <f t="shared" si="16"/>
        <v>7.5574980474745965E-2</v>
      </c>
      <c r="E559" t="str">
        <f t="shared" si="17"/>
        <v>Compra</v>
      </c>
    </row>
    <row r="560" spans="1:5" x14ac:dyDescent="0.25">
      <c r="A560" s="9">
        <v>45007</v>
      </c>
      <c r="B560">
        <v>9.7700004577636719</v>
      </c>
      <c r="C560">
        <v>9.8199996948242188</v>
      </c>
      <c r="D560" s="11">
        <f t="shared" si="16"/>
        <v>-5.0915721603229519E-3</v>
      </c>
      <c r="E560" t="str">
        <f t="shared" si="17"/>
        <v>Neutro</v>
      </c>
    </row>
    <row r="561" spans="1:5" x14ac:dyDescent="0.25">
      <c r="A561" s="9">
        <v>45008</v>
      </c>
      <c r="B561">
        <v>9.6599998474121094</v>
      </c>
      <c r="C561">
        <v>9.7700004577636719</v>
      </c>
      <c r="D561" s="11">
        <f t="shared" si="16"/>
        <v>-1.1259017932199909E-2</v>
      </c>
      <c r="E561" t="str">
        <f t="shared" si="17"/>
        <v>Neutro</v>
      </c>
    </row>
    <row r="562" spans="1:5" x14ac:dyDescent="0.25">
      <c r="A562" s="9">
        <v>45009</v>
      </c>
      <c r="B562">
        <v>9.619999885559082</v>
      </c>
      <c r="C562">
        <v>9.6599998474121094</v>
      </c>
      <c r="D562" s="11">
        <f t="shared" si="16"/>
        <v>-4.1407828659276056E-3</v>
      </c>
      <c r="E562" t="str">
        <f t="shared" si="17"/>
        <v>Neutro</v>
      </c>
    </row>
    <row r="563" spans="1:5" x14ac:dyDescent="0.25">
      <c r="A563" s="9">
        <v>45012</v>
      </c>
      <c r="B563">
        <v>10.310000419616699</v>
      </c>
      <c r="C563">
        <v>9.619999885559082</v>
      </c>
      <c r="D563" s="11">
        <f t="shared" si="16"/>
        <v>7.1725628094175042E-2</v>
      </c>
      <c r="E563" t="str">
        <f t="shared" si="17"/>
        <v>Compra</v>
      </c>
    </row>
    <row r="564" spans="1:5" x14ac:dyDescent="0.25">
      <c r="A564" s="9">
        <v>45013</v>
      </c>
      <c r="B564">
        <v>10.829999923706049</v>
      </c>
      <c r="C564">
        <v>10.310000419616699</v>
      </c>
      <c r="D564" s="11">
        <f t="shared" si="16"/>
        <v>5.0436419294411866E-2</v>
      </c>
      <c r="E564" t="str">
        <f t="shared" si="17"/>
        <v>Compra</v>
      </c>
    </row>
    <row r="565" spans="1:5" x14ac:dyDescent="0.25">
      <c r="A565" s="9">
        <v>45014</v>
      </c>
      <c r="B565">
        <v>11.22999954223633</v>
      </c>
      <c r="C565">
        <v>10.829999923706049</v>
      </c>
      <c r="D565" s="11">
        <f t="shared" si="16"/>
        <v>3.6934406403338164E-2</v>
      </c>
      <c r="E565" t="str">
        <f t="shared" si="17"/>
        <v>Compra</v>
      </c>
    </row>
    <row r="566" spans="1:5" x14ac:dyDescent="0.25">
      <c r="A566" s="9">
        <v>45015</v>
      </c>
      <c r="B566">
        <v>11.430000305175779</v>
      </c>
      <c r="C566">
        <v>11.22999954223633</v>
      </c>
      <c r="D566" s="11">
        <f t="shared" si="16"/>
        <v>1.7809507666250682E-2</v>
      </c>
      <c r="E566" t="str">
        <f t="shared" si="17"/>
        <v>Compra</v>
      </c>
    </row>
    <row r="567" spans="1:5" x14ac:dyDescent="0.25">
      <c r="A567" s="9">
        <v>45016</v>
      </c>
      <c r="B567">
        <v>10.97999954223633</v>
      </c>
      <c r="C567">
        <v>11.430000305175779</v>
      </c>
      <c r="D567" s="11">
        <f t="shared" si="16"/>
        <v>-3.9370144437850835E-2</v>
      </c>
      <c r="E567" t="str">
        <f t="shared" si="17"/>
        <v>Neutro</v>
      </c>
    </row>
    <row r="568" spans="1:5" x14ac:dyDescent="0.25">
      <c r="A568" s="9">
        <v>45019</v>
      </c>
      <c r="B568">
        <v>11.64999961853027</v>
      </c>
      <c r="C568">
        <v>10.97999954223633</v>
      </c>
      <c r="D568" s="11">
        <f t="shared" si="16"/>
        <v>6.1020045922285986E-2</v>
      </c>
      <c r="E568" t="str">
        <f t="shared" si="17"/>
        <v>Compra</v>
      </c>
    </row>
    <row r="569" spans="1:5" x14ac:dyDescent="0.25">
      <c r="A569" s="9">
        <v>45020</v>
      </c>
      <c r="B569">
        <v>11.39999961853027</v>
      </c>
      <c r="C569">
        <v>11.64999961853027</v>
      </c>
      <c r="D569" s="11">
        <f t="shared" si="16"/>
        <v>-2.145922817047605E-2</v>
      </c>
      <c r="E569" t="str">
        <f t="shared" si="17"/>
        <v>Neutro</v>
      </c>
    </row>
    <row r="570" spans="1:5" x14ac:dyDescent="0.25">
      <c r="A570" s="9">
        <v>45021</v>
      </c>
      <c r="B570">
        <v>11.47000026702881</v>
      </c>
      <c r="C570">
        <v>11.39999961853027</v>
      </c>
      <c r="D570" s="11">
        <f t="shared" si="16"/>
        <v>6.1404079685017767E-3</v>
      </c>
      <c r="E570" t="str">
        <f t="shared" si="17"/>
        <v>Compra</v>
      </c>
    </row>
    <row r="571" spans="1:5" x14ac:dyDescent="0.25">
      <c r="A571" s="9">
        <v>45022</v>
      </c>
      <c r="B571">
        <v>11.159999847412109</v>
      </c>
      <c r="C571">
        <v>11.47000026702881</v>
      </c>
      <c r="D571" s="11">
        <f t="shared" si="16"/>
        <v>-2.702706298166491E-2</v>
      </c>
      <c r="E571" t="str">
        <f t="shared" si="17"/>
        <v>Neutro</v>
      </c>
    </row>
    <row r="572" spans="1:5" x14ac:dyDescent="0.25">
      <c r="A572" s="9">
        <v>45026</v>
      </c>
      <c r="B572">
        <v>12.30000019073486</v>
      </c>
      <c r="C572">
        <v>11.159999847412109</v>
      </c>
      <c r="D572" s="11">
        <f t="shared" si="16"/>
        <v>0.10215056979477512</v>
      </c>
      <c r="E572" t="str">
        <f t="shared" si="17"/>
        <v>Compra</v>
      </c>
    </row>
    <row r="573" spans="1:5" x14ac:dyDescent="0.25">
      <c r="A573" s="9">
        <v>45027</v>
      </c>
      <c r="B573">
        <v>12.409999847412109</v>
      </c>
      <c r="C573">
        <v>12.30000019073486</v>
      </c>
      <c r="D573" s="11">
        <f t="shared" si="16"/>
        <v>8.9430613797964308E-3</v>
      </c>
      <c r="E573" t="str">
        <f t="shared" si="17"/>
        <v>Compra</v>
      </c>
    </row>
    <row r="574" spans="1:5" x14ac:dyDescent="0.25">
      <c r="A574" s="9">
        <v>45028</v>
      </c>
      <c r="B574">
        <v>12.539999961853029</v>
      </c>
      <c r="C574">
        <v>12.409999847412109</v>
      </c>
      <c r="D574" s="11">
        <f t="shared" si="16"/>
        <v>1.0475432396401602E-2</v>
      </c>
      <c r="E574" t="str">
        <f t="shared" si="17"/>
        <v>Compra</v>
      </c>
    </row>
    <row r="575" spans="1:5" x14ac:dyDescent="0.25">
      <c r="A575" s="9">
        <v>45029</v>
      </c>
      <c r="B575">
        <v>12.35000038146973</v>
      </c>
      <c r="C575">
        <v>12.539999961853029</v>
      </c>
      <c r="D575" s="11">
        <f t="shared" si="16"/>
        <v>-1.5151481735349453E-2</v>
      </c>
      <c r="E575" t="str">
        <f t="shared" si="17"/>
        <v>Neutro</v>
      </c>
    </row>
    <row r="576" spans="1:5" x14ac:dyDescent="0.25">
      <c r="A576" s="9">
        <v>45030</v>
      </c>
      <c r="B576">
        <v>12.44999980926514</v>
      </c>
      <c r="C576">
        <v>12.35000038146973</v>
      </c>
      <c r="D576" s="11">
        <f t="shared" si="16"/>
        <v>8.097119409441635E-3</v>
      </c>
      <c r="E576" t="str">
        <f t="shared" si="17"/>
        <v>Compra</v>
      </c>
    </row>
    <row r="577" spans="1:5" x14ac:dyDescent="0.25">
      <c r="A577" s="9">
        <v>45033</v>
      </c>
      <c r="B577">
        <v>12.27999973297119</v>
      </c>
      <c r="C577">
        <v>12.44999980926514</v>
      </c>
      <c r="D577" s="11">
        <f t="shared" si="16"/>
        <v>-1.3654624811113542E-2</v>
      </c>
      <c r="E577" t="str">
        <f t="shared" si="17"/>
        <v>Neutro</v>
      </c>
    </row>
    <row r="578" spans="1:5" x14ac:dyDescent="0.25">
      <c r="A578" s="9">
        <v>45034</v>
      </c>
      <c r="B578">
        <v>12.22000026702881</v>
      </c>
      <c r="C578">
        <v>12.27999973297119</v>
      </c>
      <c r="D578" s="11">
        <f t="shared" si="16"/>
        <v>-4.8859501015528261E-3</v>
      </c>
      <c r="E578" t="str">
        <f t="shared" si="17"/>
        <v>Neutro</v>
      </c>
    </row>
    <row r="579" spans="1:5" x14ac:dyDescent="0.25">
      <c r="A579" s="9">
        <v>45035</v>
      </c>
      <c r="B579">
        <v>11.560000419616699</v>
      </c>
      <c r="C579">
        <v>12.22000026702881</v>
      </c>
      <c r="D579" s="11">
        <f t="shared" si="16"/>
        <v>-5.4009806300322163E-2</v>
      </c>
      <c r="E579" t="str">
        <f t="shared" si="17"/>
        <v>Neutro</v>
      </c>
    </row>
    <row r="580" spans="1:5" x14ac:dyDescent="0.25">
      <c r="A580" s="9">
        <v>45036</v>
      </c>
      <c r="B580">
        <v>11.47999954223633</v>
      </c>
      <c r="C580">
        <v>11.560000419616699</v>
      </c>
      <c r="D580" s="11">
        <f t="shared" ref="D580:D643" si="18">+(B580-B579)/B579</f>
        <v>-6.9204908716622646E-3</v>
      </c>
      <c r="E580" t="str">
        <f t="shared" ref="E580:E643" si="19">+IF(D580&gt;0,"Compra","Neutro")</f>
        <v>Neutro</v>
      </c>
    </row>
    <row r="581" spans="1:5" x14ac:dyDescent="0.25">
      <c r="A581" s="9">
        <v>45037</v>
      </c>
      <c r="B581">
        <v>11.30000019073486</v>
      </c>
      <c r="C581">
        <v>11.47999954223633</v>
      </c>
      <c r="D581" s="11">
        <f t="shared" si="18"/>
        <v>-1.5679386644505553E-2</v>
      </c>
      <c r="E581" t="str">
        <f t="shared" si="19"/>
        <v>Neutro</v>
      </c>
    </row>
    <row r="582" spans="1:5" x14ac:dyDescent="0.25">
      <c r="A582" s="9">
        <v>45040</v>
      </c>
      <c r="B582">
        <v>11.430000305175779</v>
      </c>
      <c r="C582">
        <v>11.30000019073486</v>
      </c>
      <c r="D582" s="11">
        <f t="shared" si="18"/>
        <v>1.1504434712090532E-2</v>
      </c>
      <c r="E582" t="str">
        <f t="shared" si="19"/>
        <v>Compra</v>
      </c>
    </row>
    <row r="583" spans="1:5" x14ac:dyDescent="0.25">
      <c r="A583" s="9">
        <v>45041</v>
      </c>
      <c r="B583">
        <v>11.11999988555908</v>
      </c>
      <c r="C583">
        <v>11.430000305175779</v>
      </c>
      <c r="D583" s="11">
        <f t="shared" si="18"/>
        <v>-2.7121645786511796E-2</v>
      </c>
      <c r="E583" t="str">
        <f t="shared" si="19"/>
        <v>Neutro</v>
      </c>
    </row>
    <row r="584" spans="1:5" x14ac:dyDescent="0.25">
      <c r="A584" s="9">
        <v>45042</v>
      </c>
      <c r="B584">
        <v>11.02000045776367</v>
      </c>
      <c r="C584">
        <v>11.11999988555908</v>
      </c>
      <c r="D584" s="11">
        <f t="shared" si="18"/>
        <v>-8.9927543906968745E-3</v>
      </c>
      <c r="E584" t="str">
        <f t="shared" si="19"/>
        <v>Neutro</v>
      </c>
    </row>
    <row r="585" spans="1:5" x14ac:dyDescent="0.25">
      <c r="A585" s="9">
        <v>45043</v>
      </c>
      <c r="B585">
        <v>11.079999923706049</v>
      </c>
      <c r="C585">
        <v>11.02000045776367</v>
      </c>
      <c r="D585" s="11">
        <f t="shared" si="18"/>
        <v>5.4445974092595618E-3</v>
      </c>
      <c r="E585" t="str">
        <f t="shared" si="19"/>
        <v>Compra</v>
      </c>
    </row>
    <row r="586" spans="1:5" x14ac:dyDescent="0.25">
      <c r="A586" s="9">
        <v>45044</v>
      </c>
      <c r="B586">
        <v>11.11999988555908</v>
      </c>
      <c r="C586">
        <v>11.079999923706049</v>
      </c>
      <c r="D586" s="11">
        <f t="shared" si="18"/>
        <v>3.6101048852400777E-3</v>
      </c>
      <c r="E586" t="str">
        <f t="shared" si="19"/>
        <v>Compra</v>
      </c>
    </row>
    <row r="587" spans="1:5" x14ac:dyDescent="0.25">
      <c r="A587" s="9">
        <v>45047</v>
      </c>
      <c r="B587">
        <v>10.97000026702881</v>
      </c>
      <c r="C587">
        <v>11.11999988555908</v>
      </c>
      <c r="D587" s="11">
        <f t="shared" si="18"/>
        <v>-1.3489174467084839E-2</v>
      </c>
      <c r="E587" t="str">
        <f t="shared" si="19"/>
        <v>Neutro</v>
      </c>
    </row>
    <row r="588" spans="1:5" x14ac:dyDescent="0.25">
      <c r="A588" s="9">
        <v>45048</v>
      </c>
      <c r="B588">
        <v>10.810000419616699</v>
      </c>
      <c r="C588">
        <v>10.97000026702881</v>
      </c>
      <c r="D588" s="11">
        <f t="shared" si="18"/>
        <v>-1.4585218187551293E-2</v>
      </c>
      <c r="E588" t="str">
        <f t="shared" si="19"/>
        <v>Neutro</v>
      </c>
    </row>
    <row r="589" spans="1:5" x14ac:dyDescent="0.25">
      <c r="A589" s="9">
        <v>45049</v>
      </c>
      <c r="B589">
        <v>10.61999988555908</v>
      </c>
      <c r="C589">
        <v>10.810000419616699</v>
      </c>
      <c r="D589" s="11">
        <f t="shared" si="18"/>
        <v>-1.7576366945631996E-2</v>
      </c>
      <c r="E589" t="str">
        <f t="shared" si="19"/>
        <v>Neutro</v>
      </c>
    </row>
    <row r="590" spans="1:5" x14ac:dyDescent="0.25">
      <c r="A590" s="9">
        <v>45050</v>
      </c>
      <c r="B590">
        <v>10.539999961853029</v>
      </c>
      <c r="C590">
        <v>10.61999988555908</v>
      </c>
      <c r="D590" s="11">
        <f t="shared" si="18"/>
        <v>-7.5329495826863286E-3</v>
      </c>
      <c r="E590" t="str">
        <f t="shared" si="19"/>
        <v>Neutro</v>
      </c>
    </row>
    <row r="591" spans="1:5" x14ac:dyDescent="0.25">
      <c r="A591" s="9">
        <v>45051</v>
      </c>
      <c r="B591">
        <v>11.39000034332275</v>
      </c>
      <c r="C591">
        <v>10.539999961853029</v>
      </c>
      <c r="D591" s="11">
        <f t="shared" si="18"/>
        <v>8.0645197774771471E-2</v>
      </c>
      <c r="E591" t="str">
        <f t="shared" si="19"/>
        <v>Compra</v>
      </c>
    </row>
    <row r="592" spans="1:5" x14ac:dyDescent="0.25">
      <c r="A592" s="9">
        <v>45054</v>
      </c>
      <c r="B592">
        <v>11.52000045776367</v>
      </c>
      <c r="C592">
        <v>11.39000034332275</v>
      </c>
      <c r="D592" s="11">
        <f t="shared" si="18"/>
        <v>1.1413530335592196E-2</v>
      </c>
      <c r="E592" t="str">
        <f t="shared" si="19"/>
        <v>Compra</v>
      </c>
    </row>
    <row r="593" spans="1:5" x14ac:dyDescent="0.25">
      <c r="A593" s="9">
        <v>45055</v>
      </c>
      <c r="B593">
        <v>11.739999771118161</v>
      </c>
      <c r="C593">
        <v>11.52000045776367</v>
      </c>
      <c r="D593" s="11">
        <f t="shared" si="18"/>
        <v>1.9097161858724263E-2</v>
      </c>
      <c r="E593" t="str">
        <f t="shared" si="19"/>
        <v>Compra</v>
      </c>
    </row>
    <row r="594" spans="1:5" x14ac:dyDescent="0.25">
      <c r="A594" s="9">
        <v>45056</v>
      </c>
      <c r="B594">
        <v>11.64999961853027</v>
      </c>
      <c r="C594">
        <v>11.739999771118161</v>
      </c>
      <c r="D594" s="11">
        <f t="shared" si="18"/>
        <v>-7.6661119542184349E-3</v>
      </c>
      <c r="E594" t="str">
        <f t="shared" si="19"/>
        <v>Neutro</v>
      </c>
    </row>
    <row r="595" spans="1:5" x14ac:dyDescent="0.25">
      <c r="A595" s="9">
        <v>45057</v>
      </c>
      <c r="B595">
        <v>11.75</v>
      </c>
      <c r="C595">
        <v>11.64999961853027</v>
      </c>
      <c r="D595" s="11">
        <f t="shared" si="18"/>
        <v>8.5837240123743351E-3</v>
      </c>
      <c r="E595" t="str">
        <f t="shared" si="19"/>
        <v>Compra</v>
      </c>
    </row>
    <row r="596" spans="1:5" x14ac:dyDescent="0.25">
      <c r="A596" s="9">
        <v>45058</v>
      </c>
      <c r="B596">
        <v>11.35999965667725</v>
      </c>
      <c r="C596">
        <v>11.75</v>
      </c>
      <c r="D596" s="11">
        <f t="shared" si="18"/>
        <v>-3.3191518580659607E-2</v>
      </c>
      <c r="E596" t="str">
        <f t="shared" si="19"/>
        <v>Neutro</v>
      </c>
    </row>
    <row r="597" spans="1:5" x14ac:dyDescent="0.25">
      <c r="A597" s="9">
        <v>45061</v>
      </c>
      <c r="B597">
        <v>11.13000011444092</v>
      </c>
      <c r="C597">
        <v>11.35999965667725</v>
      </c>
      <c r="D597" s="11">
        <f t="shared" si="18"/>
        <v>-2.024643918903108E-2</v>
      </c>
      <c r="E597" t="str">
        <f t="shared" si="19"/>
        <v>Neutro</v>
      </c>
    </row>
    <row r="598" spans="1:5" x14ac:dyDescent="0.25">
      <c r="A598" s="9">
        <v>45062</v>
      </c>
      <c r="B598">
        <v>10.80000019073486</v>
      </c>
      <c r="C598">
        <v>11.13000011444092</v>
      </c>
      <c r="D598" s="11">
        <f t="shared" si="18"/>
        <v>-2.9649588527667012E-2</v>
      </c>
      <c r="E598" t="str">
        <f t="shared" si="19"/>
        <v>Neutro</v>
      </c>
    </row>
    <row r="599" spans="1:5" x14ac:dyDescent="0.25">
      <c r="A599" s="9">
        <v>45063</v>
      </c>
      <c r="B599">
        <v>11.060000419616699</v>
      </c>
      <c r="C599">
        <v>10.80000019073486</v>
      </c>
      <c r="D599" s="11">
        <f t="shared" si="18"/>
        <v>2.4074094841673183E-2</v>
      </c>
      <c r="E599" t="str">
        <f t="shared" si="19"/>
        <v>Compra</v>
      </c>
    </row>
    <row r="600" spans="1:5" x14ac:dyDescent="0.25">
      <c r="A600" s="9">
        <v>45064</v>
      </c>
      <c r="B600">
        <v>10.88000011444092</v>
      </c>
      <c r="C600">
        <v>11.060000419616699</v>
      </c>
      <c r="D600" s="11">
        <f t="shared" si="18"/>
        <v>-1.6274891351407167E-2</v>
      </c>
      <c r="E600" t="str">
        <f t="shared" si="19"/>
        <v>Neutro</v>
      </c>
    </row>
    <row r="601" spans="1:5" x14ac:dyDescent="0.25">
      <c r="A601" s="9">
        <v>45065</v>
      </c>
      <c r="B601">
        <v>10.810000419616699</v>
      </c>
      <c r="C601">
        <v>10.88000011444092</v>
      </c>
      <c r="D601" s="11">
        <f t="shared" si="18"/>
        <v>-6.4337954124936642E-3</v>
      </c>
      <c r="E601" t="str">
        <f t="shared" si="19"/>
        <v>Neutro</v>
      </c>
    </row>
    <row r="602" spans="1:5" x14ac:dyDescent="0.25">
      <c r="A602" s="9">
        <v>45068</v>
      </c>
      <c r="B602">
        <v>10.80000019073486</v>
      </c>
      <c r="C602">
        <v>10.810000419616699</v>
      </c>
      <c r="D602" s="11">
        <f t="shared" si="18"/>
        <v>-9.250905174519945E-4</v>
      </c>
      <c r="E602" t="str">
        <f t="shared" si="19"/>
        <v>Neutro</v>
      </c>
    </row>
    <row r="603" spans="1:5" x14ac:dyDescent="0.25">
      <c r="A603" s="9">
        <v>45069</v>
      </c>
      <c r="B603">
        <v>11.170000076293951</v>
      </c>
      <c r="C603">
        <v>10.80000019073486</v>
      </c>
      <c r="D603" s="11">
        <f t="shared" si="18"/>
        <v>3.4259248057838705E-2</v>
      </c>
      <c r="E603" t="str">
        <f t="shared" si="19"/>
        <v>Compra</v>
      </c>
    </row>
    <row r="604" spans="1:5" x14ac:dyDescent="0.25">
      <c r="A604" s="9">
        <v>45070</v>
      </c>
      <c r="B604">
        <v>11.38000011444092</v>
      </c>
      <c r="C604">
        <v>11.170000076293951</v>
      </c>
      <c r="D604" s="11">
        <f t="shared" si="18"/>
        <v>1.8800361388774868E-2</v>
      </c>
      <c r="E604" t="str">
        <f t="shared" si="19"/>
        <v>Compra</v>
      </c>
    </row>
    <row r="605" spans="1:5" x14ac:dyDescent="0.25">
      <c r="A605" s="9">
        <v>45071</v>
      </c>
      <c r="B605">
        <v>11.060000419616699</v>
      </c>
      <c r="C605">
        <v>11.38000011444092</v>
      </c>
      <c r="D605" s="11">
        <f t="shared" si="18"/>
        <v>-2.811948080898078E-2</v>
      </c>
      <c r="E605" t="str">
        <f t="shared" si="19"/>
        <v>Neutro</v>
      </c>
    </row>
    <row r="606" spans="1:5" x14ac:dyDescent="0.25">
      <c r="A606" s="9">
        <v>45072</v>
      </c>
      <c r="B606">
        <v>11.11999988555908</v>
      </c>
      <c r="C606">
        <v>11.060000419616699</v>
      </c>
      <c r="D606" s="11">
        <f t="shared" si="18"/>
        <v>5.4249062989149876E-3</v>
      </c>
      <c r="E606" t="str">
        <f t="shared" si="19"/>
        <v>Compra</v>
      </c>
    </row>
    <row r="607" spans="1:5" x14ac:dyDescent="0.25">
      <c r="A607" s="9">
        <v>45076</v>
      </c>
      <c r="B607">
        <v>11.27999973297119</v>
      </c>
      <c r="C607">
        <v>11.11999988555908</v>
      </c>
      <c r="D607" s="11">
        <f t="shared" si="18"/>
        <v>1.4388475634778755E-2</v>
      </c>
      <c r="E607" t="str">
        <f t="shared" si="19"/>
        <v>Compra</v>
      </c>
    </row>
    <row r="608" spans="1:5" x14ac:dyDescent="0.25">
      <c r="A608" s="9">
        <v>45077</v>
      </c>
      <c r="B608">
        <v>10.989999771118161</v>
      </c>
      <c r="C608">
        <v>11.27999973297119</v>
      </c>
      <c r="D608" s="11">
        <f t="shared" si="18"/>
        <v>-2.5709217084940672E-2</v>
      </c>
      <c r="E608" t="str">
        <f t="shared" si="19"/>
        <v>Neutro</v>
      </c>
    </row>
    <row r="609" spans="1:5" x14ac:dyDescent="0.25">
      <c r="A609" s="9">
        <v>45078</v>
      </c>
      <c r="B609">
        <v>11.30000019073486</v>
      </c>
      <c r="C609">
        <v>10.989999771118161</v>
      </c>
      <c r="D609" s="11">
        <f t="shared" si="18"/>
        <v>2.8207500097623635E-2</v>
      </c>
      <c r="E609" t="str">
        <f t="shared" si="19"/>
        <v>Compra</v>
      </c>
    </row>
    <row r="610" spans="1:5" x14ac:dyDescent="0.25">
      <c r="A610" s="9">
        <v>45079</v>
      </c>
      <c r="B610">
        <v>11.47999954223633</v>
      </c>
      <c r="C610">
        <v>11.30000019073486</v>
      </c>
      <c r="D610" s="11">
        <f t="shared" si="18"/>
        <v>1.5929145881701485E-2</v>
      </c>
      <c r="E610" t="str">
        <f t="shared" si="19"/>
        <v>Compra</v>
      </c>
    </row>
    <row r="611" spans="1:5" x14ac:dyDescent="0.25">
      <c r="A611" s="9">
        <v>45082</v>
      </c>
      <c r="B611">
        <v>11.72999954223633</v>
      </c>
      <c r="C611">
        <v>11.47999954223633</v>
      </c>
      <c r="D611" s="11">
        <f t="shared" si="18"/>
        <v>2.1777004352676082E-2</v>
      </c>
      <c r="E611" t="str">
        <f t="shared" si="19"/>
        <v>Compra</v>
      </c>
    </row>
    <row r="612" spans="1:5" x14ac:dyDescent="0.25">
      <c r="A612" s="9">
        <v>45083</v>
      </c>
      <c r="B612">
        <v>12.460000038146971</v>
      </c>
      <c r="C612">
        <v>11.72999954223633</v>
      </c>
      <c r="D612" s="11">
        <f t="shared" si="18"/>
        <v>6.223363379360082E-2</v>
      </c>
      <c r="E612" t="str">
        <f t="shared" si="19"/>
        <v>Compra</v>
      </c>
    </row>
    <row r="613" spans="1:5" x14ac:dyDescent="0.25">
      <c r="A613" s="9">
        <v>45084</v>
      </c>
      <c r="B613">
        <v>12.52999973297119</v>
      </c>
      <c r="C613">
        <v>12.460000038146971</v>
      </c>
      <c r="D613" s="11">
        <f t="shared" si="18"/>
        <v>5.6179530184519147E-3</v>
      </c>
      <c r="E613" t="str">
        <f t="shared" si="19"/>
        <v>Compra</v>
      </c>
    </row>
    <row r="614" spans="1:5" x14ac:dyDescent="0.25">
      <c r="A614" s="9">
        <v>45085</v>
      </c>
      <c r="B614">
        <v>12.61999988555908</v>
      </c>
      <c r="C614">
        <v>12.52999973297119</v>
      </c>
      <c r="D614" s="11">
        <f t="shared" si="18"/>
        <v>7.1827737035832515E-3</v>
      </c>
      <c r="E614" t="str">
        <f t="shared" si="19"/>
        <v>Compra</v>
      </c>
    </row>
    <row r="615" spans="1:5" x14ac:dyDescent="0.25">
      <c r="A615" s="9">
        <v>45086</v>
      </c>
      <c r="B615">
        <v>12.55000019073486</v>
      </c>
      <c r="C615">
        <v>12.61999988555908</v>
      </c>
      <c r="D615" s="11">
        <f t="shared" si="18"/>
        <v>-5.5467270569725096E-3</v>
      </c>
      <c r="E615" t="str">
        <f t="shared" si="19"/>
        <v>Neutro</v>
      </c>
    </row>
    <row r="616" spans="1:5" x14ac:dyDescent="0.25">
      <c r="A616" s="9">
        <v>45089</v>
      </c>
      <c r="B616">
        <v>12.39000034332275</v>
      </c>
      <c r="C616">
        <v>12.55000019073486</v>
      </c>
      <c r="D616" s="11">
        <f t="shared" si="18"/>
        <v>-1.2748991631906952E-2</v>
      </c>
      <c r="E616" t="str">
        <f t="shared" si="19"/>
        <v>Neutro</v>
      </c>
    </row>
    <row r="617" spans="1:5" x14ac:dyDescent="0.25">
      <c r="A617" s="9">
        <v>45090</v>
      </c>
      <c r="B617">
        <v>12.39999961853027</v>
      </c>
      <c r="C617">
        <v>12.39000034332275</v>
      </c>
      <c r="D617" s="11">
        <f t="shared" si="18"/>
        <v>8.070439814723948E-4</v>
      </c>
      <c r="E617" t="str">
        <f t="shared" si="19"/>
        <v>Compra</v>
      </c>
    </row>
    <row r="618" spans="1:5" x14ac:dyDescent="0.25">
      <c r="A618" s="9">
        <v>45091</v>
      </c>
      <c r="B618">
        <v>12.5</v>
      </c>
      <c r="C618">
        <v>12.39999961853027</v>
      </c>
      <c r="D618" s="11">
        <f t="shared" si="18"/>
        <v>8.064547140815382E-3</v>
      </c>
      <c r="E618" t="str">
        <f t="shared" si="19"/>
        <v>Compra</v>
      </c>
    </row>
    <row r="619" spans="1:5" x14ac:dyDescent="0.25">
      <c r="A619" s="9">
        <v>45092</v>
      </c>
      <c r="B619">
        <v>13.44999980926514</v>
      </c>
      <c r="C619">
        <v>12.5</v>
      </c>
      <c r="D619" s="11">
        <f t="shared" si="18"/>
        <v>7.5999984741211224E-2</v>
      </c>
      <c r="E619" t="str">
        <f t="shared" si="19"/>
        <v>Compra</v>
      </c>
    </row>
    <row r="620" spans="1:5" x14ac:dyDescent="0.25">
      <c r="A620" s="9">
        <v>45093</v>
      </c>
      <c r="B620">
        <v>14.55000019073486</v>
      </c>
      <c r="C620">
        <v>13.44999980926514</v>
      </c>
      <c r="D620" s="11">
        <f t="shared" si="18"/>
        <v>8.1784416138948601E-2</v>
      </c>
      <c r="E620" t="str">
        <f t="shared" si="19"/>
        <v>Compra</v>
      </c>
    </row>
    <row r="621" spans="1:5" x14ac:dyDescent="0.25">
      <c r="A621" s="9">
        <v>45097</v>
      </c>
      <c r="B621">
        <v>14.539999961853029</v>
      </c>
      <c r="C621">
        <v>14.55000019073486</v>
      </c>
      <c r="D621" s="11">
        <f t="shared" si="18"/>
        <v>-6.8730094506792849E-4</v>
      </c>
      <c r="E621" t="str">
        <f t="shared" si="19"/>
        <v>Neutro</v>
      </c>
    </row>
    <row r="622" spans="1:5" x14ac:dyDescent="0.25">
      <c r="A622" s="9">
        <v>45098</v>
      </c>
      <c r="B622">
        <v>15.44999980926514</v>
      </c>
      <c r="C622">
        <v>14.539999961853029</v>
      </c>
      <c r="D622" s="11">
        <f t="shared" si="18"/>
        <v>6.2585959408499037E-2</v>
      </c>
      <c r="E622" t="str">
        <f t="shared" si="19"/>
        <v>Compra</v>
      </c>
    </row>
    <row r="623" spans="1:5" x14ac:dyDescent="0.25">
      <c r="A623" s="9">
        <v>45099</v>
      </c>
      <c r="B623">
        <v>14.72999954223633</v>
      </c>
      <c r="C623">
        <v>15.44999980926514</v>
      </c>
      <c r="D623" s="11">
        <f t="shared" si="18"/>
        <v>-4.6601959606306059E-2</v>
      </c>
      <c r="E623" t="str">
        <f t="shared" si="19"/>
        <v>Neutro</v>
      </c>
    </row>
    <row r="624" spans="1:5" x14ac:dyDescent="0.25">
      <c r="A624" s="9">
        <v>45100</v>
      </c>
      <c r="B624">
        <v>14.789999961853029</v>
      </c>
      <c r="C624">
        <v>14.72999954223633</v>
      </c>
      <c r="D624" s="11">
        <f t="shared" si="18"/>
        <v>4.0733483694046242E-3</v>
      </c>
      <c r="E624" t="str">
        <f t="shared" si="19"/>
        <v>Compra</v>
      </c>
    </row>
    <row r="625" spans="1:5" x14ac:dyDescent="0.25">
      <c r="A625" s="9">
        <v>45103</v>
      </c>
      <c r="B625">
        <v>15.39999961853027</v>
      </c>
      <c r="C625">
        <v>14.789999961853029</v>
      </c>
      <c r="D625" s="11">
        <f t="shared" si="18"/>
        <v>4.1244060733642784E-2</v>
      </c>
      <c r="E625" t="str">
        <f t="shared" si="19"/>
        <v>Compra</v>
      </c>
    </row>
    <row r="626" spans="1:5" x14ac:dyDescent="0.25">
      <c r="A626" s="9">
        <v>45104</v>
      </c>
      <c r="B626">
        <v>14.989999771118161</v>
      </c>
      <c r="C626">
        <v>15.39999961853027</v>
      </c>
      <c r="D626" s="11">
        <f t="shared" si="18"/>
        <v>-2.6623367374553127E-2</v>
      </c>
      <c r="E626" t="str">
        <f t="shared" si="19"/>
        <v>Neutro</v>
      </c>
    </row>
    <row r="627" spans="1:5" x14ac:dyDescent="0.25">
      <c r="A627" s="9">
        <v>45105</v>
      </c>
      <c r="B627">
        <v>14.77000045776367</v>
      </c>
      <c r="C627">
        <v>14.989999771118161</v>
      </c>
      <c r="D627" s="11">
        <f t="shared" si="18"/>
        <v>-1.4676405384499871E-2</v>
      </c>
      <c r="E627" t="str">
        <f t="shared" si="19"/>
        <v>Neutro</v>
      </c>
    </row>
    <row r="628" spans="1:5" x14ac:dyDescent="0.25">
      <c r="A628" s="9">
        <v>45106</v>
      </c>
      <c r="B628">
        <v>15.189999580383301</v>
      </c>
      <c r="C628">
        <v>14.77000045776367</v>
      </c>
      <c r="D628" s="11">
        <f t="shared" si="18"/>
        <v>2.8435958673167359E-2</v>
      </c>
      <c r="E628" t="str">
        <f t="shared" si="19"/>
        <v>Compra</v>
      </c>
    </row>
    <row r="629" spans="1:5" x14ac:dyDescent="0.25">
      <c r="A629" s="9">
        <v>45107</v>
      </c>
      <c r="B629">
        <v>14.89000034332275</v>
      </c>
      <c r="C629">
        <v>15.189999580383301</v>
      </c>
      <c r="D629" s="11">
        <f t="shared" si="18"/>
        <v>-1.9749785737188302E-2</v>
      </c>
      <c r="E629" t="str">
        <f t="shared" si="19"/>
        <v>Neutro</v>
      </c>
    </row>
    <row r="630" spans="1:5" x14ac:dyDescent="0.25">
      <c r="A630" s="9">
        <v>45110</v>
      </c>
      <c r="B630">
        <v>14.89000034332275</v>
      </c>
      <c r="C630">
        <v>14.89000034332275</v>
      </c>
      <c r="D630" s="11">
        <f t="shared" si="18"/>
        <v>0</v>
      </c>
      <c r="E630" t="str">
        <f t="shared" si="19"/>
        <v>Neutro</v>
      </c>
    </row>
    <row r="631" spans="1:5" x14ac:dyDescent="0.25">
      <c r="A631" s="9">
        <v>45112</v>
      </c>
      <c r="B631">
        <v>15.14999961853027</v>
      </c>
      <c r="C631">
        <v>14.89000034332275</v>
      </c>
      <c r="D631" s="11">
        <f t="shared" si="18"/>
        <v>1.746133439977476E-2</v>
      </c>
      <c r="E631" t="str">
        <f t="shared" si="19"/>
        <v>Compra</v>
      </c>
    </row>
    <row r="632" spans="1:5" x14ac:dyDescent="0.25">
      <c r="A632" s="9">
        <v>45113</v>
      </c>
      <c r="B632">
        <v>14.05000019073486</v>
      </c>
      <c r="C632">
        <v>15.14999961853027</v>
      </c>
      <c r="D632" s="11">
        <f t="shared" si="18"/>
        <v>-7.2607224785007834E-2</v>
      </c>
      <c r="E632" t="str">
        <f t="shared" si="19"/>
        <v>Neutro</v>
      </c>
    </row>
    <row r="633" spans="1:5" x14ac:dyDescent="0.25">
      <c r="A633" s="9">
        <v>45114</v>
      </c>
      <c r="B633">
        <v>14.36999988555908</v>
      </c>
      <c r="C633">
        <v>14.05000019073486</v>
      </c>
      <c r="D633" s="11">
        <f t="shared" si="18"/>
        <v>2.2775778681856623E-2</v>
      </c>
      <c r="E633" t="str">
        <f t="shared" si="19"/>
        <v>Compra</v>
      </c>
    </row>
    <row r="634" spans="1:5" x14ac:dyDescent="0.25">
      <c r="A634" s="9">
        <v>45117</v>
      </c>
      <c r="B634">
        <v>14.510000228881839</v>
      </c>
      <c r="C634">
        <v>14.36999988555908</v>
      </c>
      <c r="D634" s="11">
        <f t="shared" si="18"/>
        <v>9.7425431063120974E-3</v>
      </c>
      <c r="E634" t="str">
        <f t="shared" si="19"/>
        <v>Compra</v>
      </c>
    </row>
    <row r="635" spans="1:5" x14ac:dyDescent="0.25">
      <c r="A635" s="9">
        <v>45118</v>
      </c>
      <c r="B635">
        <v>14.420000076293951</v>
      </c>
      <c r="C635">
        <v>14.510000228881839</v>
      </c>
      <c r="D635" s="11">
        <f t="shared" si="18"/>
        <v>-6.2026293017380871E-3</v>
      </c>
      <c r="E635" t="str">
        <f t="shared" si="19"/>
        <v>Neutro</v>
      </c>
    </row>
    <row r="636" spans="1:5" x14ac:dyDescent="0.25">
      <c r="A636" s="9">
        <v>45119</v>
      </c>
      <c r="B636">
        <v>14.939999580383301</v>
      </c>
      <c r="C636">
        <v>14.420000076293951</v>
      </c>
      <c r="D636" s="11">
        <f t="shared" si="18"/>
        <v>3.6060991771020429E-2</v>
      </c>
      <c r="E636" t="str">
        <f t="shared" si="19"/>
        <v>Compra</v>
      </c>
    </row>
    <row r="637" spans="1:5" x14ac:dyDescent="0.25">
      <c r="A637" s="9">
        <v>45120</v>
      </c>
      <c r="B637">
        <v>15.170000076293951</v>
      </c>
      <c r="C637">
        <v>14.939999580383301</v>
      </c>
      <c r="D637" s="11">
        <f t="shared" si="18"/>
        <v>1.5394946611153048E-2</v>
      </c>
      <c r="E637" t="str">
        <f t="shared" si="19"/>
        <v>Compra</v>
      </c>
    </row>
    <row r="638" spans="1:5" x14ac:dyDescent="0.25">
      <c r="A638" s="9">
        <v>45121</v>
      </c>
      <c r="B638">
        <v>14.47999954223633</v>
      </c>
      <c r="C638">
        <v>15.170000076293951</v>
      </c>
      <c r="D638" s="11">
        <f t="shared" si="18"/>
        <v>-4.548454387524227E-2</v>
      </c>
      <c r="E638" t="str">
        <f t="shared" si="19"/>
        <v>Neutro</v>
      </c>
    </row>
    <row r="639" spans="1:5" x14ac:dyDescent="0.25">
      <c r="A639" s="9">
        <v>45124</v>
      </c>
      <c r="B639">
        <v>15.239999771118161</v>
      </c>
      <c r="C639">
        <v>14.47999954223633</v>
      </c>
      <c r="D639" s="11">
        <f t="shared" si="18"/>
        <v>5.2486205311333467E-2</v>
      </c>
      <c r="E639" t="str">
        <f t="shared" si="19"/>
        <v>Compra</v>
      </c>
    </row>
    <row r="640" spans="1:5" x14ac:dyDescent="0.25">
      <c r="A640" s="9">
        <v>45125</v>
      </c>
      <c r="B640">
        <v>15.47999954223633</v>
      </c>
      <c r="C640">
        <v>15.239999771118161</v>
      </c>
      <c r="D640" s="11">
        <f t="shared" si="18"/>
        <v>1.5748016714081655E-2</v>
      </c>
      <c r="E640" t="str">
        <f t="shared" si="19"/>
        <v>Compra</v>
      </c>
    </row>
    <row r="641" spans="1:5" x14ac:dyDescent="0.25">
      <c r="A641" s="9">
        <v>45126</v>
      </c>
      <c r="B641">
        <v>15.35000038146973</v>
      </c>
      <c r="C641">
        <v>15.47999954223633</v>
      </c>
      <c r="D641" s="11">
        <f t="shared" si="18"/>
        <v>-8.3978788508296924E-3</v>
      </c>
      <c r="E641" t="str">
        <f t="shared" si="19"/>
        <v>Neutro</v>
      </c>
    </row>
    <row r="642" spans="1:5" x14ac:dyDescent="0.25">
      <c r="A642" s="9">
        <v>45127</v>
      </c>
      <c r="B642">
        <v>15.25</v>
      </c>
      <c r="C642">
        <v>15.35000038146973</v>
      </c>
      <c r="D642" s="11">
        <f t="shared" si="18"/>
        <v>-6.514682670004943E-3</v>
      </c>
      <c r="E642" t="str">
        <f t="shared" si="19"/>
        <v>Neutro</v>
      </c>
    </row>
    <row r="643" spans="1:5" x14ac:dyDescent="0.25">
      <c r="A643" s="9">
        <v>45128</v>
      </c>
      <c r="B643">
        <v>15.460000038146971</v>
      </c>
      <c r="C643">
        <v>15.25</v>
      </c>
      <c r="D643" s="11">
        <f t="shared" si="18"/>
        <v>1.3770494304719402E-2</v>
      </c>
      <c r="E643" t="str">
        <f t="shared" si="19"/>
        <v>Compra</v>
      </c>
    </row>
    <row r="644" spans="1:5" x14ac:dyDescent="0.25">
      <c r="A644" s="9">
        <v>45131</v>
      </c>
      <c r="B644">
        <v>15.63000011444092</v>
      </c>
      <c r="C644">
        <v>15.460000038146971</v>
      </c>
      <c r="D644" s="11">
        <f t="shared" ref="D644:D707" si="20">+(B644-B643)/B643</f>
        <v>1.099612392461061E-2</v>
      </c>
      <c r="E644" t="str">
        <f t="shared" ref="E644:E707" si="21">+IF(D644&gt;0,"Compra","Neutro")</f>
        <v>Compra</v>
      </c>
    </row>
    <row r="645" spans="1:5" x14ac:dyDescent="0.25">
      <c r="A645" s="9">
        <v>45132</v>
      </c>
      <c r="B645">
        <v>15.63000011444092</v>
      </c>
      <c r="C645">
        <v>15.63000011444092</v>
      </c>
      <c r="D645" s="11">
        <f t="shared" si="20"/>
        <v>0</v>
      </c>
      <c r="E645" t="str">
        <f t="shared" si="21"/>
        <v>Neutro</v>
      </c>
    </row>
    <row r="646" spans="1:5" x14ac:dyDescent="0.25">
      <c r="A646" s="9">
        <v>45133</v>
      </c>
      <c r="B646">
        <v>15.39999961853027</v>
      </c>
      <c r="C646">
        <v>15.63000011444092</v>
      </c>
      <c r="D646" s="11">
        <f t="shared" si="20"/>
        <v>-1.4715322727230633E-2</v>
      </c>
      <c r="E646" t="str">
        <f t="shared" si="21"/>
        <v>Neutro</v>
      </c>
    </row>
    <row r="647" spans="1:5" x14ac:dyDescent="0.25">
      <c r="A647" s="9">
        <v>45134</v>
      </c>
      <c r="B647">
        <v>14.35000038146973</v>
      </c>
      <c r="C647">
        <v>15.39999961853027</v>
      </c>
      <c r="D647" s="11">
        <f t="shared" si="20"/>
        <v>-6.8181770329209176E-2</v>
      </c>
      <c r="E647" t="str">
        <f t="shared" si="21"/>
        <v>Neutro</v>
      </c>
    </row>
    <row r="648" spans="1:5" x14ac:dyDescent="0.25">
      <c r="A648" s="9">
        <v>45135</v>
      </c>
      <c r="B648">
        <v>14.590000152587891</v>
      </c>
      <c r="C648">
        <v>14.35000038146973</v>
      </c>
      <c r="D648" s="11">
        <f t="shared" si="20"/>
        <v>1.6724722281406635E-2</v>
      </c>
      <c r="E648" t="str">
        <f t="shared" si="21"/>
        <v>Compra</v>
      </c>
    </row>
    <row r="649" spans="1:5" x14ac:dyDescent="0.25">
      <c r="A649" s="9">
        <v>45138</v>
      </c>
      <c r="B649">
        <v>14.89000034332275</v>
      </c>
      <c r="C649">
        <v>14.590000152587891</v>
      </c>
      <c r="D649" s="11">
        <f t="shared" si="20"/>
        <v>2.0562041644780066E-2</v>
      </c>
      <c r="E649" t="str">
        <f t="shared" si="21"/>
        <v>Compra</v>
      </c>
    </row>
    <row r="650" spans="1:5" x14ac:dyDescent="0.25">
      <c r="A650" s="9">
        <v>45139</v>
      </c>
      <c r="B650">
        <v>14.680000305175779</v>
      </c>
      <c r="C650">
        <v>14.89000034332275</v>
      </c>
      <c r="D650" s="11">
        <f t="shared" si="20"/>
        <v>-1.4103427354260806E-2</v>
      </c>
      <c r="E650" t="str">
        <f t="shared" si="21"/>
        <v>Neutro</v>
      </c>
    </row>
    <row r="651" spans="1:5" x14ac:dyDescent="0.25">
      <c r="A651" s="9">
        <v>45140</v>
      </c>
      <c r="B651">
        <v>14.260000228881839</v>
      </c>
      <c r="C651">
        <v>14.680000305175779</v>
      </c>
      <c r="D651" s="11">
        <f t="shared" si="20"/>
        <v>-2.8610358825800507E-2</v>
      </c>
      <c r="E651" t="str">
        <f t="shared" si="21"/>
        <v>Neutro</v>
      </c>
    </row>
    <row r="652" spans="1:5" x14ac:dyDescent="0.25">
      <c r="A652" s="9">
        <v>45141</v>
      </c>
      <c r="B652">
        <v>14</v>
      </c>
      <c r="C652">
        <v>14.260000228881839</v>
      </c>
      <c r="D652" s="11">
        <f t="shared" si="20"/>
        <v>-1.8232834832305381E-2</v>
      </c>
      <c r="E652" t="str">
        <f t="shared" si="21"/>
        <v>Neutro</v>
      </c>
    </row>
    <row r="653" spans="1:5" x14ac:dyDescent="0.25">
      <c r="A653" s="9">
        <v>45142</v>
      </c>
      <c r="B653">
        <v>14.069999694824221</v>
      </c>
      <c r="C653">
        <v>14</v>
      </c>
      <c r="D653" s="11">
        <f t="shared" si="20"/>
        <v>4.9999782017300376E-3</v>
      </c>
      <c r="E653" t="str">
        <f t="shared" si="21"/>
        <v>Compra</v>
      </c>
    </row>
    <row r="654" spans="1:5" x14ac:dyDescent="0.25">
      <c r="A654" s="9">
        <v>45145</v>
      </c>
      <c r="B654">
        <v>13.94999980926514</v>
      </c>
      <c r="C654">
        <v>14.069999694824221</v>
      </c>
      <c r="D654" s="11">
        <f t="shared" si="20"/>
        <v>-8.5287766994922767E-3</v>
      </c>
      <c r="E654" t="str">
        <f t="shared" si="21"/>
        <v>Neutro</v>
      </c>
    </row>
    <row r="655" spans="1:5" x14ac:dyDescent="0.25">
      <c r="A655" s="9">
        <v>45146</v>
      </c>
      <c r="B655">
        <v>14.329999923706049</v>
      </c>
      <c r="C655">
        <v>13.94999980926514</v>
      </c>
      <c r="D655" s="11">
        <f t="shared" si="20"/>
        <v>2.7240151945272805E-2</v>
      </c>
      <c r="E655" t="str">
        <f t="shared" si="21"/>
        <v>Compra</v>
      </c>
    </row>
    <row r="656" spans="1:5" x14ac:dyDescent="0.25">
      <c r="A656" s="9">
        <v>45147</v>
      </c>
      <c r="B656">
        <v>14.329999923706049</v>
      </c>
      <c r="C656">
        <v>14.329999923706049</v>
      </c>
      <c r="D656" s="11">
        <f t="shared" si="20"/>
        <v>0</v>
      </c>
      <c r="E656" t="str">
        <f t="shared" si="21"/>
        <v>Neutro</v>
      </c>
    </row>
    <row r="657" spans="1:5" x14ac:dyDescent="0.25">
      <c r="A657" s="9">
        <v>45148</v>
      </c>
      <c r="B657">
        <v>14.39000034332275</v>
      </c>
      <c r="C657">
        <v>14.329999923706049</v>
      </c>
      <c r="D657" s="11">
        <f t="shared" si="20"/>
        <v>4.1870495419502824E-3</v>
      </c>
      <c r="E657" t="str">
        <f t="shared" si="21"/>
        <v>Compra</v>
      </c>
    </row>
    <row r="658" spans="1:5" x14ac:dyDescent="0.25">
      <c r="A658" s="9">
        <v>45149</v>
      </c>
      <c r="B658">
        <v>14.510000228881839</v>
      </c>
      <c r="C658">
        <v>14.39000034332275</v>
      </c>
      <c r="D658" s="11">
        <f t="shared" si="20"/>
        <v>8.3391162401723982E-3</v>
      </c>
      <c r="E658" t="str">
        <f t="shared" si="21"/>
        <v>Compra</v>
      </c>
    </row>
    <row r="659" spans="1:5" x14ac:dyDescent="0.25">
      <c r="A659" s="9">
        <v>45152</v>
      </c>
      <c r="B659">
        <v>14.22999954223633</v>
      </c>
      <c r="C659">
        <v>14.510000228881839</v>
      </c>
      <c r="D659" s="11">
        <f t="shared" si="20"/>
        <v>-1.9297083544366479E-2</v>
      </c>
      <c r="E659" t="str">
        <f t="shared" si="21"/>
        <v>Neutro</v>
      </c>
    </row>
    <row r="660" spans="1:5" x14ac:dyDescent="0.25">
      <c r="A660" s="9">
        <v>45153</v>
      </c>
      <c r="B660">
        <v>14.069999694824221</v>
      </c>
      <c r="C660">
        <v>14.22999954223633</v>
      </c>
      <c r="D660" s="11">
        <f t="shared" si="20"/>
        <v>-1.1243840657704226E-2</v>
      </c>
      <c r="E660" t="str">
        <f t="shared" si="21"/>
        <v>Neutro</v>
      </c>
    </row>
    <row r="661" spans="1:5" x14ac:dyDescent="0.25">
      <c r="A661" s="9">
        <v>45154</v>
      </c>
      <c r="B661">
        <v>14.63000011444092</v>
      </c>
      <c r="C661">
        <v>14.069999694824221</v>
      </c>
      <c r="D661" s="11">
        <f t="shared" si="20"/>
        <v>3.9801025711656592E-2</v>
      </c>
      <c r="E661" t="str">
        <f t="shared" si="21"/>
        <v>Compra</v>
      </c>
    </row>
    <row r="662" spans="1:5" x14ac:dyDescent="0.25">
      <c r="A662" s="9">
        <v>45155</v>
      </c>
      <c r="B662">
        <v>14.739999771118161</v>
      </c>
      <c r="C662">
        <v>14.63000011444092</v>
      </c>
      <c r="D662" s="11">
        <f t="shared" si="20"/>
        <v>7.5187734666292147E-3</v>
      </c>
      <c r="E662" t="str">
        <f t="shared" si="21"/>
        <v>Compra</v>
      </c>
    </row>
    <row r="663" spans="1:5" x14ac:dyDescent="0.25">
      <c r="A663" s="9">
        <v>45156</v>
      </c>
      <c r="B663">
        <v>14.590000152587891</v>
      </c>
      <c r="C663">
        <v>14.739999771118161</v>
      </c>
      <c r="D663" s="11">
        <f t="shared" si="20"/>
        <v>-1.0176365051523409E-2</v>
      </c>
      <c r="E663" t="str">
        <f t="shared" si="21"/>
        <v>Neutro</v>
      </c>
    </row>
    <row r="664" spans="1:5" x14ac:dyDescent="0.25">
      <c r="A664" s="9">
        <v>45159</v>
      </c>
      <c r="B664">
        <v>14.39999961853027</v>
      </c>
      <c r="C664">
        <v>14.590000152587891</v>
      </c>
      <c r="D664" s="11">
        <f t="shared" si="20"/>
        <v>-1.3022654699830112E-2</v>
      </c>
      <c r="E664" t="str">
        <f t="shared" si="21"/>
        <v>Neutro</v>
      </c>
    </row>
    <row r="665" spans="1:5" x14ac:dyDescent="0.25">
      <c r="A665" s="9">
        <v>45160</v>
      </c>
      <c r="B665">
        <v>14.61999988555908</v>
      </c>
      <c r="C665">
        <v>14.39999961853027</v>
      </c>
      <c r="D665" s="11">
        <f t="shared" si="20"/>
        <v>1.5277796726168568E-2</v>
      </c>
      <c r="E665" t="str">
        <f t="shared" si="21"/>
        <v>Compra</v>
      </c>
    </row>
    <row r="666" spans="1:5" x14ac:dyDescent="0.25">
      <c r="A666" s="9">
        <v>45161</v>
      </c>
      <c r="B666">
        <v>15.02999973297119</v>
      </c>
      <c r="C666">
        <v>14.61999988555908</v>
      </c>
      <c r="D666" s="11">
        <f t="shared" si="20"/>
        <v>2.8043765432384658E-2</v>
      </c>
      <c r="E666" t="str">
        <f t="shared" si="21"/>
        <v>Compra</v>
      </c>
    </row>
    <row r="667" spans="1:5" x14ac:dyDescent="0.25">
      <c r="A667" s="9">
        <v>45162</v>
      </c>
      <c r="B667">
        <v>14.689999580383301</v>
      </c>
      <c r="C667">
        <v>15.02999973297119</v>
      </c>
      <c r="D667" s="11">
        <f t="shared" si="20"/>
        <v>-2.262143437315127E-2</v>
      </c>
      <c r="E667" t="str">
        <f t="shared" si="21"/>
        <v>Neutro</v>
      </c>
    </row>
    <row r="668" spans="1:5" x14ac:dyDescent="0.25">
      <c r="A668" s="9">
        <v>45163</v>
      </c>
      <c r="B668">
        <v>14.75</v>
      </c>
      <c r="C668">
        <v>14.689999580383301</v>
      </c>
      <c r="D668" s="11">
        <f t="shared" si="20"/>
        <v>4.0844398455138452E-3</v>
      </c>
      <c r="E668" t="str">
        <f t="shared" si="21"/>
        <v>Compra</v>
      </c>
    </row>
    <row r="669" spans="1:5" x14ac:dyDescent="0.25">
      <c r="A669" s="9">
        <v>45166</v>
      </c>
      <c r="B669">
        <v>14.89999961853027</v>
      </c>
      <c r="C669">
        <v>14.75</v>
      </c>
      <c r="D669" s="11">
        <f t="shared" si="20"/>
        <v>1.0169465663069146E-2</v>
      </c>
      <c r="E669" t="str">
        <f t="shared" si="21"/>
        <v>Compra</v>
      </c>
    </row>
    <row r="670" spans="1:5" x14ac:dyDescent="0.25">
      <c r="A670" s="9">
        <v>45167</v>
      </c>
      <c r="B670">
        <v>14.840000152587891</v>
      </c>
      <c r="C670">
        <v>14.89999961853027</v>
      </c>
      <c r="D670" s="11">
        <f t="shared" si="20"/>
        <v>-4.0268098978849228E-3</v>
      </c>
      <c r="E670" t="str">
        <f t="shared" si="21"/>
        <v>Neutro</v>
      </c>
    </row>
    <row r="671" spans="1:5" x14ac:dyDescent="0.25">
      <c r="A671" s="9">
        <v>45168</v>
      </c>
      <c r="B671">
        <v>14.60999965667725</v>
      </c>
      <c r="C671">
        <v>14.840000152587891</v>
      </c>
      <c r="D671" s="11">
        <f t="shared" si="20"/>
        <v>-1.5498685548903587E-2</v>
      </c>
      <c r="E671" t="str">
        <f t="shared" si="21"/>
        <v>Neutro</v>
      </c>
    </row>
    <row r="672" spans="1:5" x14ac:dyDescent="0.25">
      <c r="A672" s="9">
        <v>45169</v>
      </c>
      <c r="B672">
        <v>14.439999580383301</v>
      </c>
      <c r="C672">
        <v>14.60999965667725</v>
      </c>
      <c r="D672" s="11">
        <f t="shared" si="20"/>
        <v>-1.163587134078085E-2</v>
      </c>
      <c r="E672" t="str">
        <f t="shared" si="21"/>
        <v>Neutro</v>
      </c>
    </row>
    <row r="673" spans="1:5" x14ac:dyDescent="0.25">
      <c r="A673" s="9">
        <v>45170</v>
      </c>
      <c r="B673">
        <v>14.210000038146971</v>
      </c>
      <c r="C673">
        <v>14.439999580383301</v>
      </c>
      <c r="D673" s="11">
        <f t="shared" si="20"/>
        <v>-1.5927946601105421E-2</v>
      </c>
      <c r="E673" t="str">
        <f t="shared" si="21"/>
        <v>Neutro</v>
      </c>
    </row>
    <row r="674" spans="1:5" x14ac:dyDescent="0.25">
      <c r="A674" s="9">
        <v>45174</v>
      </c>
      <c r="B674">
        <v>13.64999961853027</v>
      </c>
      <c r="C674">
        <v>14.210000038146971</v>
      </c>
      <c r="D674" s="11">
        <f t="shared" si="20"/>
        <v>-3.9408896418956438E-2</v>
      </c>
      <c r="E674" t="str">
        <f t="shared" si="21"/>
        <v>Neutro</v>
      </c>
    </row>
    <row r="675" spans="1:5" x14ac:dyDescent="0.25">
      <c r="A675" s="9">
        <v>45175</v>
      </c>
      <c r="B675">
        <v>13.47000026702881</v>
      </c>
      <c r="C675">
        <v>13.64999961853027</v>
      </c>
      <c r="D675" s="11">
        <f t="shared" si="20"/>
        <v>-1.3186766046286564E-2</v>
      </c>
      <c r="E675" t="str">
        <f t="shared" si="21"/>
        <v>Neutro</v>
      </c>
    </row>
    <row r="676" spans="1:5" x14ac:dyDescent="0.25">
      <c r="A676" s="9">
        <v>45176</v>
      </c>
      <c r="B676">
        <v>13.090000152587891</v>
      </c>
      <c r="C676">
        <v>13.47000026702881</v>
      </c>
      <c r="D676" s="11">
        <f t="shared" si="20"/>
        <v>-2.8210846837996354E-2</v>
      </c>
      <c r="E676" t="str">
        <f t="shared" si="21"/>
        <v>Neutro</v>
      </c>
    </row>
    <row r="677" spans="1:5" x14ac:dyDescent="0.25">
      <c r="A677" s="9">
        <v>45177</v>
      </c>
      <c r="B677">
        <v>12.659999847412109</v>
      </c>
      <c r="C677">
        <v>13.090000152587891</v>
      </c>
      <c r="D677" s="11">
        <f t="shared" si="20"/>
        <v>-3.2849526368475275E-2</v>
      </c>
      <c r="E677" t="str">
        <f t="shared" si="21"/>
        <v>Neutro</v>
      </c>
    </row>
    <row r="678" spans="1:5" x14ac:dyDescent="0.25">
      <c r="A678" s="9">
        <v>45180</v>
      </c>
      <c r="B678">
        <v>12.069999694824221</v>
      </c>
      <c r="C678">
        <v>12.659999847412109</v>
      </c>
      <c r="D678" s="11">
        <f t="shared" si="20"/>
        <v>-4.6603488127884424E-2</v>
      </c>
      <c r="E678" t="str">
        <f t="shared" si="21"/>
        <v>Neutro</v>
      </c>
    </row>
    <row r="679" spans="1:5" x14ac:dyDescent="0.25">
      <c r="A679" s="9">
        <v>45181</v>
      </c>
      <c r="B679">
        <v>12.44999980926514</v>
      </c>
      <c r="C679">
        <v>12.069999694824221</v>
      </c>
      <c r="D679" s="11">
        <f t="shared" si="20"/>
        <v>3.1483026018954162E-2</v>
      </c>
      <c r="E679" t="str">
        <f t="shared" si="21"/>
        <v>Compra</v>
      </c>
    </row>
    <row r="680" spans="1:5" x14ac:dyDescent="0.25">
      <c r="A680" s="9">
        <v>45182</v>
      </c>
      <c r="B680">
        <v>12.840000152587891</v>
      </c>
      <c r="C680">
        <v>12.44999980926514</v>
      </c>
      <c r="D680" s="11">
        <f t="shared" si="20"/>
        <v>3.1325329260850014E-2</v>
      </c>
      <c r="E680" t="str">
        <f t="shared" si="21"/>
        <v>Compra</v>
      </c>
    </row>
    <row r="681" spans="1:5" x14ac:dyDescent="0.25">
      <c r="A681" s="9">
        <v>45183</v>
      </c>
      <c r="B681">
        <v>12.930000305175779</v>
      </c>
      <c r="C681">
        <v>12.840000152587891</v>
      </c>
      <c r="D681" s="11">
        <f t="shared" si="20"/>
        <v>7.0093575948867413E-3</v>
      </c>
      <c r="E681" t="str">
        <f t="shared" si="21"/>
        <v>Compra</v>
      </c>
    </row>
    <row r="682" spans="1:5" x14ac:dyDescent="0.25">
      <c r="A682" s="9">
        <v>45184</v>
      </c>
      <c r="B682">
        <v>12.710000038146971</v>
      </c>
      <c r="C682">
        <v>12.930000305175779</v>
      </c>
      <c r="D682" s="11">
        <f t="shared" si="20"/>
        <v>-1.7014714759190235E-2</v>
      </c>
      <c r="E682" t="str">
        <f t="shared" si="21"/>
        <v>Neutro</v>
      </c>
    </row>
    <row r="683" spans="1:5" x14ac:dyDescent="0.25">
      <c r="A683" s="9">
        <v>45187</v>
      </c>
      <c r="B683">
        <v>13.079999923706049</v>
      </c>
      <c r="C683">
        <v>12.710000038146971</v>
      </c>
      <c r="D683" s="11">
        <f t="shared" si="20"/>
        <v>2.9110927179274965E-2</v>
      </c>
      <c r="E683" t="str">
        <f t="shared" si="21"/>
        <v>Compra</v>
      </c>
    </row>
    <row r="684" spans="1:5" x14ac:dyDescent="0.25">
      <c r="A684" s="9">
        <v>45188</v>
      </c>
      <c r="B684">
        <v>12.939999580383301</v>
      </c>
      <c r="C684">
        <v>13.079999923706049</v>
      </c>
      <c r="D684" s="11">
        <f t="shared" si="20"/>
        <v>-1.0703390224721139E-2</v>
      </c>
      <c r="E684" t="str">
        <f t="shared" si="21"/>
        <v>Neutro</v>
      </c>
    </row>
    <row r="685" spans="1:5" x14ac:dyDescent="0.25">
      <c r="A685" s="9">
        <v>45189</v>
      </c>
      <c r="B685">
        <v>12.789999961853029</v>
      </c>
      <c r="C685">
        <v>12.939999580383301</v>
      </c>
      <c r="D685" s="11">
        <f t="shared" si="20"/>
        <v>-1.1591933801734209E-2</v>
      </c>
      <c r="E685" t="str">
        <f t="shared" si="21"/>
        <v>Neutro</v>
      </c>
    </row>
    <row r="686" spans="1:5" x14ac:dyDescent="0.25">
      <c r="A686" s="9">
        <v>45190</v>
      </c>
      <c r="B686">
        <v>13.11999988555908</v>
      </c>
      <c r="C686">
        <v>12.789999961853029</v>
      </c>
      <c r="D686" s="11">
        <f t="shared" si="20"/>
        <v>2.5801401461321066E-2</v>
      </c>
      <c r="E686" t="str">
        <f t="shared" si="21"/>
        <v>Compra</v>
      </c>
    </row>
    <row r="687" spans="1:5" x14ac:dyDescent="0.25">
      <c r="A687" s="9">
        <v>45191</v>
      </c>
      <c r="B687">
        <v>12.86999988555908</v>
      </c>
      <c r="C687">
        <v>13.11999988555908</v>
      </c>
      <c r="D687" s="11">
        <f t="shared" si="20"/>
        <v>-1.9054878214989159E-2</v>
      </c>
      <c r="E687" t="str">
        <f t="shared" si="21"/>
        <v>Neutro</v>
      </c>
    </row>
    <row r="688" spans="1:5" x14ac:dyDescent="0.25">
      <c r="A688" s="9">
        <v>45194</v>
      </c>
      <c r="B688">
        <v>12.579999923706049</v>
      </c>
      <c r="C688">
        <v>12.86999988555908</v>
      </c>
      <c r="D688" s="11">
        <f t="shared" si="20"/>
        <v>-2.2533019769365222E-2</v>
      </c>
      <c r="E688" t="str">
        <f t="shared" si="21"/>
        <v>Neutro</v>
      </c>
    </row>
    <row r="689" spans="1:5" x14ac:dyDescent="0.25">
      <c r="A689" s="9">
        <v>45195</v>
      </c>
      <c r="B689">
        <v>12.210000038146971</v>
      </c>
      <c r="C689">
        <v>12.579999923706049</v>
      </c>
      <c r="D689" s="11">
        <f t="shared" si="20"/>
        <v>-2.94117557872033E-2</v>
      </c>
      <c r="E689" t="str">
        <f t="shared" si="21"/>
        <v>Neutro</v>
      </c>
    </row>
    <row r="690" spans="1:5" x14ac:dyDescent="0.25">
      <c r="A690" s="9">
        <v>45196</v>
      </c>
      <c r="B690">
        <v>12.689999580383301</v>
      </c>
      <c r="C690">
        <v>12.210000038146971</v>
      </c>
      <c r="D690" s="11">
        <f t="shared" si="20"/>
        <v>3.931200169833711E-2</v>
      </c>
      <c r="E690" t="str">
        <f t="shared" si="21"/>
        <v>Compra</v>
      </c>
    </row>
    <row r="691" spans="1:5" x14ac:dyDescent="0.25">
      <c r="A691" s="9">
        <v>45197</v>
      </c>
      <c r="B691">
        <v>12.61999988555908</v>
      </c>
      <c r="C691">
        <v>12.689999580383301</v>
      </c>
      <c r="D691" s="11">
        <f t="shared" si="20"/>
        <v>-5.5161305862002396E-3</v>
      </c>
      <c r="E691" t="str">
        <f t="shared" si="21"/>
        <v>Neutro</v>
      </c>
    </row>
    <row r="692" spans="1:5" x14ac:dyDescent="0.25">
      <c r="A692" s="9">
        <v>45198</v>
      </c>
      <c r="B692">
        <v>12.25</v>
      </c>
      <c r="C692">
        <v>12.61999988555908</v>
      </c>
      <c r="D692" s="11">
        <f t="shared" si="20"/>
        <v>-2.9318533194478618E-2</v>
      </c>
      <c r="E692" t="str">
        <f t="shared" si="21"/>
        <v>Neutro</v>
      </c>
    </row>
    <row r="693" spans="1:5" x14ac:dyDescent="0.25">
      <c r="A693" s="9">
        <v>45201</v>
      </c>
      <c r="B693">
        <v>12.11999988555908</v>
      </c>
      <c r="C693">
        <v>12.25</v>
      </c>
      <c r="D693" s="11">
        <f t="shared" si="20"/>
        <v>-1.0612254240075081E-2</v>
      </c>
      <c r="E693" t="str">
        <f t="shared" si="21"/>
        <v>Neutro</v>
      </c>
    </row>
    <row r="694" spans="1:5" x14ac:dyDescent="0.25">
      <c r="A694" s="9">
        <v>45202</v>
      </c>
      <c r="B694">
        <v>11.64000034332275</v>
      </c>
      <c r="C694">
        <v>12.11999988555908</v>
      </c>
      <c r="D694" s="11">
        <f t="shared" si="20"/>
        <v>-3.9603923000712811E-2</v>
      </c>
      <c r="E694" t="str">
        <f t="shared" si="21"/>
        <v>Neutro</v>
      </c>
    </row>
    <row r="695" spans="1:5" x14ac:dyDescent="0.25">
      <c r="A695" s="9">
        <v>45203</v>
      </c>
      <c r="B695">
        <v>11.460000038146971</v>
      </c>
      <c r="C695">
        <v>11.64000034332275</v>
      </c>
      <c r="D695" s="11">
        <f t="shared" si="20"/>
        <v>-1.5463943287513396E-2</v>
      </c>
      <c r="E695" t="str">
        <f t="shared" si="21"/>
        <v>Neutro</v>
      </c>
    </row>
    <row r="696" spans="1:5" x14ac:dyDescent="0.25">
      <c r="A696" s="9">
        <v>45204</v>
      </c>
      <c r="B696">
        <v>11.489999771118161</v>
      </c>
      <c r="C696">
        <v>11.460000038146971</v>
      </c>
      <c r="D696" s="11">
        <f t="shared" si="20"/>
        <v>2.6177777374632931E-3</v>
      </c>
      <c r="E696" t="str">
        <f t="shared" si="21"/>
        <v>Compra</v>
      </c>
    </row>
    <row r="697" spans="1:5" x14ac:dyDescent="0.25">
      <c r="A697" s="9">
        <v>45205</v>
      </c>
      <c r="B697">
        <v>11.39999961853027</v>
      </c>
      <c r="C697">
        <v>11.489999771118161</v>
      </c>
      <c r="D697" s="11">
        <f t="shared" si="20"/>
        <v>-7.8329116084161748E-3</v>
      </c>
      <c r="E697" t="str">
        <f t="shared" si="21"/>
        <v>Neutro</v>
      </c>
    </row>
    <row r="698" spans="1:5" x14ac:dyDescent="0.25">
      <c r="A698" s="9">
        <v>45208</v>
      </c>
      <c r="B698">
        <v>11.97000026702881</v>
      </c>
      <c r="C698">
        <v>11.39999961853027</v>
      </c>
      <c r="D698" s="11">
        <f t="shared" si="20"/>
        <v>5.0000058558951697E-2</v>
      </c>
      <c r="E698" t="str">
        <f t="shared" si="21"/>
        <v>Compra</v>
      </c>
    </row>
    <row r="699" spans="1:5" x14ac:dyDescent="0.25">
      <c r="A699" s="9">
        <v>45209</v>
      </c>
      <c r="B699">
        <v>12.079999923706049</v>
      </c>
      <c r="C699">
        <v>11.97000026702881</v>
      </c>
      <c r="D699" s="11">
        <f t="shared" si="20"/>
        <v>9.1896118816497795E-3</v>
      </c>
      <c r="E699" t="str">
        <f t="shared" si="21"/>
        <v>Compra</v>
      </c>
    </row>
    <row r="700" spans="1:5" x14ac:dyDescent="0.25">
      <c r="A700" s="9">
        <v>45210</v>
      </c>
      <c r="B700">
        <v>12.5</v>
      </c>
      <c r="C700">
        <v>12.079999923706049</v>
      </c>
      <c r="D700" s="11">
        <f t="shared" si="20"/>
        <v>3.4768218455840674E-2</v>
      </c>
      <c r="E700" t="str">
        <f t="shared" si="21"/>
        <v>Compra</v>
      </c>
    </row>
    <row r="701" spans="1:5" x14ac:dyDescent="0.25">
      <c r="A701" s="9">
        <v>45211</v>
      </c>
      <c r="B701">
        <v>12.85999965667725</v>
      </c>
      <c r="C701">
        <v>12.5</v>
      </c>
      <c r="D701" s="11">
        <f t="shared" si="20"/>
        <v>2.8799972534179971E-2</v>
      </c>
      <c r="E701" t="str">
        <f t="shared" si="21"/>
        <v>Compra</v>
      </c>
    </row>
    <row r="702" spans="1:5" x14ac:dyDescent="0.25">
      <c r="A702" s="9">
        <v>45212</v>
      </c>
      <c r="B702">
        <v>12.739999771118161</v>
      </c>
      <c r="C702">
        <v>12.85999965667725</v>
      </c>
      <c r="D702" s="11">
        <f t="shared" si="20"/>
        <v>-9.3312510701959502E-3</v>
      </c>
      <c r="E702" t="str">
        <f t="shared" si="21"/>
        <v>Neutro</v>
      </c>
    </row>
    <row r="703" spans="1:5" x14ac:dyDescent="0.25">
      <c r="A703" s="9">
        <v>45215</v>
      </c>
      <c r="B703">
        <v>12.97999954223633</v>
      </c>
      <c r="C703">
        <v>12.739999771118161</v>
      </c>
      <c r="D703" s="11">
        <f t="shared" si="20"/>
        <v>1.8838286925424736E-2</v>
      </c>
      <c r="E703" t="str">
        <f t="shared" si="21"/>
        <v>Compra</v>
      </c>
    </row>
    <row r="704" spans="1:5" x14ac:dyDescent="0.25">
      <c r="A704" s="9">
        <v>45216</v>
      </c>
      <c r="B704">
        <v>13.72000026702881</v>
      </c>
      <c r="C704">
        <v>12.97999954223633</v>
      </c>
      <c r="D704" s="11">
        <f t="shared" si="20"/>
        <v>5.701084367411198E-2</v>
      </c>
      <c r="E704" t="str">
        <f t="shared" si="21"/>
        <v>Compra</v>
      </c>
    </row>
    <row r="705" spans="1:5" x14ac:dyDescent="0.25">
      <c r="A705" s="9">
        <v>45217</v>
      </c>
      <c r="B705">
        <v>13.5</v>
      </c>
      <c r="C705">
        <v>13.72000026702881</v>
      </c>
      <c r="D705" s="11">
        <f t="shared" si="20"/>
        <v>-1.6035004573396659E-2</v>
      </c>
      <c r="E705" t="str">
        <f t="shared" si="21"/>
        <v>Neutro</v>
      </c>
    </row>
    <row r="706" spans="1:5" x14ac:dyDescent="0.25">
      <c r="A706" s="9">
        <v>45218</v>
      </c>
      <c r="B706">
        <v>12.60999965667725</v>
      </c>
      <c r="C706">
        <v>13.5</v>
      </c>
      <c r="D706" s="11">
        <f t="shared" si="20"/>
        <v>-6.5925951357240761E-2</v>
      </c>
      <c r="E706" t="str">
        <f t="shared" si="21"/>
        <v>Neutro</v>
      </c>
    </row>
    <row r="707" spans="1:5" x14ac:dyDescent="0.25">
      <c r="A707" s="9">
        <v>45219</v>
      </c>
      <c r="B707">
        <v>12.289999961853029</v>
      </c>
      <c r="C707">
        <v>12.60999965667725</v>
      </c>
      <c r="D707" s="11">
        <f t="shared" si="20"/>
        <v>-2.537666166031767E-2</v>
      </c>
      <c r="E707" t="str">
        <f t="shared" si="21"/>
        <v>Neutro</v>
      </c>
    </row>
    <row r="708" spans="1:5" x14ac:dyDescent="0.25">
      <c r="A708" s="9">
        <v>45222</v>
      </c>
      <c r="B708">
        <v>11.489999771118161</v>
      </c>
      <c r="C708">
        <v>12.289999961853029</v>
      </c>
      <c r="D708" s="11">
        <f t="shared" ref="D708:D771" si="22">+(B708-B707)/B707</f>
        <v>-6.5093587731325619E-2</v>
      </c>
      <c r="E708" t="str">
        <f t="shared" ref="E708:E771" si="23">+IF(D708&gt;0,"Compra","Neutro")</f>
        <v>Neutro</v>
      </c>
    </row>
    <row r="709" spans="1:5" x14ac:dyDescent="0.25">
      <c r="A709" s="9">
        <v>45223</v>
      </c>
      <c r="B709">
        <v>11.239999771118161</v>
      </c>
      <c r="C709">
        <v>11.489999771118161</v>
      </c>
      <c r="D709" s="11">
        <f t="shared" si="22"/>
        <v>-2.1758050912099453E-2</v>
      </c>
      <c r="E709" t="str">
        <f t="shared" si="23"/>
        <v>Neutro</v>
      </c>
    </row>
    <row r="710" spans="1:5" x14ac:dyDescent="0.25">
      <c r="A710" s="9">
        <v>45224</v>
      </c>
      <c r="B710">
        <v>11.27000045776367</v>
      </c>
      <c r="C710">
        <v>11.239999771118161</v>
      </c>
      <c r="D710" s="11">
        <f t="shared" si="22"/>
        <v>2.6691002897169195E-3</v>
      </c>
      <c r="E710" t="str">
        <f t="shared" si="23"/>
        <v>Compra</v>
      </c>
    </row>
    <row r="711" spans="1:5" x14ac:dyDescent="0.25">
      <c r="A711" s="9">
        <v>45225</v>
      </c>
      <c r="B711">
        <v>11.30000019073486</v>
      </c>
      <c r="C711">
        <v>11.27000045776367</v>
      </c>
      <c r="D711" s="11">
        <f t="shared" si="22"/>
        <v>2.6619105370597777E-3</v>
      </c>
      <c r="E711" t="str">
        <f t="shared" si="23"/>
        <v>Compra</v>
      </c>
    </row>
    <row r="712" spans="1:5" x14ac:dyDescent="0.25">
      <c r="A712" s="9">
        <v>45226</v>
      </c>
      <c r="B712">
        <v>11.039999961853029</v>
      </c>
      <c r="C712">
        <v>11.30000019073486</v>
      </c>
      <c r="D712" s="11">
        <f t="shared" si="22"/>
        <v>-2.3008869424180275E-2</v>
      </c>
      <c r="E712" t="str">
        <f t="shared" si="23"/>
        <v>Neutro</v>
      </c>
    </row>
    <row r="713" spans="1:5" x14ac:dyDescent="0.25">
      <c r="A713" s="9">
        <v>45229</v>
      </c>
      <c r="B713">
        <v>10.44999980926514</v>
      </c>
      <c r="C713">
        <v>11.039999961853029</v>
      </c>
      <c r="D713" s="11">
        <f t="shared" si="22"/>
        <v>-5.3442042991534502E-2</v>
      </c>
      <c r="E713" t="str">
        <f t="shared" si="23"/>
        <v>Neutro</v>
      </c>
    </row>
    <row r="714" spans="1:5" x14ac:dyDescent="0.25">
      <c r="A714" s="9">
        <v>45230</v>
      </c>
      <c r="B714">
        <v>9.9300003051757813</v>
      </c>
      <c r="C714">
        <v>10.44999980926514</v>
      </c>
      <c r="D714" s="11">
        <f t="shared" si="22"/>
        <v>-4.9760719002915101E-2</v>
      </c>
      <c r="E714" t="str">
        <f t="shared" si="23"/>
        <v>Neutro</v>
      </c>
    </row>
    <row r="715" spans="1:5" x14ac:dyDescent="0.25">
      <c r="A715" s="9">
        <v>45231</v>
      </c>
      <c r="B715">
        <v>10.35000038146973</v>
      </c>
      <c r="C715">
        <v>9.9300003051757813</v>
      </c>
      <c r="D715" s="11">
        <f t="shared" si="22"/>
        <v>4.2296078890856993E-2</v>
      </c>
      <c r="E715" t="str">
        <f t="shared" si="23"/>
        <v>Compra</v>
      </c>
    </row>
    <row r="716" spans="1:5" x14ac:dyDescent="0.25">
      <c r="A716" s="9">
        <v>45232</v>
      </c>
      <c r="B716">
        <v>10.69999980926514</v>
      </c>
      <c r="C716">
        <v>10.35000038146973</v>
      </c>
      <c r="D716" s="11">
        <f t="shared" si="22"/>
        <v>3.3816368588936149E-2</v>
      </c>
      <c r="E716" t="str">
        <f t="shared" si="23"/>
        <v>Compra</v>
      </c>
    </row>
    <row r="717" spans="1:5" x14ac:dyDescent="0.25">
      <c r="A717" s="9">
        <v>45233</v>
      </c>
      <c r="B717">
        <v>10.72000026702881</v>
      </c>
      <c r="C717">
        <v>10.69999980926514</v>
      </c>
      <c r="D717" s="11">
        <f t="shared" si="22"/>
        <v>1.8692016934758898E-3</v>
      </c>
      <c r="E717" t="str">
        <f t="shared" si="23"/>
        <v>Compra</v>
      </c>
    </row>
    <row r="718" spans="1:5" x14ac:dyDescent="0.25">
      <c r="A718" s="9">
        <v>45236</v>
      </c>
      <c r="B718">
        <v>10.239999771118161</v>
      </c>
      <c r="C718">
        <v>10.72000026702881</v>
      </c>
      <c r="D718" s="11">
        <f t="shared" si="22"/>
        <v>-4.4776164547959317E-2</v>
      </c>
      <c r="E718" t="str">
        <f t="shared" si="23"/>
        <v>Neutro</v>
      </c>
    </row>
    <row r="719" spans="1:5" x14ac:dyDescent="0.25">
      <c r="A719" s="9">
        <v>45237</v>
      </c>
      <c r="B719">
        <v>10.14000034332275</v>
      </c>
      <c r="C719">
        <v>10.239999771118161</v>
      </c>
      <c r="D719" s="11">
        <f t="shared" si="22"/>
        <v>-9.7655693389230112E-3</v>
      </c>
      <c r="E719" t="str">
        <f t="shared" si="23"/>
        <v>Neutro</v>
      </c>
    </row>
    <row r="720" spans="1:5" x14ac:dyDescent="0.25">
      <c r="A720" s="9">
        <v>45238</v>
      </c>
      <c r="B720">
        <v>10.02999973297119</v>
      </c>
      <c r="C720">
        <v>10.14000034332275</v>
      </c>
      <c r="D720" s="11">
        <f t="shared" si="22"/>
        <v>-1.0848186057902529E-2</v>
      </c>
      <c r="E720" t="str">
        <f t="shared" si="23"/>
        <v>Neutro</v>
      </c>
    </row>
    <row r="721" spans="1:5" x14ac:dyDescent="0.25">
      <c r="A721" s="9">
        <v>45239</v>
      </c>
      <c r="B721">
        <v>9.9600000381469727</v>
      </c>
      <c r="C721">
        <v>10.02999973297119</v>
      </c>
      <c r="D721" s="11">
        <f t="shared" si="22"/>
        <v>-6.9790325710687674E-3</v>
      </c>
      <c r="E721" t="str">
        <f t="shared" si="23"/>
        <v>Neutro</v>
      </c>
    </row>
    <row r="722" spans="1:5" x14ac:dyDescent="0.25">
      <c r="A722" s="9">
        <v>45240</v>
      </c>
      <c r="B722">
        <v>10.319999694824221</v>
      </c>
      <c r="C722">
        <v>9.9600000381469727</v>
      </c>
      <c r="D722" s="11">
        <f t="shared" si="22"/>
        <v>3.6144543704662947E-2</v>
      </c>
      <c r="E722" t="str">
        <f t="shared" si="23"/>
        <v>Compra</v>
      </c>
    </row>
    <row r="723" spans="1:5" x14ac:dyDescent="0.25">
      <c r="A723" s="9">
        <v>45243</v>
      </c>
      <c r="B723">
        <v>10.159999847412109</v>
      </c>
      <c r="C723">
        <v>10.319999694824221</v>
      </c>
      <c r="D723" s="11">
        <f t="shared" si="22"/>
        <v>-1.5503861641813393E-2</v>
      </c>
      <c r="E723" t="str">
        <f t="shared" si="23"/>
        <v>Neutro</v>
      </c>
    </row>
    <row r="724" spans="1:5" x14ac:dyDescent="0.25">
      <c r="A724" s="9">
        <v>45244</v>
      </c>
      <c r="B724">
        <v>10.47000026702881</v>
      </c>
      <c r="C724">
        <v>10.159999847412109</v>
      </c>
      <c r="D724" s="11">
        <f t="shared" si="22"/>
        <v>3.0511852782720499E-2</v>
      </c>
      <c r="E724" t="str">
        <f t="shared" si="23"/>
        <v>Compra</v>
      </c>
    </row>
    <row r="725" spans="1:5" x14ac:dyDescent="0.25">
      <c r="A725" s="9">
        <v>45245</v>
      </c>
      <c r="B725">
        <v>10.25</v>
      </c>
      <c r="C725">
        <v>10.47000026702881</v>
      </c>
      <c r="D725" s="11">
        <f t="shared" si="22"/>
        <v>-2.10124413961684E-2</v>
      </c>
      <c r="E725" t="str">
        <f t="shared" si="23"/>
        <v>Neutro</v>
      </c>
    </row>
    <row r="726" spans="1:5" x14ac:dyDescent="0.25">
      <c r="A726" s="9">
        <v>45246</v>
      </c>
      <c r="B726">
        <v>10.210000038146971</v>
      </c>
      <c r="C726">
        <v>10.25</v>
      </c>
      <c r="D726" s="11">
        <f t="shared" si="22"/>
        <v>-3.9024353027345485E-3</v>
      </c>
      <c r="E726" t="str">
        <f t="shared" si="23"/>
        <v>Neutro</v>
      </c>
    </row>
    <row r="727" spans="1:5" x14ac:dyDescent="0.25">
      <c r="A727" s="9">
        <v>45247</v>
      </c>
      <c r="B727">
        <v>10.72999954223633</v>
      </c>
      <c r="C727">
        <v>10.210000038146971</v>
      </c>
      <c r="D727" s="11">
        <f t="shared" si="22"/>
        <v>5.0930411571647217E-2</v>
      </c>
      <c r="E727" t="str">
        <f t="shared" si="23"/>
        <v>Compra</v>
      </c>
    </row>
    <row r="728" spans="1:5" x14ac:dyDescent="0.25">
      <c r="A728" s="9">
        <v>45250</v>
      </c>
      <c r="B728">
        <v>15.010000228881839</v>
      </c>
      <c r="C728">
        <v>10.72999954223633</v>
      </c>
      <c r="D728" s="11">
        <f t="shared" si="22"/>
        <v>0.3988817212711156</v>
      </c>
      <c r="E728" t="str">
        <f t="shared" si="23"/>
        <v>Compra</v>
      </c>
    </row>
    <row r="729" spans="1:5" x14ac:dyDescent="0.25">
      <c r="A729" s="9">
        <v>45251</v>
      </c>
      <c r="B729">
        <v>14.829999923706049</v>
      </c>
      <c r="C729">
        <v>15.010000228881839</v>
      </c>
      <c r="D729" s="11">
        <f t="shared" si="22"/>
        <v>-1.1992025478416608E-2</v>
      </c>
      <c r="E729" t="str">
        <f t="shared" si="23"/>
        <v>Neutro</v>
      </c>
    </row>
    <row r="730" spans="1:5" x14ac:dyDescent="0.25">
      <c r="A730" s="9">
        <v>45252</v>
      </c>
      <c r="B730">
        <v>15</v>
      </c>
      <c r="C730">
        <v>14.829999923706049</v>
      </c>
      <c r="D730" s="11">
        <f t="shared" si="22"/>
        <v>1.1463255372119197E-2</v>
      </c>
      <c r="E730" t="str">
        <f t="shared" si="23"/>
        <v>Compra</v>
      </c>
    </row>
    <row r="731" spans="1:5" x14ac:dyDescent="0.25">
      <c r="A731" s="9">
        <v>45254</v>
      </c>
      <c r="B731">
        <v>16.840000152587891</v>
      </c>
      <c r="C731">
        <v>15</v>
      </c>
      <c r="D731" s="11">
        <f t="shared" si="22"/>
        <v>0.1226666768391927</v>
      </c>
      <c r="E731" t="str">
        <f t="shared" si="23"/>
        <v>Compra</v>
      </c>
    </row>
    <row r="732" spans="1:5" x14ac:dyDescent="0.25">
      <c r="A732" s="9">
        <v>45257</v>
      </c>
      <c r="B732">
        <v>17.260000228881839</v>
      </c>
      <c r="C732">
        <v>16.840000152587891</v>
      </c>
      <c r="D732" s="11">
        <f t="shared" si="22"/>
        <v>2.4940621881728738E-2</v>
      </c>
      <c r="E732" t="str">
        <f t="shared" si="23"/>
        <v>Compra</v>
      </c>
    </row>
    <row r="733" spans="1:5" x14ac:dyDescent="0.25">
      <c r="A733" s="9">
        <v>45258</v>
      </c>
      <c r="B733">
        <v>16.79000091552734</v>
      </c>
      <c r="C733">
        <v>17.260000228881839</v>
      </c>
      <c r="D733" s="11">
        <f t="shared" si="22"/>
        <v>-2.723055081818776E-2</v>
      </c>
      <c r="E733" t="str">
        <f t="shared" si="23"/>
        <v>Neutro</v>
      </c>
    </row>
    <row r="734" spans="1:5" x14ac:dyDescent="0.25">
      <c r="A734" s="9">
        <v>45259</v>
      </c>
      <c r="B734">
        <v>16.979999542236332</v>
      </c>
      <c r="C734">
        <v>16.79000091552734</v>
      </c>
      <c r="D734" s="11">
        <f t="shared" si="22"/>
        <v>1.1316177269131733E-2</v>
      </c>
      <c r="E734" t="str">
        <f t="shared" si="23"/>
        <v>Compra</v>
      </c>
    </row>
    <row r="735" spans="1:5" x14ac:dyDescent="0.25">
      <c r="A735" s="9">
        <v>45260</v>
      </c>
      <c r="B735">
        <v>16.610000610351559</v>
      </c>
      <c r="C735">
        <v>16.979999542236332</v>
      </c>
      <c r="D735" s="11">
        <f t="shared" si="22"/>
        <v>-2.1790279261458829E-2</v>
      </c>
      <c r="E735" t="str">
        <f t="shared" si="23"/>
        <v>Neutro</v>
      </c>
    </row>
    <row r="736" spans="1:5" x14ac:dyDescent="0.25">
      <c r="A736" s="9">
        <v>45261</v>
      </c>
      <c r="B736">
        <v>16.14999961853027</v>
      </c>
      <c r="C736">
        <v>16.610000610351559</v>
      </c>
      <c r="D736" s="11">
        <f t="shared" si="22"/>
        <v>-2.7694218839137835E-2</v>
      </c>
      <c r="E736" t="str">
        <f t="shared" si="23"/>
        <v>Neutro</v>
      </c>
    </row>
    <row r="737" spans="1:5" x14ac:dyDescent="0.25">
      <c r="A737" s="9">
        <v>45264</v>
      </c>
      <c r="B737">
        <v>16.04000091552734</v>
      </c>
      <c r="C737">
        <v>16.14999961853027</v>
      </c>
      <c r="D737" s="11">
        <f t="shared" si="22"/>
        <v>-6.8110653622999971E-3</v>
      </c>
      <c r="E737" t="str">
        <f t="shared" si="23"/>
        <v>Neutro</v>
      </c>
    </row>
    <row r="738" spans="1:5" x14ac:dyDescent="0.25">
      <c r="A738" s="9">
        <v>45265</v>
      </c>
      <c r="B738">
        <v>17.090000152587891</v>
      </c>
      <c r="C738">
        <v>16.04000091552734</v>
      </c>
      <c r="D738" s="11">
        <f t="shared" si="22"/>
        <v>6.5461295332228484E-2</v>
      </c>
      <c r="E738" t="str">
        <f t="shared" si="23"/>
        <v>Compra</v>
      </c>
    </row>
    <row r="739" spans="1:5" x14ac:dyDescent="0.25">
      <c r="A739" s="9">
        <v>45266</v>
      </c>
      <c r="B739">
        <v>16.409999847412109</v>
      </c>
      <c r="C739">
        <v>17.090000152587891</v>
      </c>
      <c r="D739" s="11">
        <f t="shared" si="22"/>
        <v>-3.9789367999087506E-2</v>
      </c>
      <c r="E739" t="str">
        <f t="shared" si="23"/>
        <v>Neutro</v>
      </c>
    </row>
    <row r="740" spans="1:5" x14ac:dyDescent="0.25">
      <c r="A740" s="9">
        <v>45267</v>
      </c>
      <c r="B740">
        <v>16.5</v>
      </c>
      <c r="C740">
        <v>16.409999847412109</v>
      </c>
      <c r="D740" s="11">
        <f t="shared" si="22"/>
        <v>5.4844700441654074E-3</v>
      </c>
      <c r="E740" t="str">
        <f t="shared" si="23"/>
        <v>Compra</v>
      </c>
    </row>
    <row r="741" spans="1:5" x14ac:dyDescent="0.25">
      <c r="A741" s="9">
        <v>45268</v>
      </c>
      <c r="B741">
        <v>17.139999389648441</v>
      </c>
      <c r="C741">
        <v>16.5</v>
      </c>
      <c r="D741" s="11">
        <f t="shared" si="22"/>
        <v>3.8787841796875215E-2</v>
      </c>
      <c r="E741" t="str">
        <f t="shared" si="23"/>
        <v>Compra</v>
      </c>
    </row>
    <row r="742" spans="1:5" x14ac:dyDescent="0.25">
      <c r="A742" s="9">
        <v>45271</v>
      </c>
      <c r="B742">
        <v>17.079999923706051</v>
      </c>
      <c r="C742">
        <v>17.139999389648441</v>
      </c>
      <c r="D742" s="11">
        <f t="shared" si="22"/>
        <v>-3.5005523966719679E-3</v>
      </c>
      <c r="E742" t="str">
        <f t="shared" si="23"/>
        <v>Neutro</v>
      </c>
    </row>
    <row r="743" spans="1:5" x14ac:dyDescent="0.25">
      <c r="A743" s="9">
        <v>45272</v>
      </c>
      <c r="B743">
        <v>17.260000228881839</v>
      </c>
      <c r="C743">
        <v>17.079999923706051</v>
      </c>
      <c r="D743" s="11">
        <f t="shared" si="22"/>
        <v>1.053865960069229E-2</v>
      </c>
      <c r="E743" t="str">
        <f t="shared" si="23"/>
        <v>Compra</v>
      </c>
    </row>
    <row r="744" spans="1:5" x14ac:dyDescent="0.25">
      <c r="A744" s="9">
        <v>45273</v>
      </c>
      <c r="B744">
        <v>17.60000038146973</v>
      </c>
      <c r="C744">
        <v>17.260000228881839</v>
      </c>
      <c r="D744" s="11">
        <f t="shared" si="22"/>
        <v>1.9698733955921678E-2</v>
      </c>
      <c r="E744" t="str">
        <f t="shared" si="23"/>
        <v>Compra</v>
      </c>
    </row>
    <row r="745" spans="1:5" x14ac:dyDescent="0.25">
      <c r="A745" s="9">
        <v>45274</v>
      </c>
      <c r="B745">
        <v>17.430000305175781</v>
      </c>
      <c r="C745">
        <v>17.60000038146973</v>
      </c>
      <c r="D745" s="11">
        <f t="shared" si="22"/>
        <v>-9.6590950346191196E-3</v>
      </c>
      <c r="E745" t="str">
        <f t="shared" si="23"/>
        <v>Neutro</v>
      </c>
    </row>
    <row r="746" spans="1:5" x14ac:dyDescent="0.25">
      <c r="A746" s="9">
        <v>45275</v>
      </c>
      <c r="B746">
        <v>17.04000091552734</v>
      </c>
      <c r="C746">
        <v>17.430000305175781</v>
      </c>
      <c r="D746" s="11">
        <f t="shared" si="22"/>
        <v>-2.2375179737239133E-2</v>
      </c>
      <c r="E746" t="str">
        <f t="shared" si="23"/>
        <v>Neutro</v>
      </c>
    </row>
    <row r="747" spans="1:5" x14ac:dyDescent="0.25">
      <c r="A747" s="9">
        <v>45278</v>
      </c>
      <c r="B747">
        <v>17.520000457763668</v>
      </c>
      <c r="C747">
        <v>17.04000091552734</v>
      </c>
      <c r="D747" s="11">
        <f t="shared" si="22"/>
        <v>2.8168985706974858E-2</v>
      </c>
      <c r="E747" t="str">
        <f t="shared" si="23"/>
        <v>Compra</v>
      </c>
    </row>
    <row r="748" spans="1:5" x14ac:dyDescent="0.25">
      <c r="A748" s="9">
        <v>45279</v>
      </c>
      <c r="B748">
        <v>17.319999694824219</v>
      </c>
      <c r="C748">
        <v>17.520000457763668</v>
      </c>
      <c r="D748" s="11">
        <f t="shared" si="22"/>
        <v>-1.1415568362660795E-2</v>
      </c>
      <c r="E748" t="str">
        <f t="shared" si="23"/>
        <v>Neutro</v>
      </c>
    </row>
    <row r="749" spans="1:5" x14ac:dyDescent="0.25">
      <c r="A749" s="9">
        <v>45280</v>
      </c>
      <c r="B749">
        <v>17.70000076293945</v>
      </c>
      <c r="C749">
        <v>17.319999694824219</v>
      </c>
      <c r="D749" s="11">
        <f t="shared" si="22"/>
        <v>2.194001586667392E-2</v>
      </c>
      <c r="E749" t="str">
        <f t="shared" si="23"/>
        <v>Compra</v>
      </c>
    </row>
    <row r="750" spans="1:5" x14ac:dyDescent="0.25">
      <c r="A750" s="9">
        <v>45281</v>
      </c>
      <c r="B750">
        <v>17.64999961853027</v>
      </c>
      <c r="C750">
        <v>17.70000076293945</v>
      </c>
      <c r="D750" s="11">
        <f t="shared" si="22"/>
        <v>-2.8249232911827268E-3</v>
      </c>
      <c r="E750" t="str">
        <f t="shared" si="23"/>
        <v>Neutro</v>
      </c>
    </row>
    <row r="751" spans="1:5" x14ac:dyDescent="0.25">
      <c r="A751" s="9">
        <v>45282</v>
      </c>
      <c r="B751">
        <v>17.5</v>
      </c>
      <c r="C751">
        <v>17.64999961853027</v>
      </c>
      <c r="D751" s="11">
        <f t="shared" si="22"/>
        <v>-8.4985621400687876E-3</v>
      </c>
      <c r="E751" t="str">
        <f t="shared" si="23"/>
        <v>Neutro</v>
      </c>
    </row>
    <row r="752" spans="1:5" x14ac:dyDescent="0.25">
      <c r="A752" s="9">
        <v>45286</v>
      </c>
      <c r="B752">
        <v>17.469999313354489</v>
      </c>
      <c r="C752">
        <v>17.5</v>
      </c>
      <c r="D752" s="11">
        <f t="shared" si="22"/>
        <v>-1.7143249511720781E-3</v>
      </c>
      <c r="E752" t="str">
        <f t="shared" si="23"/>
        <v>Neutro</v>
      </c>
    </row>
    <row r="753" spans="1:5" x14ac:dyDescent="0.25">
      <c r="A753" s="9">
        <v>45287</v>
      </c>
      <c r="B753">
        <v>17.239999771118161</v>
      </c>
      <c r="C753">
        <v>17.469999313354489</v>
      </c>
      <c r="D753" s="11">
        <f t="shared" si="22"/>
        <v>-1.3165400759947994E-2</v>
      </c>
      <c r="E753" t="str">
        <f t="shared" si="23"/>
        <v>Neutro</v>
      </c>
    </row>
    <row r="754" spans="1:5" x14ac:dyDescent="0.25">
      <c r="A754" s="9">
        <v>45288</v>
      </c>
      <c r="B754">
        <v>17.010000228881839</v>
      </c>
      <c r="C754">
        <v>17.239999771118161</v>
      </c>
      <c r="D754" s="11">
        <f t="shared" si="22"/>
        <v>-1.3341040910083701E-2</v>
      </c>
      <c r="E754" t="str">
        <f t="shared" si="23"/>
        <v>Neutro</v>
      </c>
    </row>
    <row r="755" spans="1:5" x14ac:dyDescent="0.25">
      <c r="A755" s="9">
        <v>45289</v>
      </c>
      <c r="B755">
        <v>17.190000534057621</v>
      </c>
      <c r="C755">
        <v>17.010000228881839</v>
      </c>
      <c r="D755" s="11">
        <f t="shared" si="22"/>
        <v>1.0582028380584781E-2</v>
      </c>
      <c r="E755" t="str">
        <f t="shared" si="23"/>
        <v>Compra</v>
      </c>
    </row>
    <row r="756" spans="1:5" x14ac:dyDescent="0.25">
      <c r="A756" s="9">
        <v>45293</v>
      </c>
      <c r="B756">
        <v>16.520000457763668</v>
      </c>
      <c r="C756">
        <v>17.190000534057621</v>
      </c>
      <c r="D756" s="11">
        <f t="shared" si="22"/>
        <v>-3.8976152151160057E-2</v>
      </c>
      <c r="E756" t="str">
        <f t="shared" si="23"/>
        <v>Neutro</v>
      </c>
    </row>
    <row r="757" spans="1:5" x14ac:dyDescent="0.25">
      <c r="A757" s="9">
        <v>45294</v>
      </c>
      <c r="B757">
        <v>16.770000457763668</v>
      </c>
      <c r="C757">
        <v>16.520000457763668</v>
      </c>
      <c r="D757" s="11">
        <f t="shared" si="22"/>
        <v>1.5133171493497815E-2</v>
      </c>
      <c r="E757" t="str">
        <f t="shared" si="23"/>
        <v>Compra</v>
      </c>
    </row>
    <row r="758" spans="1:5" x14ac:dyDescent="0.25">
      <c r="A758" s="9">
        <v>45295</v>
      </c>
      <c r="B758">
        <v>16.229999542236332</v>
      </c>
      <c r="C758">
        <v>16.770000457763668</v>
      </c>
      <c r="D758" s="11">
        <f t="shared" si="22"/>
        <v>-3.2200411495954574E-2</v>
      </c>
      <c r="E758" t="str">
        <f t="shared" si="23"/>
        <v>Neutro</v>
      </c>
    </row>
    <row r="759" spans="1:5" x14ac:dyDescent="0.25">
      <c r="A759" s="9">
        <v>45296</v>
      </c>
      <c r="B759">
        <v>16.70000076293945</v>
      </c>
      <c r="C759">
        <v>16.229999542236332</v>
      </c>
      <c r="D759" s="11">
        <f t="shared" si="22"/>
        <v>2.8958794452212069E-2</v>
      </c>
      <c r="E759" t="str">
        <f t="shared" si="23"/>
        <v>Compra</v>
      </c>
    </row>
    <row r="760" spans="1:5" x14ac:dyDescent="0.25">
      <c r="A760" s="9">
        <v>45299</v>
      </c>
      <c r="B760">
        <v>16.70999908447266</v>
      </c>
      <c r="C760">
        <v>16.70000076293945</v>
      </c>
      <c r="D760" s="11">
        <f t="shared" si="22"/>
        <v>5.9870186086448873E-4</v>
      </c>
      <c r="E760" t="str">
        <f t="shared" si="23"/>
        <v>Compra</v>
      </c>
    </row>
    <row r="761" spans="1:5" x14ac:dyDescent="0.25">
      <c r="A761" s="9">
        <v>45300</v>
      </c>
      <c r="B761">
        <v>16.04000091552734</v>
      </c>
      <c r="C761">
        <v>16.70999908447266</v>
      </c>
      <c r="D761" s="11">
        <f t="shared" si="22"/>
        <v>-4.0095643665707816E-2</v>
      </c>
      <c r="E761" t="str">
        <f t="shared" si="23"/>
        <v>Neutro</v>
      </c>
    </row>
    <row r="762" spans="1:5" x14ac:dyDescent="0.25">
      <c r="A762" s="9">
        <v>45301</v>
      </c>
      <c r="B762">
        <v>15.89999961853027</v>
      </c>
      <c r="C762">
        <v>16.04000091552734</v>
      </c>
      <c r="D762" s="11">
        <f t="shared" si="22"/>
        <v>-8.7282599130991106E-3</v>
      </c>
      <c r="E762" t="str">
        <f t="shared" si="23"/>
        <v>Neutro</v>
      </c>
    </row>
    <row r="763" spans="1:5" x14ac:dyDescent="0.25">
      <c r="A763" s="9">
        <v>45302</v>
      </c>
      <c r="B763">
        <v>15.989999771118161</v>
      </c>
      <c r="C763">
        <v>15.89999961853027</v>
      </c>
      <c r="D763" s="11">
        <f t="shared" si="22"/>
        <v>5.660387091016161E-3</v>
      </c>
      <c r="E763" t="str">
        <f t="shared" si="23"/>
        <v>Compra</v>
      </c>
    </row>
    <row r="764" spans="1:5" x14ac:dyDescent="0.25">
      <c r="A764" s="9">
        <v>45303</v>
      </c>
      <c r="B764">
        <v>15.89000034332275</v>
      </c>
      <c r="C764">
        <v>15.989999771118161</v>
      </c>
      <c r="D764" s="11">
        <f t="shared" si="22"/>
        <v>-6.2538729972988188E-3</v>
      </c>
      <c r="E764" t="str">
        <f t="shared" si="23"/>
        <v>Neutro</v>
      </c>
    </row>
    <row r="765" spans="1:5" x14ac:dyDescent="0.25">
      <c r="A765" s="9">
        <v>45307</v>
      </c>
      <c r="B765">
        <v>14.909999847412109</v>
      </c>
      <c r="C765">
        <v>15.89000034332275</v>
      </c>
      <c r="D765" s="11">
        <f t="shared" si="22"/>
        <v>-6.1674038687006945E-2</v>
      </c>
      <c r="E765" t="str">
        <f t="shared" si="23"/>
        <v>Neutro</v>
      </c>
    </row>
    <row r="766" spans="1:5" x14ac:dyDescent="0.25">
      <c r="A766" s="9">
        <v>45308</v>
      </c>
      <c r="B766">
        <v>15</v>
      </c>
      <c r="C766">
        <v>14.909999847412109</v>
      </c>
      <c r="D766" s="11">
        <f t="shared" si="22"/>
        <v>6.0362275995268855E-3</v>
      </c>
      <c r="E766" t="str">
        <f t="shared" si="23"/>
        <v>Compra</v>
      </c>
    </row>
    <row r="767" spans="1:5" x14ac:dyDescent="0.25">
      <c r="A767" s="9">
        <v>45309</v>
      </c>
      <c r="B767">
        <v>15.19999980926514</v>
      </c>
      <c r="C767">
        <v>15</v>
      </c>
      <c r="D767" s="11">
        <f t="shared" si="22"/>
        <v>1.3333320617676019E-2</v>
      </c>
      <c r="E767" t="str">
        <f t="shared" si="23"/>
        <v>Compra</v>
      </c>
    </row>
    <row r="768" spans="1:5" x14ac:dyDescent="0.25">
      <c r="A768" s="9">
        <v>45310</v>
      </c>
      <c r="B768">
        <v>15.63000011444092</v>
      </c>
      <c r="C768">
        <v>15.19999980926514</v>
      </c>
      <c r="D768" s="11">
        <f t="shared" si="22"/>
        <v>2.8289494116550802E-2</v>
      </c>
      <c r="E768" t="str">
        <f t="shared" si="23"/>
        <v>Compra</v>
      </c>
    </row>
    <row r="769" spans="1:5" x14ac:dyDescent="0.25">
      <c r="A769" s="9">
        <v>45313</v>
      </c>
      <c r="B769">
        <v>15.64000034332275</v>
      </c>
      <c r="C769">
        <v>15.63000011444092</v>
      </c>
      <c r="D769" s="11">
        <f t="shared" si="22"/>
        <v>6.3980990458158507E-4</v>
      </c>
      <c r="E769" t="str">
        <f t="shared" si="23"/>
        <v>Compra</v>
      </c>
    </row>
    <row r="770" spans="1:5" x14ac:dyDescent="0.25">
      <c r="A770" s="9">
        <v>45314</v>
      </c>
      <c r="B770">
        <v>15.789999961853029</v>
      </c>
      <c r="C770">
        <v>15.64000034332275</v>
      </c>
      <c r="D770" s="11">
        <f t="shared" si="22"/>
        <v>9.5907682376950021E-3</v>
      </c>
      <c r="E770" t="str">
        <f t="shared" si="23"/>
        <v>Compra</v>
      </c>
    </row>
    <row r="771" spans="1:5" x14ac:dyDescent="0.25">
      <c r="A771" s="9">
        <v>45315</v>
      </c>
      <c r="B771">
        <v>16.440000534057621</v>
      </c>
      <c r="C771">
        <v>15.789999961853029</v>
      </c>
      <c r="D771" s="11">
        <f t="shared" si="22"/>
        <v>4.116533082805094E-2</v>
      </c>
      <c r="E771" t="str">
        <f t="shared" si="23"/>
        <v>Compra</v>
      </c>
    </row>
    <row r="772" spans="1:5" x14ac:dyDescent="0.25">
      <c r="A772" s="9">
        <v>45316</v>
      </c>
      <c r="B772">
        <v>17.370000839233398</v>
      </c>
      <c r="C772">
        <v>16.440000534057621</v>
      </c>
      <c r="D772" s="11">
        <f t="shared" ref="D772:D824" si="24">+(B772-B771)/B771</f>
        <v>5.6569359791026765E-2</v>
      </c>
      <c r="E772" t="str">
        <f t="shared" ref="E772:E824" si="25">+IF(D772&gt;0,"Compra","Neutro")</f>
        <v>Compra</v>
      </c>
    </row>
    <row r="773" spans="1:5" x14ac:dyDescent="0.25">
      <c r="A773" s="9">
        <v>45317</v>
      </c>
      <c r="B773">
        <v>17.690000534057621</v>
      </c>
      <c r="C773">
        <v>17.370000839233398</v>
      </c>
      <c r="D773" s="11">
        <f t="shared" si="24"/>
        <v>1.8422549186148749E-2</v>
      </c>
      <c r="E773" t="str">
        <f t="shared" si="25"/>
        <v>Compra</v>
      </c>
    </row>
    <row r="774" spans="1:5" x14ac:dyDescent="0.25">
      <c r="A774" s="9">
        <v>45320</v>
      </c>
      <c r="B774">
        <v>17.54000091552734</v>
      </c>
      <c r="C774">
        <v>17.690000534057621</v>
      </c>
      <c r="D774" s="11">
        <f t="shared" si="24"/>
        <v>-8.4793450538056363E-3</v>
      </c>
      <c r="E774" t="str">
        <f t="shared" si="25"/>
        <v>Neutro</v>
      </c>
    </row>
    <row r="775" spans="1:5" x14ac:dyDescent="0.25">
      <c r="A775" s="9">
        <v>45321</v>
      </c>
      <c r="B775">
        <v>17.29000091552734</v>
      </c>
      <c r="C775">
        <v>17.54000091552734</v>
      </c>
      <c r="D775" s="11">
        <f t="shared" si="24"/>
        <v>-1.4253134945887416E-2</v>
      </c>
      <c r="E775" t="str">
        <f t="shared" si="25"/>
        <v>Neutro</v>
      </c>
    </row>
    <row r="776" spans="1:5" x14ac:dyDescent="0.25">
      <c r="A776" s="9">
        <v>45322</v>
      </c>
      <c r="B776">
        <v>17.280000686645511</v>
      </c>
      <c r="C776">
        <v>17.29000091552734</v>
      </c>
      <c r="D776" s="11">
        <f t="shared" si="24"/>
        <v>-5.7838220661099535E-4</v>
      </c>
      <c r="E776" t="str">
        <f t="shared" si="25"/>
        <v>Neutro</v>
      </c>
    </row>
    <row r="777" spans="1:5" x14ac:dyDescent="0.25">
      <c r="A777" s="9">
        <v>45323</v>
      </c>
      <c r="B777">
        <v>17.489999771118161</v>
      </c>
      <c r="C777">
        <v>17.280000686645511</v>
      </c>
      <c r="D777" s="11">
        <f t="shared" si="24"/>
        <v>1.215272431296502E-2</v>
      </c>
      <c r="E777" t="str">
        <f t="shared" si="25"/>
        <v>Compra</v>
      </c>
    </row>
    <row r="778" spans="1:5" x14ac:dyDescent="0.25">
      <c r="A778" s="9">
        <v>45324</v>
      </c>
      <c r="B778">
        <v>17.180000305175781</v>
      </c>
      <c r="C778">
        <v>17.489999771118161</v>
      </c>
      <c r="D778" s="11">
        <f t="shared" si="24"/>
        <v>-1.7724383647751217E-2</v>
      </c>
      <c r="E778" t="str">
        <f t="shared" si="25"/>
        <v>Neutro</v>
      </c>
    </row>
    <row r="779" spans="1:5" x14ac:dyDescent="0.25">
      <c r="A779" s="9">
        <v>45327</v>
      </c>
      <c r="B779">
        <v>16.409999847412109</v>
      </c>
      <c r="C779">
        <v>17.180000305175781</v>
      </c>
      <c r="D779" s="11">
        <f t="shared" si="24"/>
        <v>-4.4819583474145545E-2</v>
      </c>
      <c r="E779" t="str">
        <f t="shared" si="25"/>
        <v>Neutro</v>
      </c>
    </row>
    <row r="780" spans="1:5" x14ac:dyDescent="0.25">
      <c r="A780" s="9">
        <v>45328</v>
      </c>
      <c r="B780">
        <v>16.530000686645511</v>
      </c>
      <c r="C780">
        <v>16.409999847412109</v>
      </c>
      <c r="D780" s="11">
        <f t="shared" si="24"/>
        <v>7.3126654691789269E-3</v>
      </c>
      <c r="E780" t="str">
        <f t="shared" si="25"/>
        <v>Compra</v>
      </c>
    </row>
    <row r="781" spans="1:5" x14ac:dyDescent="0.25">
      <c r="A781" s="9">
        <v>45329</v>
      </c>
      <c r="B781">
        <v>16.04000091552734</v>
      </c>
      <c r="C781">
        <v>16.530000686645511</v>
      </c>
      <c r="D781" s="11">
        <f t="shared" si="24"/>
        <v>-2.9643058122437893E-2</v>
      </c>
      <c r="E781" t="str">
        <f t="shared" si="25"/>
        <v>Neutro</v>
      </c>
    </row>
    <row r="782" spans="1:5" x14ac:dyDescent="0.25">
      <c r="A782" s="9">
        <v>45330</v>
      </c>
      <c r="B782">
        <v>15.810000419616699</v>
      </c>
      <c r="C782">
        <v>16.04000091552734</v>
      </c>
      <c r="D782" s="11">
        <f t="shared" si="24"/>
        <v>-1.433918221837454E-2</v>
      </c>
      <c r="E782" t="str">
        <f t="shared" si="25"/>
        <v>Neutro</v>
      </c>
    </row>
    <row r="783" spans="1:5" x14ac:dyDescent="0.25">
      <c r="A783" s="9">
        <v>45331</v>
      </c>
      <c r="B783">
        <v>16.639999389648441</v>
      </c>
      <c r="C783">
        <v>15.810000419616699</v>
      </c>
      <c r="D783" s="11">
        <f t="shared" si="24"/>
        <v>5.2498352182324896E-2</v>
      </c>
      <c r="E783" t="str">
        <f t="shared" si="25"/>
        <v>Compra</v>
      </c>
    </row>
    <row r="784" spans="1:5" x14ac:dyDescent="0.25">
      <c r="A784" s="9">
        <v>45334</v>
      </c>
      <c r="B784">
        <v>16.739999771118161</v>
      </c>
      <c r="C784">
        <v>16.639999389648441</v>
      </c>
      <c r="D784" s="11">
        <f t="shared" si="24"/>
        <v>6.0096385299105593E-3</v>
      </c>
      <c r="E784" t="str">
        <f t="shared" si="25"/>
        <v>Compra</v>
      </c>
    </row>
    <row r="785" spans="1:5" x14ac:dyDescent="0.25">
      <c r="A785" s="9">
        <v>45335</v>
      </c>
      <c r="B785">
        <v>16.659999847412109</v>
      </c>
      <c r="C785">
        <v>16.739999771118161</v>
      </c>
      <c r="D785" s="11">
        <f t="shared" si="24"/>
        <v>-4.7789680286660771E-3</v>
      </c>
      <c r="E785" t="str">
        <f t="shared" si="25"/>
        <v>Neutro</v>
      </c>
    </row>
    <row r="786" spans="1:5" x14ac:dyDescent="0.25">
      <c r="A786" s="9">
        <v>45336</v>
      </c>
      <c r="B786">
        <v>17.020000457763668</v>
      </c>
      <c r="C786">
        <v>16.659999847412109</v>
      </c>
      <c r="D786" s="11">
        <f t="shared" si="24"/>
        <v>2.160868029104333E-2</v>
      </c>
      <c r="E786" t="str">
        <f t="shared" si="25"/>
        <v>Compra</v>
      </c>
    </row>
    <row r="787" spans="1:5" x14ac:dyDescent="0.25">
      <c r="A787" s="9">
        <v>45337</v>
      </c>
      <c r="B787">
        <v>17</v>
      </c>
      <c r="C787">
        <v>17.020000457763668</v>
      </c>
      <c r="D787" s="11">
        <f t="shared" si="24"/>
        <v>-1.1751149956370959E-3</v>
      </c>
      <c r="E787" t="str">
        <f t="shared" si="25"/>
        <v>Neutro</v>
      </c>
    </row>
    <row r="788" spans="1:5" x14ac:dyDescent="0.25">
      <c r="A788" s="9">
        <v>45338</v>
      </c>
      <c r="B788">
        <v>16.85000038146973</v>
      </c>
      <c r="C788">
        <v>17</v>
      </c>
      <c r="D788" s="11">
        <f t="shared" si="24"/>
        <v>-8.8235069723688175E-3</v>
      </c>
      <c r="E788" t="str">
        <f t="shared" si="25"/>
        <v>Neutro</v>
      </c>
    </row>
    <row r="789" spans="1:5" x14ac:dyDescent="0.25">
      <c r="A789" s="9">
        <v>45342</v>
      </c>
      <c r="B789">
        <v>16.70999908447266</v>
      </c>
      <c r="C789">
        <v>16.85000038146973</v>
      </c>
      <c r="D789" s="11">
        <f t="shared" si="24"/>
        <v>-8.3086821262646632E-3</v>
      </c>
      <c r="E789" t="str">
        <f t="shared" si="25"/>
        <v>Neutro</v>
      </c>
    </row>
    <row r="790" spans="1:5" x14ac:dyDescent="0.25">
      <c r="A790" s="9">
        <v>45343</v>
      </c>
      <c r="B790">
        <v>16.95999908447266</v>
      </c>
      <c r="C790">
        <v>16.70999908447266</v>
      </c>
      <c r="D790" s="11">
        <f t="shared" si="24"/>
        <v>1.4961101956750322E-2</v>
      </c>
      <c r="E790" t="str">
        <f t="shared" si="25"/>
        <v>Compra</v>
      </c>
    </row>
    <row r="791" spans="1:5" x14ac:dyDescent="0.25">
      <c r="A791" s="9">
        <v>45344</v>
      </c>
      <c r="B791">
        <v>18.04999923706055</v>
      </c>
      <c r="C791">
        <v>16.95999908447266</v>
      </c>
      <c r="D791" s="11">
        <f t="shared" si="24"/>
        <v>6.4268880390790553E-2</v>
      </c>
      <c r="E791" t="str">
        <f t="shared" si="25"/>
        <v>Compra</v>
      </c>
    </row>
    <row r="792" spans="1:5" x14ac:dyDescent="0.25">
      <c r="A792" s="9">
        <v>45345</v>
      </c>
      <c r="B792">
        <v>18.04000091552734</v>
      </c>
      <c r="C792">
        <v>18.04999923706055</v>
      </c>
      <c r="D792" s="11">
        <f t="shared" si="24"/>
        <v>-5.5392365406207414E-4</v>
      </c>
      <c r="E792" t="str">
        <f t="shared" si="25"/>
        <v>Neutro</v>
      </c>
    </row>
    <row r="793" spans="1:5" x14ac:dyDescent="0.25">
      <c r="A793" s="9">
        <v>45348</v>
      </c>
      <c r="B793">
        <v>17.909999847412109</v>
      </c>
      <c r="C793">
        <v>18.04000091552734</v>
      </c>
      <c r="D793" s="11">
        <f t="shared" si="24"/>
        <v>-7.2062672681649734E-3</v>
      </c>
      <c r="E793" t="str">
        <f t="shared" si="25"/>
        <v>Neutro</v>
      </c>
    </row>
    <row r="794" spans="1:5" x14ac:dyDescent="0.25">
      <c r="A794" s="9">
        <v>45349</v>
      </c>
      <c r="B794">
        <v>17.409999847412109</v>
      </c>
      <c r="C794">
        <v>17.909999847412109</v>
      </c>
      <c r="D794" s="11">
        <f t="shared" si="24"/>
        <v>-2.7917364838629357E-2</v>
      </c>
      <c r="E794" t="str">
        <f t="shared" si="25"/>
        <v>Neutro</v>
      </c>
    </row>
    <row r="795" spans="1:5" x14ac:dyDescent="0.25">
      <c r="A795" s="9">
        <v>45350</v>
      </c>
      <c r="B795">
        <v>17.069999694824219</v>
      </c>
      <c r="C795">
        <v>17.409999847412109</v>
      </c>
      <c r="D795" s="11">
        <f t="shared" si="24"/>
        <v>-1.9529015253749678E-2</v>
      </c>
      <c r="E795" t="str">
        <f t="shared" si="25"/>
        <v>Neutro</v>
      </c>
    </row>
    <row r="796" spans="1:5" x14ac:dyDescent="0.25">
      <c r="A796" s="9">
        <v>45351</v>
      </c>
      <c r="B796">
        <v>17.29999923706055</v>
      </c>
      <c r="C796">
        <v>17.069999694824219</v>
      </c>
      <c r="D796" s="11">
        <f t="shared" si="24"/>
        <v>1.3473904296909252E-2</v>
      </c>
      <c r="E796" t="str">
        <f t="shared" si="25"/>
        <v>Compra</v>
      </c>
    </row>
    <row r="797" spans="1:5" x14ac:dyDescent="0.25">
      <c r="A797" s="9">
        <v>45352</v>
      </c>
      <c r="B797">
        <v>17.829999923706051</v>
      </c>
      <c r="C797">
        <v>17.29999923706055</v>
      </c>
      <c r="D797" s="11">
        <f t="shared" si="24"/>
        <v>3.0635879191839393E-2</v>
      </c>
      <c r="E797" t="str">
        <f t="shared" si="25"/>
        <v>Compra</v>
      </c>
    </row>
    <row r="798" spans="1:5" x14ac:dyDescent="0.25">
      <c r="A798" s="9">
        <v>45355</v>
      </c>
      <c r="B798">
        <v>18.70999908447266</v>
      </c>
      <c r="C798">
        <v>17.829999923706051</v>
      </c>
      <c r="D798" s="11">
        <f t="shared" si="24"/>
        <v>4.9354972772411354E-2</v>
      </c>
      <c r="E798" t="str">
        <f t="shared" si="25"/>
        <v>Compra</v>
      </c>
    </row>
    <row r="799" spans="1:5" x14ac:dyDescent="0.25">
      <c r="A799" s="9">
        <v>45356</v>
      </c>
      <c r="B799">
        <v>18.20000076293945</v>
      </c>
      <c r="C799">
        <v>18.70999908447266</v>
      </c>
      <c r="D799" s="11">
        <f t="shared" si="24"/>
        <v>-2.725806234573552E-2</v>
      </c>
      <c r="E799" t="str">
        <f t="shared" si="25"/>
        <v>Neutro</v>
      </c>
    </row>
    <row r="800" spans="1:5" x14ac:dyDescent="0.25">
      <c r="A800" s="9">
        <v>45357</v>
      </c>
      <c r="B800">
        <v>18.670000076293949</v>
      </c>
      <c r="C800">
        <v>18.20000076293945</v>
      </c>
      <c r="D800" s="11">
        <f t="shared" si="24"/>
        <v>2.5824137013859692E-2</v>
      </c>
      <c r="E800" t="str">
        <f t="shared" si="25"/>
        <v>Compra</v>
      </c>
    </row>
    <row r="801" spans="1:5" x14ac:dyDescent="0.25">
      <c r="A801" s="9">
        <v>45358</v>
      </c>
      <c r="B801">
        <v>18.319999694824219</v>
      </c>
      <c r="C801">
        <v>18.670000076293949</v>
      </c>
      <c r="D801" s="11">
        <f t="shared" si="24"/>
        <v>-1.8746672739125465E-2</v>
      </c>
      <c r="E801" t="str">
        <f t="shared" si="25"/>
        <v>Neutro</v>
      </c>
    </row>
    <row r="802" spans="1:5" x14ac:dyDescent="0.25">
      <c r="A802" s="9">
        <v>45359</v>
      </c>
      <c r="B802">
        <v>17.64999961853027</v>
      </c>
      <c r="C802">
        <v>18.319999694824219</v>
      </c>
      <c r="D802" s="11">
        <f t="shared" si="24"/>
        <v>-3.6572057175483348E-2</v>
      </c>
      <c r="E802" t="str">
        <f t="shared" si="25"/>
        <v>Neutro</v>
      </c>
    </row>
    <row r="803" spans="1:5" x14ac:dyDescent="0.25">
      <c r="A803" s="9">
        <v>45362</v>
      </c>
      <c r="B803">
        <v>17.340000152587891</v>
      </c>
      <c r="C803">
        <v>17.64999961853027</v>
      </c>
      <c r="D803" s="11">
        <f t="shared" si="24"/>
        <v>-1.7563709498153134E-2</v>
      </c>
      <c r="E803" t="str">
        <f t="shared" si="25"/>
        <v>Neutro</v>
      </c>
    </row>
    <row r="804" spans="1:5" x14ac:dyDescent="0.25">
      <c r="A804" s="9">
        <v>45363</v>
      </c>
      <c r="B804">
        <v>17.639999389648441</v>
      </c>
      <c r="C804">
        <v>17.340000152587891</v>
      </c>
      <c r="D804" s="11">
        <f t="shared" si="24"/>
        <v>1.7300993911224236E-2</v>
      </c>
      <c r="E804" t="str">
        <f t="shared" si="25"/>
        <v>Compra</v>
      </c>
    </row>
    <row r="805" spans="1:5" x14ac:dyDescent="0.25">
      <c r="A805" s="9">
        <v>45364</v>
      </c>
      <c r="B805">
        <v>18.110000610351559</v>
      </c>
      <c r="C805">
        <v>17.639999389648441</v>
      </c>
      <c r="D805" s="11">
        <f t="shared" si="24"/>
        <v>2.664406105245817E-2</v>
      </c>
      <c r="E805" t="str">
        <f t="shared" si="25"/>
        <v>Compra</v>
      </c>
    </row>
    <row r="806" spans="1:5" x14ac:dyDescent="0.25">
      <c r="A806" s="9">
        <v>45365</v>
      </c>
      <c r="B806">
        <v>18</v>
      </c>
      <c r="C806">
        <v>18.110000610351559</v>
      </c>
      <c r="D806" s="11">
        <f t="shared" si="24"/>
        <v>-6.0740257672152317E-3</v>
      </c>
      <c r="E806" t="str">
        <f t="shared" si="25"/>
        <v>Neutro</v>
      </c>
    </row>
    <row r="807" spans="1:5" x14ac:dyDescent="0.25">
      <c r="A807" s="9">
        <v>45366</v>
      </c>
      <c r="B807">
        <v>18.059999465942379</v>
      </c>
      <c r="C807">
        <v>18</v>
      </c>
      <c r="D807" s="11">
        <f t="shared" si="24"/>
        <v>3.3333036634655144E-3</v>
      </c>
      <c r="E807" t="str">
        <f t="shared" si="25"/>
        <v>Compra</v>
      </c>
    </row>
    <row r="808" spans="1:5" x14ac:dyDescent="0.25">
      <c r="A808" s="9">
        <v>45369</v>
      </c>
      <c r="B808">
        <v>19.260000228881839</v>
      </c>
      <c r="C808">
        <v>18.059999465942379</v>
      </c>
      <c r="D808" s="11">
        <f t="shared" si="24"/>
        <v>6.6445226933833895E-2</v>
      </c>
      <c r="E808" t="str">
        <f t="shared" si="25"/>
        <v>Compra</v>
      </c>
    </row>
    <row r="809" spans="1:5" x14ac:dyDescent="0.25">
      <c r="A809" s="9">
        <v>45370</v>
      </c>
      <c r="B809">
        <v>18.969999313354489</v>
      </c>
      <c r="C809">
        <v>19.260000228881839</v>
      </c>
      <c r="D809" s="11">
        <f t="shared" si="24"/>
        <v>-1.5057160544186928E-2</v>
      </c>
      <c r="E809" t="str">
        <f t="shared" si="25"/>
        <v>Neutro</v>
      </c>
    </row>
    <row r="810" spans="1:5" x14ac:dyDescent="0.25">
      <c r="A810" s="9">
        <v>45371</v>
      </c>
      <c r="B810">
        <v>19.360000610351559</v>
      </c>
      <c r="C810">
        <v>18.969999313354489</v>
      </c>
      <c r="D810" s="11">
        <f t="shared" si="24"/>
        <v>2.0558846131455442E-2</v>
      </c>
      <c r="E810" t="str">
        <f t="shared" si="25"/>
        <v>Compra</v>
      </c>
    </row>
    <row r="811" spans="1:5" x14ac:dyDescent="0.25">
      <c r="A811" s="9">
        <v>45372</v>
      </c>
      <c r="B811">
        <v>20.190000534057621</v>
      </c>
      <c r="C811">
        <v>19.360000610351559</v>
      </c>
      <c r="D811" s="11">
        <f t="shared" si="24"/>
        <v>4.2871895534046155E-2</v>
      </c>
      <c r="E811" t="str">
        <f t="shared" si="25"/>
        <v>Compra</v>
      </c>
    </row>
    <row r="812" spans="1:5" x14ac:dyDescent="0.25">
      <c r="A812" s="9">
        <v>45373</v>
      </c>
      <c r="B812">
        <v>20.260000228881839</v>
      </c>
      <c r="C812">
        <v>20.190000534057621</v>
      </c>
      <c r="D812" s="11">
        <f t="shared" si="24"/>
        <v>3.4670476955233039E-3</v>
      </c>
      <c r="E812" t="str">
        <f t="shared" si="25"/>
        <v>Compra</v>
      </c>
    </row>
    <row r="813" spans="1:5" x14ac:dyDescent="0.25">
      <c r="A813" s="9">
        <v>45376</v>
      </c>
      <c r="B813">
        <v>20.370000839233398</v>
      </c>
      <c r="C813">
        <v>20.260000228881839</v>
      </c>
      <c r="D813" s="11">
        <f t="shared" si="24"/>
        <v>5.4294476361726055E-3</v>
      </c>
      <c r="E813" t="str">
        <f t="shared" si="25"/>
        <v>Compra</v>
      </c>
    </row>
    <row r="814" spans="1:5" x14ac:dyDescent="0.25">
      <c r="A814" s="9">
        <v>45377</v>
      </c>
      <c r="B814">
        <v>19.79999923706055</v>
      </c>
      <c r="C814">
        <v>20.370000839233398</v>
      </c>
      <c r="D814" s="11">
        <f t="shared" si="24"/>
        <v>-2.7982404452090312E-2</v>
      </c>
      <c r="E814" t="str">
        <f t="shared" si="25"/>
        <v>Neutro</v>
      </c>
    </row>
    <row r="815" spans="1:5" x14ac:dyDescent="0.25">
      <c r="A815" s="9">
        <v>45378</v>
      </c>
      <c r="B815">
        <v>20.120000839233398</v>
      </c>
      <c r="C815">
        <v>19.79999923706055</v>
      </c>
      <c r="D815" s="11">
        <f t="shared" si="24"/>
        <v>1.6161697702184077E-2</v>
      </c>
      <c r="E815" t="str">
        <f t="shared" si="25"/>
        <v>Compra</v>
      </c>
    </row>
    <row r="816" spans="1:5" x14ac:dyDescent="0.25">
      <c r="A816" s="9">
        <v>45379</v>
      </c>
      <c r="B816">
        <v>19.79999923706055</v>
      </c>
      <c r="C816">
        <v>20.120000839233398</v>
      </c>
      <c r="D816" s="11">
        <f t="shared" si="24"/>
        <v>-1.5904651532064277E-2</v>
      </c>
      <c r="E816" t="str">
        <f t="shared" si="25"/>
        <v>Neutro</v>
      </c>
    </row>
    <row r="817" spans="1:5" x14ac:dyDescent="0.25">
      <c r="A817" s="9">
        <v>45383</v>
      </c>
      <c r="B817">
        <v>19.629999160766602</v>
      </c>
      <c r="C817">
        <v>19.79999923706055</v>
      </c>
      <c r="D817" s="11">
        <f t="shared" si="24"/>
        <v>-8.5858627699213277E-3</v>
      </c>
      <c r="E817" t="str">
        <f t="shared" si="25"/>
        <v>Neutro</v>
      </c>
    </row>
    <row r="818" spans="1:5" x14ac:dyDescent="0.25">
      <c r="A818" s="9">
        <v>45384</v>
      </c>
      <c r="B818">
        <v>19.909999847412109</v>
      </c>
      <c r="C818">
        <v>19.629999160766602</v>
      </c>
      <c r="D818" s="11">
        <f t="shared" si="24"/>
        <v>1.4263917402764325E-2</v>
      </c>
      <c r="E818" t="str">
        <f t="shared" si="25"/>
        <v>Compra</v>
      </c>
    </row>
    <row r="819" spans="1:5" x14ac:dyDescent="0.25">
      <c r="A819" s="9">
        <v>45385</v>
      </c>
      <c r="B819">
        <v>20.639999389648441</v>
      </c>
      <c r="C819">
        <v>19.909999847412109</v>
      </c>
      <c r="D819" s="11">
        <f t="shared" si="24"/>
        <v>3.666496975544762E-2</v>
      </c>
      <c r="E819" t="str">
        <f t="shared" si="25"/>
        <v>Compra</v>
      </c>
    </row>
    <row r="820" spans="1:5" x14ac:dyDescent="0.25">
      <c r="A820" s="9">
        <v>45386</v>
      </c>
      <c r="B820">
        <v>20.229999542236332</v>
      </c>
      <c r="C820">
        <v>20.639999389648441</v>
      </c>
      <c r="D820" s="11">
        <f t="shared" si="24"/>
        <v>-1.9864334279861277E-2</v>
      </c>
      <c r="E820" t="str">
        <f t="shared" si="25"/>
        <v>Neutro</v>
      </c>
    </row>
    <row r="821" spans="1:5" x14ac:dyDescent="0.25">
      <c r="A821" s="9">
        <v>45387</v>
      </c>
      <c r="B821">
        <v>21.04000091552734</v>
      </c>
      <c r="C821">
        <v>20.229999542236332</v>
      </c>
      <c r="D821" s="11">
        <f t="shared" si="24"/>
        <v>4.0039614019757246E-2</v>
      </c>
      <c r="E821" t="str">
        <f t="shared" si="25"/>
        <v>Compra</v>
      </c>
    </row>
    <row r="822" spans="1:5" x14ac:dyDescent="0.25">
      <c r="A822" s="9">
        <v>45390</v>
      </c>
      <c r="B822">
        <v>21.70999908447266</v>
      </c>
      <c r="C822">
        <v>21.04000091552734</v>
      </c>
      <c r="D822" s="11">
        <f t="shared" si="24"/>
        <v>3.1844018050914948E-2</v>
      </c>
      <c r="E822" t="str">
        <f t="shared" si="25"/>
        <v>Compra</v>
      </c>
    </row>
    <row r="823" spans="1:5" x14ac:dyDescent="0.25">
      <c r="A823" s="9">
        <v>45391</v>
      </c>
      <c r="B823">
        <v>21.75</v>
      </c>
      <c r="C823">
        <v>21.70999908447266</v>
      </c>
      <c r="D823" s="11">
        <f t="shared" si="24"/>
        <v>1.8425111568037558E-3</v>
      </c>
      <c r="E823" t="str">
        <f t="shared" si="25"/>
        <v>Compra</v>
      </c>
    </row>
    <row r="824" spans="1:5" x14ac:dyDescent="0.25">
      <c r="A824" s="9">
        <v>45392</v>
      </c>
      <c r="B824">
        <v>21.45999908447266</v>
      </c>
      <c r="C824">
        <v>21.75</v>
      </c>
      <c r="D824" s="11">
        <f t="shared" si="24"/>
        <v>-1.3333375426544378E-2</v>
      </c>
      <c r="E824" t="str">
        <f t="shared" si="25"/>
        <v>Neutro</v>
      </c>
    </row>
  </sheetData>
  <autoFilter ref="A1:E824" xr:uid="{F8D66932-9A94-4E1C-AE3A-1D648B72EDA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9067-6432-4D89-B07E-1766F65A95F0}">
  <dimension ref="A3:I280"/>
  <sheetViews>
    <sheetView topLeftCell="A3" workbookViewId="0">
      <selection activeCell="B3" sqref="B3"/>
    </sheetView>
  </sheetViews>
  <sheetFormatPr defaultColWidth="11.42578125" defaultRowHeight="15" x14ac:dyDescent="0.25"/>
  <cols>
    <col min="1" max="1" width="18.42578125" style="1" customWidth="1"/>
    <col min="2" max="2" width="18.42578125" customWidth="1"/>
    <col min="3" max="3" width="13.7109375" bestFit="1" customWidth="1"/>
    <col min="5" max="5" width="0" hidden="1" customWidth="1"/>
  </cols>
  <sheetData>
    <row r="3" spans="1:9" x14ac:dyDescent="0.25">
      <c r="A3" s="1" t="s">
        <v>2424</v>
      </c>
      <c r="B3" t="s">
        <v>2423</v>
      </c>
      <c r="C3" t="s">
        <v>2425</v>
      </c>
      <c r="D3" t="s">
        <v>2426</v>
      </c>
      <c r="E3" t="s">
        <v>2427</v>
      </c>
      <c r="F3" t="s">
        <v>2428</v>
      </c>
      <c r="I3" t="s">
        <v>2427</v>
      </c>
    </row>
    <row r="4" spans="1:9" x14ac:dyDescent="0.25">
      <c r="A4" s="1">
        <v>44202</v>
      </c>
      <c r="B4" t="s">
        <v>2422</v>
      </c>
      <c r="C4" t="str">
        <f>+IFERROR(VLOOKUP(A4,'YPF COTIZ'!$A$2:$E$824,5,FALSE),0)</f>
        <v>Compra</v>
      </c>
      <c r="D4">
        <f>+IF(C4=0,IF(B4=C5,1,0),IF(B4=C4,1,0))</f>
        <v>0</v>
      </c>
      <c r="E4">
        <f>+IF(C5=0,IF(B4=C6,1,0),IF(B4=C5,1,0))</f>
        <v>0</v>
      </c>
    </row>
    <row r="5" spans="1:9" x14ac:dyDescent="0.25">
      <c r="A5" s="1">
        <v>44210</v>
      </c>
      <c r="B5" t="s">
        <v>2422</v>
      </c>
      <c r="C5" t="str">
        <f>+IFERROR(VLOOKUP(A5,'YPF COTIZ'!$A$2:$E$824,5,FALSE),0)</f>
        <v>Compra</v>
      </c>
      <c r="D5">
        <f t="shared" ref="D5:D68" si="0">+IF(C5=0,IF(B5=C6,1,0),IF(B5=C5,1,0))</f>
        <v>0</v>
      </c>
      <c r="E5">
        <f>+IF(C6=0,IF(B5=C7,1,0),IF(B5=C6,1,0))</f>
        <v>1</v>
      </c>
    </row>
    <row r="6" spans="1:9" x14ac:dyDescent="0.25">
      <c r="A6" s="1">
        <v>44214</v>
      </c>
      <c r="B6" t="s">
        <v>2422</v>
      </c>
      <c r="C6">
        <f>+IFERROR(VLOOKUP(A6,'YPF COTIZ'!$A$2:$E$824,5,FALSE),0)</f>
        <v>0</v>
      </c>
      <c r="D6">
        <f t="shared" si="0"/>
        <v>1</v>
      </c>
      <c r="E6">
        <f>+IF(C7=0,IF(B6=C8,1,0),IF(B6=C7,1,0))</f>
        <v>1</v>
      </c>
    </row>
    <row r="7" spans="1:9" x14ac:dyDescent="0.25">
      <c r="A7" s="1">
        <v>44215</v>
      </c>
      <c r="B7" t="s">
        <v>2422</v>
      </c>
      <c r="C7" t="str">
        <f>+IFERROR(VLOOKUP(A7,'YPF COTIZ'!$A$2:$E$824,5,FALSE),0)</f>
        <v>Neutro</v>
      </c>
      <c r="D7">
        <f t="shared" si="0"/>
        <v>1</v>
      </c>
      <c r="E7">
        <f t="shared" ref="E7:E68" si="1">+IF(C8=0,IF(B7=C9,1,0),IF(B7=C8,1,0))</f>
        <v>1</v>
      </c>
    </row>
    <row r="8" spans="1:9" x14ac:dyDescent="0.25">
      <c r="A8" s="1">
        <v>44216</v>
      </c>
      <c r="B8" t="s">
        <v>2422</v>
      </c>
      <c r="C8" t="str">
        <f>+IFERROR(VLOOKUP(A8,'YPF COTIZ'!$A$2:$E$824,5,FALSE),0)</f>
        <v>Neutro</v>
      </c>
      <c r="D8">
        <f t="shared" si="0"/>
        <v>1</v>
      </c>
      <c r="E8">
        <f t="shared" si="1"/>
        <v>0</v>
      </c>
    </row>
    <row r="9" spans="1:9" x14ac:dyDescent="0.25">
      <c r="A9" s="1">
        <v>44218</v>
      </c>
      <c r="B9" t="s">
        <v>2422</v>
      </c>
      <c r="C9" t="str">
        <f>+IFERROR(VLOOKUP(A9,'YPF COTIZ'!$A$2:$E$824,5,FALSE),0)</f>
        <v>Compra</v>
      </c>
      <c r="D9">
        <f t="shared" si="0"/>
        <v>0</v>
      </c>
      <c r="E9">
        <f t="shared" si="1"/>
        <v>0</v>
      </c>
    </row>
    <row r="10" spans="1:9" x14ac:dyDescent="0.25">
      <c r="A10" s="1">
        <v>44222</v>
      </c>
      <c r="B10" t="s">
        <v>2421</v>
      </c>
      <c r="C10" t="str">
        <f>+IFERROR(VLOOKUP(A10,'YPF COTIZ'!$A$2:$E$824,5,FALSE),0)</f>
        <v>Compra</v>
      </c>
      <c r="D10">
        <f t="shared" si="0"/>
        <v>1</v>
      </c>
      <c r="E10">
        <f t="shared" si="1"/>
        <v>0</v>
      </c>
    </row>
    <row r="11" spans="1:9" x14ac:dyDescent="0.25">
      <c r="A11" s="1">
        <v>44229</v>
      </c>
      <c r="B11" t="s">
        <v>2422</v>
      </c>
      <c r="C11" t="str">
        <f>+IFERROR(VLOOKUP(A11,'YPF COTIZ'!$A$2:$E$824,5,FALSE),0)</f>
        <v>Neutro</v>
      </c>
      <c r="D11">
        <f t="shared" si="0"/>
        <v>1</v>
      </c>
      <c r="E11">
        <f t="shared" si="1"/>
        <v>0</v>
      </c>
    </row>
    <row r="12" spans="1:9" x14ac:dyDescent="0.25">
      <c r="A12" s="1">
        <v>44234</v>
      </c>
      <c r="B12" t="s">
        <v>2421</v>
      </c>
      <c r="C12">
        <f>+IFERROR(VLOOKUP(A12,'YPF COTIZ'!$A$2:$E$824,5,FALSE),0)</f>
        <v>0</v>
      </c>
      <c r="D12">
        <f t="shared" si="0"/>
        <v>1</v>
      </c>
      <c r="E12">
        <f t="shared" si="1"/>
        <v>1</v>
      </c>
    </row>
    <row r="13" spans="1:9" x14ac:dyDescent="0.25">
      <c r="A13" s="1">
        <v>44235</v>
      </c>
      <c r="B13" t="s">
        <v>2422</v>
      </c>
      <c r="C13" t="str">
        <f>+IFERROR(VLOOKUP(A13,'YPF COTIZ'!$A$2:$E$824,5,FALSE),0)</f>
        <v>Compra</v>
      </c>
      <c r="D13">
        <f t="shared" si="0"/>
        <v>0</v>
      </c>
      <c r="E13">
        <f t="shared" si="1"/>
        <v>0</v>
      </c>
    </row>
    <row r="14" spans="1:9" x14ac:dyDescent="0.25">
      <c r="A14" s="1">
        <v>44236</v>
      </c>
      <c r="B14" t="s">
        <v>2422</v>
      </c>
      <c r="C14" t="str">
        <f>+IFERROR(VLOOKUP(A14,'YPF COTIZ'!$A$2:$E$824,5,FALSE),0)</f>
        <v>Compra</v>
      </c>
      <c r="D14">
        <f t="shared" si="0"/>
        <v>0</v>
      </c>
      <c r="E14">
        <f t="shared" si="1"/>
        <v>0</v>
      </c>
    </row>
    <row r="15" spans="1:9" x14ac:dyDescent="0.25">
      <c r="A15" s="1">
        <v>44238</v>
      </c>
      <c r="B15" t="s">
        <v>2421</v>
      </c>
      <c r="C15" t="str">
        <f>+IFERROR(VLOOKUP(A15,'YPF COTIZ'!$A$2:$E$824,5,FALSE),0)</f>
        <v>Compra</v>
      </c>
      <c r="D15">
        <f t="shared" si="0"/>
        <v>1</v>
      </c>
      <c r="E15">
        <f t="shared" si="1"/>
        <v>0</v>
      </c>
    </row>
    <row r="16" spans="1:9" x14ac:dyDescent="0.25">
      <c r="A16" s="1">
        <v>44245</v>
      </c>
      <c r="B16" t="s">
        <v>2422</v>
      </c>
      <c r="C16" t="str">
        <f>+IFERROR(VLOOKUP(A16,'YPF COTIZ'!$A$2:$E$824,5,FALSE),0)</f>
        <v>Neutro</v>
      </c>
      <c r="D16">
        <f t="shared" si="0"/>
        <v>1</v>
      </c>
      <c r="E16">
        <f t="shared" si="1"/>
        <v>0</v>
      </c>
    </row>
    <row r="17" spans="1:5" x14ac:dyDescent="0.25">
      <c r="A17" s="1">
        <v>44265</v>
      </c>
      <c r="B17" t="s">
        <v>2421</v>
      </c>
      <c r="C17" t="str">
        <f>+IFERROR(VLOOKUP(A17,'YPF COTIZ'!$A$2:$E$824,5,FALSE),0)</f>
        <v>Compra</v>
      </c>
      <c r="D17">
        <f t="shared" si="0"/>
        <v>1</v>
      </c>
      <c r="E17">
        <f t="shared" si="1"/>
        <v>1</v>
      </c>
    </row>
    <row r="18" spans="1:5" x14ac:dyDescent="0.25">
      <c r="A18" s="1">
        <v>44270</v>
      </c>
      <c r="B18" t="s">
        <v>2421</v>
      </c>
      <c r="C18" t="str">
        <f>+IFERROR(VLOOKUP(A18,'YPF COTIZ'!$A$2:$E$824,5,FALSE),0)</f>
        <v>Compra</v>
      </c>
      <c r="D18">
        <f t="shared" si="0"/>
        <v>1</v>
      </c>
      <c r="E18">
        <f t="shared" si="1"/>
        <v>0</v>
      </c>
    </row>
    <row r="19" spans="1:5" x14ac:dyDescent="0.25">
      <c r="A19" s="1">
        <v>44284</v>
      </c>
      <c r="B19" t="s">
        <v>2422</v>
      </c>
      <c r="C19" t="str">
        <f>+IFERROR(VLOOKUP(A19,'YPF COTIZ'!$A$2:$E$824,5,FALSE),0)</f>
        <v>Neutro</v>
      </c>
      <c r="D19">
        <f t="shared" si="0"/>
        <v>1</v>
      </c>
      <c r="E19">
        <f t="shared" si="1"/>
        <v>1</v>
      </c>
    </row>
    <row r="20" spans="1:5" x14ac:dyDescent="0.25">
      <c r="A20" s="1">
        <v>44295</v>
      </c>
      <c r="B20" t="s">
        <v>2422</v>
      </c>
      <c r="C20" t="str">
        <f>+IFERROR(VLOOKUP(A20,'YPF COTIZ'!$A$2:$E$824,5,FALSE),0)</f>
        <v>Neutro</v>
      </c>
      <c r="D20">
        <f t="shared" si="0"/>
        <v>1</v>
      </c>
      <c r="E20">
        <f t="shared" si="1"/>
        <v>1</v>
      </c>
    </row>
    <row r="21" spans="1:5" x14ac:dyDescent="0.25">
      <c r="A21" s="1">
        <v>44298</v>
      </c>
      <c r="B21" t="s">
        <v>2422</v>
      </c>
      <c r="C21" t="str">
        <f>+IFERROR(VLOOKUP(A21,'YPF COTIZ'!$A$2:$E$824,5,FALSE),0)</f>
        <v>Neutro</v>
      </c>
      <c r="D21">
        <f t="shared" si="0"/>
        <v>1</v>
      </c>
      <c r="E21">
        <f t="shared" si="1"/>
        <v>1</v>
      </c>
    </row>
    <row r="22" spans="1:5" x14ac:dyDescent="0.25">
      <c r="A22" s="1">
        <v>44305</v>
      </c>
      <c r="B22" t="s">
        <v>2422</v>
      </c>
      <c r="C22" t="str">
        <f>+IFERROR(VLOOKUP(A22,'YPF COTIZ'!$A$2:$E$824,5,FALSE),0)</f>
        <v>Neutro</v>
      </c>
      <c r="D22">
        <f t="shared" si="0"/>
        <v>1</v>
      </c>
      <c r="E22">
        <f t="shared" si="1"/>
        <v>0</v>
      </c>
    </row>
    <row r="23" spans="1:5" x14ac:dyDescent="0.25">
      <c r="A23" s="1">
        <v>44313</v>
      </c>
      <c r="B23" t="s">
        <v>2422</v>
      </c>
      <c r="C23" t="str">
        <f>+IFERROR(VLOOKUP(A23,'YPF COTIZ'!$A$2:$E$824,5,FALSE),0)</f>
        <v>Compra</v>
      </c>
      <c r="D23">
        <f t="shared" si="0"/>
        <v>0</v>
      </c>
      <c r="E23">
        <f t="shared" si="1"/>
        <v>0</v>
      </c>
    </row>
    <row r="24" spans="1:5" x14ac:dyDescent="0.25">
      <c r="A24" s="1">
        <v>44371</v>
      </c>
      <c r="B24" t="s">
        <v>2422</v>
      </c>
      <c r="C24" t="str">
        <f>+IFERROR(VLOOKUP(A24,'YPF COTIZ'!$A$2:$E$824,5,FALSE),0)</f>
        <v>Compra</v>
      </c>
      <c r="D24">
        <f t="shared" si="0"/>
        <v>0</v>
      </c>
      <c r="E24">
        <f t="shared" si="1"/>
        <v>1</v>
      </c>
    </row>
    <row r="25" spans="1:5" x14ac:dyDescent="0.25">
      <c r="A25" s="1">
        <v>44376</v>
      </c>
      <c r="B25" t="s">
        <v>2422</v>
      </c>
      <c r="C25" t="str">
        <f>+IFERROR(VLOOKUP(A25,'YPF COTIZ'!$A$2:$E$824,5,FALSE),0)</f>
        <v>Neutro</v>
      </c>
      <c r="D25">
        <f t="shared" si="0"/>
        <v>1</v>
      </c>
      <c r="E25">
        <f t="shared" si="1"/>
        <v>0</v>
      </c>
    </row>
    <row r="26" spans="1:5" x14ac:dyDescent="0.25">
      <c r="A26" s="1">
        <v>44377</v>
      </c>
      <c r="B26" t="s">
        <v>2422</v>
      </c>
      <c r="C26" t="str">
        <f>+IFERROR(VLOOKUP(A26,'YPF COTIZ'!$A$2:$E$824,5,FALSE),0)</f>
        <v>Compra</v>
      </c>
      <c r="D26">
        <f t="shared" si="0"/>
        <v>0</v>
      </c>
      <c r="E26">
        <f t="shared" si="1"/>
        <v>1</v>
      </c>
    </row>
    <row r="27" spans="1:5" x14ac:dyDescent="0.25">
      <c r="A27" s="1">
        <v>44400</v>
      </c>
      <c r="B27" t="s">
        <v>2422</v>
      </c>
      <c r="C27" t="str">
        <f>+IFERROR(VLOOKUP(A27,'YPF COTIZ'!$A$2:$E$824,5,FALSE),0)</f>
        <v>Neutro</v>
      </c>
      <c r="D27">
        <f t="shared" si="0"/>
        <v>1</v>
      </c>
      <c r="E27">
        <f t="shared" si="1"/>
        <v>0</v>
      </c>
    </row>
    <row r="28" spans="1:5" x14ac:dyDescent="0.25">
      <c r="A28" s="1">
        <v>44414</v>
      </c>
      <c r="B28" t="s">
        <v>2422</v>
      </c>
      <c r="C28" t="str">
        <f>+IFERROR(VLOOKUP(A28,'YPF COTIZ'!$A$2:$E$824,5,FALSE),0)</f>
        <v>Compra</v>
      </c>
      <c r="D28">
        <f t="shared" si="0"/>
        <v>0</v>
      </c>
      <c r="E28">
        <f t="shared" si="1"/>
        <v>1</v>
      </c>
    </row>
    <row r="29" spans="1:5" x14ac:dyDescent="0.25">
      <c r="A29" s="1">
        <v>44434</v>
      </c>
      <c r="B29" t="s">
        <v>2422</v>
      </c>
      <c r="C29" t="str">
        <f>+IFERROR(VLOOKUP(A29,'YPF COTIZ'!$A$2:$E$824,5,FALSE),0)</f>
        <v>Neutro</v>
      </c>
      <c r="D29">
        <f t="shared" si="0"/>
        <v>1</v>
      </c>
      <c r="E29">
        <f t="shared" si="1"/>
        <v>1</v>
      </c>
    </row>
    <row r="30" spans="1:5" x14ac:dyDescent="0.25">
      <c r="A30" s="1">
        <v>44453</v>
      </c>
      <c r="B30" t="s">
        <v>2422</v>
      </c>
      <c r="C30" t="str">
        <f>+IFERROR(VLOOKUP(A30,'YPF COTIZ'!$A$2:$E$824,5,FALSE),0)</f>
        <v>Neutro</v>
      </c>
      <c r="D30">
        <f t="shared" si="0"/>
        <v>1</v>
      </c>
      <c r="E30">
        <f t="shared" si="1"/>
        <v>0</v>
      </c>
    </row>
    <row r="31" spans="1:5" x14ac:dyDescent="0.25">
      <c r="A31" s="1">
        <v>44525</v>
      </c>
      <c r="B31" t="s">
        <v>2421</v>
      </c>
      <c r="C31">
        <f>+IFERROR(VLOOKUP(A31,'YPF COTIZ'!$A$2:$E$824,5,FALSE),0)</f>
        <v>0</v>
      </c>
      <c r="D31">
        <f t="shared" si="0"/>
        <v>1</v>
      </c>
      <c r="E31">
        <f t="shared" si="1"/>
        <v>1</v>
      </c>
    </row>
    <row r="32" spans="1:5" x14ac:dyDescent="0.25">
      <c r="A32" s="1">
        <v>44530</v>
      </c>
      <c r="B32" t="s">
        <v>2421</v>
      </c>
      <c r="C32" t="str">
        <f>+IFERROR(VLOOKUP(A32,'YPF COTIZ'!$A$2:$E$824,5,FALSE),0)</f>
        <v>Compra</v>
      </c>
      <c r="D32">
        <f t="shared" si="0"/>
        <v>1</v>
      </c>
      <c r="E32">
        <f t="shared" si="1"/>
        <v>1</v>
      </c>
    </row>
    <row r="33" spans="1:5" x14ac:dyDescent="0.25">
      <c r="A33" s="1">
        <v>44531</v>
      </c>
      <c r="B33" t="s">
        <v>2421</v>
      </c>
      <c r="C33" t="str">
        <f>+IFERROR(VLOOKUP(A33,'YPF COTIZ'!$A$2:$E$824,5,FALSE),0)</f>
        <v>Compra</v>
      </c>
      <c r="D33">
        <f t="shared" si="0"/>
        <v>1</v>
      </c>
      <c r="E33">
        <f t="shared" si="1"/>
        <v>1</v>
      </c>
    </row>
    <row r="34" spans="1:5" x14ac:dyDescent="0.25">
      <c r="A34" s="1">
        <v>44532</v>
      </c>
      <c r="B34" t="s">
        <v>2421</v>
      </c>
      <c r="C34" t="str">
        <f>+IFERROR(VLOOKUP(A34,'YPF COTIZ'!$A$2:$E$824,5,FALSE),0)</f>
        <v>Compra</v>
      </c>
      <c r="D34">
        <f t="shared" si="0"/>
        <v>1</v>
      </c>
      <c r="E34">
        <f t="shared" si="1"/>
        <v>0</v>
      </c>
    </row>
    <row r="35" spans="1:5" x14ac:dyDescent="0.25">
      <c r="A35" s="1">
        <v>44539</v>
      </c>
      <c r="B35" t="s">
        <v>2422</v>
      </c>
      <c r="C35" t="str">
        <f>+IFERROR(VLOOKUP(A35,'YPF COTIZ'!$A$2:$E$824,5,FALSE),0)</f>
        <v>Neutro</v>
      </c>
      <c r="D35">
        <f t="shared" si="0"/>
        <v>1</v>
      </c>
      <c r="E35">
        <f t="shared" si="1"/>
        <v>0</v>
      </c>
    </row>
    <row r="36" spans="1:5" x14ac:dyDescent="0.25">
      <c r="A36" s="1">
        <v>44551</v>
      </c>
      <c r="B36" t="s">
        <v>2421</v>
      </c>
      <c r="C36" t="str">
        <f>+IFERROR(VLOOKUP(A36,'YPF COTIZ'!$A$2:$E$824,5,FALSE),0)</f>
        <v>Compra</v>
      </c>
      <c r="D36">
        <f t="shared" si="0"/>
        <v>1</v>
      </c>
      <c r="E36">
        <f t="shared" si="1"/>
        <v>1</v>
      </c>
    </row>
    <row r="37" spans="1:5" x14ac:dyDescent="0.25">
      <c r="A37" s="1">
        <v>44572</v>
      </c>
      <c r="B37" t="s">
        <v>2422</v>
      </c>
      <c r="C37" t="str">
        <f>+IFERROR(VLOOKUP(A37,'YPF COTIZ'!$A$2:$E$824,5,FALSE),0)</f>
        <v>Compra</v>
      </c>
      <c r="D37">
        <f t="shared" si="0"/>
        <v>0</v>
      </c>
      <c r="E37">
        <f t="shared" si="1"/>
        <v>1</v>
      </c>
    </row>
    <row r="38" spans="1:5" x14ac:dyDescent="0.25">
      <c r="A38" s="1">
        <v>44623</v>
      </c>
      <c r="B38" t="s">
        <v>2422</v>
      </c>
      <c r="C38" t="str">
        <f>+IFERROR(VLOOKUP(A38,'YPF COTIZ'!$A$2:$E$824,5,FALSE),0)</f>
        <v>Neutro</v>
      </c>
      <c r="D38">
        <f t="shared" si="0"/>
        <v>1</v>
      </c>
      <c r="E38">
        <f t="shared" si="1"/>
        <v>1</v>
      </c>
    </row>
    <row r="39" spans="1:5" x14ac:dyDescent="0.25">
      <c r="A39" s="1">
        <v>44624</v>
      </c>
      <c r="B39" t="s">
        <v>2422</v>
      </c>
      <c r="C39" t="str">
        <f>+IFERROR(VLOOKUP(A39,'YPF COTIZ'!$A$2:$E$824,5,FALSE),0)</f>
        <v>Neutro</v>
      </c>
      <c r="D39">
        <f t="shared" si="0"/>
        <v>1</v>
      </c>
      <c r="E39">
        <f t="shared" si="1"/>
        <v>0</v>
      </c>
    </row>
    <row r="40" spans="1:5" x14ac:dyDescent="0.25">
      <c r="A40" s="1">
        <v>44629</v>
      </c>
      <c r="B40" t="s">
        <v>2421</v>
      </c>
      <c r="C40" t="str">
        <f>+IFERROR(VLOOKUP(A40,'YPF COTIZ'!$A$2:$E$824,5,FALSE),0)</f>
        <v>Compra</v>
      </c>
      <c r="D40">
        <f t="shared" si="0"/>
        <v>1</v>
      </c>
      <c r="E40">
        <f t="shared" si="1"/>
        <v>0</v>
      </c>
    </row>
    <row r="41" spans="1:5" x14ac:dyDescent="0.25">
      <c r="A41" s="1">
        <v>44634</v>
      </c>
      <c r="B41" t="s">
        <v>2422</v>
      </c>
      <c r="C41" t="str">
        <f>+IFERROR(VLOOKUP(A41,'YPF COTIZ'!$A$2:$E$824,5,FALSE),0)</f>
        <v>Neutro</v>
      </c>
      <c r="D41">
        <f t="shared" si="0"/>
        <v>1</v>
      </c>
      <c r="E41">
        <f t="shared" si="1"/>
        <v>0</v>
      </c>
    </row>
    <row r="42" spans="1:5" x14ac:dyDescent="0.25">
      <c r="A42" s="1">
        <v>44641</v>
      </c>
      <c r="B42" t="s">
        <v>2421</v>
      </c>
      <c r="C42" t="str">
        <f>+IFERROR(VLOOKUP(A42,'YPF COTIZ'!$A$2:$E$824,5,FALSE),0)</f>
        <v>Compra</v>
      </c>
      <c r="D42">
        <f t="shared" si="0"/>
        <v>1</v>
      </c>
      <c r="E42">
        <f t="shared" si="1"/>
        <v>0</v>
      </c>
    </row>
    <row r="43" spans="1:5" x14ac:dyDescent="0.25">
      <c r="A43" s="1">
        <v>44651</v>
      </c>
      <c r="B43" t="s">
        <v>2421</v>
      </c>
      <c r="C43" t="str">
        <f>+IFERROR(VLOOKUP(A43,'YPF COTIZ'!$A$2:$E$824,5,FALSE),0)</f>
        <v>Neutro</v>
      </c>
      <c r="D43">
        <f t="shared" si="0"/>
        <v>0</v>
      </c>
      <c r="E43">
        <f t="shared" si="1"/>
        <v>0</v>
      </c>
    </row>
    <row r="44" spans="1:5" x14ac:dyDescent="0.25">
      <c r="A44" s="1">
        <v>44656</v>
      </c>
      <c r="B44" t="s">
        <v>2421</v>
      </c>
      <c r="C44" t="str">
        <f>+IFERROR(VLOOKUP(A44,'YPF COTIZ'!$A$2:$E$824,5,FALSE),0)</f>
        <v>Neutro</v>
      </c>
      <c r="D44">
        <f t="shared" si="0"/>
        <v>0</v>
      </c>
      <c r="E44">
        <f t="shared" si="1"/>
        <v>0</v>
      </c>
    </row>
    <row r="45" spans="1:5" x14ac:dyDescent="0.25">
      <c r="A45" s="1">
        <v>44657</v>
      </c>
      <c r="B45" t="s">
        <v>2422</v>
      </c>
      <c r="C45" t="str">
        <f>+IFERROR(VLOOKUP(A45,'YPF COTIZ'!$A$2:$E$824,5,FALSE),0)</f>
        <v>Neutro</v>
      </c>
      <c r="D45">
        <f t="shared" si="0"/>
        <v>1</v>
      </c>
      <c r="E45">
        <f t="shared" si="1"/>
        <v>0</v>
      </c>
    </row>
    <row r="46" spans="1:5" x14ac:dyDescent="0.25">
      <c r="A46" s="1">
        <v>44663</v>
      </c>
      <c r="B46" t="s">
        <v>2421</v>
      </c>
      <c r="C46" t="str">
        <f>+IFERROR(VLOOKUP(A46,'YPF COTIZ'!$A$2:$E$824,5,FALSE),0)</f>
        <v>Compra</v>
      </c>
      <c r="D46">
        <f t="shared" si="0"/>
        <v>1</v>
      </c>
      <c r="E46">
        <f t="shared" si="1"/>
        <v>1</v>
      </c>
    </row>
    <row r="47" spans="1:5" x14ac:dyDescent="0.25">
      <c r="A47" s="1">
        <v>44664</v>
      </c>
      <c r="B47" t="s">
        <v>2421</v>
      </c>
      <c r="C47" t="str">
        <f>+IFERROR(VLOOKUP(A47,'YPF COTIZ'!$A$2:$E$824,5,FALSE),0)</f>
        <v>Compra</v>
      </c>
      <c r="D47">
        <f t="shared" si="0"/>
        <v>1</v>
      </c>
      <c r="E47">
        <f t="shared" si="1"/>
        <v>1</v>
      </c>
    </row>
    <row r="48" spans="1:5" x14ac:dyDescent="0.25">
      <c r="A48" s="1">
        <v>44665</v>
      </c>
      <c r="B48" t="s">
        <v>2421</v>
      </c>
      <c r="C48" t="str">
        <f>+IFERROR(VLOOKUP(A48,'YPF COTIZ'!$A$2:$E$824,5,FALSE),0)</f>
        <v>Compra</v>
      </c>
      <c r="D48">
        <f t="shared" si="0"/>
        <v>1</v>
      </c>
      <c r="E48">
        <f t="shared" si="1"/>
        <v>1</v>
      </c>
    </row>
    <row r="49" spans="1:5" x14ac:dyDescent="0.25">
      <c r="A49" s="1">
        <v>44669</v>
      </c>
      <c r="B49" t="s">
        <v>2421</v>
      </c>
      <c r="C49" t="str">
        <f>+IFERROR(VLOOKUP(A49,'YPF COTIZ'!$A$2:$E$824,5,FALSE),0)</f>
        <v>Compra</v>
      </c>
      <c r="D49">
        <f t="shared" si="0"/>
        <v>1</v>
      </c>
      <c r="E49">
        <f t="shared" si="1"/>
        <v>0</v>
      </c>
    </row>
    <row r="50" spans="1:5" x14ac:dyDescent="0.25">
      <c r="A50" s="1">
        <v>44670</v>
      </c>
      <c r="B50" t="s">
        <v>2421</v>
      </c>
      <c r="C50" t="str">
        <f>+IFERROR(VLOOKUP(A50,'YPF COTIZ'!$A$2:$E$824,5,FALSE),0)</f>
        <v>Neutro</v>
      </c>
      <c r="D50">
        <f t="shared" si="0"/>
        <v>0</v>
      </c>
      <c r="E50">
        <f t="shared" si="1"/>
        <v>1</v>
      </c>
    </row>
    <row r="51" spans="1:5" x14ac:dyDescent="0.25">
      <c r="A51" s="1">
        <v>44692</v>
      </c>
      <c r="B51" t="s">
        <v>2421</v>
      </c>
      <c r="C51" t="str">
        <f>+IFERROR(VLOOKUP(A51,'YPF COTIZ'!$A$2:$E$824,5,FALSE),0)</f>
        <v>Compra</v>
      </c>
      <c r="D51">
        <f t="shared" si="0"/>
        <v>1</v>
      </c>
      <c r="E51">
        <f t="shared" si="1"/>
        <v>0</v>
      </c>
    </row>
    <row r="52" spans="1:5" x14ac:dyDescent="0.25">
      <c r="A52" s="1">
        <v>44693</v>
      </c>
      <c r="B52" t="s">
        <v>2422</v>
      </c>
      <c r="C52" t="str">
        <f>+IFERROR(VLOOKUP(A52,'YPF COTIZ'!$A$2:$E$824,5,FALSE),0)</f>
        <v>Neutro</v>
      </c>
      <c r="D52">
        <f t="shared" si="0"/>
        <v>1</v>
      </c>
      <c r="E52">
        <f t="shared" si="1"/>
        <v>0</v>
      </c>
    </row>
    <row r="53" spans="1:5" x14ac:dyDescent="0.25">
      <c r="A53" s="1">
        <v>44697</v>
      </c>
      <c r="B53" t="s">
        <v>2422</v>
      </c>
      <c r="C53" t="str">
        <f>+IFERROR(VLOOKUP(A53,'YPF COTIZ'!$A$2:$E$824,5,FALSE),0)</f>
        <v>Compra</v>
      </c>
      <c r="D53">
        <f t="shared" si="0"/>
        <v>0</v>
      </c>
      <c r="E53">
        <f t="shared" si="1"/>
        <v>1</v>
      </c>
    </row>
    <row r="54" spans="1:5" x14ac:dyDescent="0.25">
      <c r="A54" s="1">
        <v>44705</v>
      </c>
      <c r="B54" t="s">
        <v>2421</v>
      </c>
      <c r="C54" t="str">
        <f>+IFERROR(VLOOKUP(A54,'YPF COTIZ'!$A$2:$E$824,5,FALSE),0)</f>
        <v>Neutro</v>
      </c>
      <c r="D54">
        <f t="shared" si="0"/>
        <v>0</v>
      </c>
      <c r="E54">
        <f t="shared" si="1"/>
        <v>1</v>
      </c>
    </row>
    <row r="55" spans="1:5" x14ac:dyDescent="0.25">
      <c r="A55" s="1">
        <v>44715</v>
      </c>
      <c r="B55" t="s">
        <v>2421</v>
      </c>
      <c r="C55" t="str">
        <f>+IFERROR(VLOOKUP(A55,'YPF COTIZ'!$A$2:$E$824,5,FALSE),0)</f>
        <v>Compra</v>
      </c>
      <c r="D55">
        <f t="shared" si="0"/>
        <v>1</v>
      </c>
      <c r="E55">
        <f t="shared" si="1"/>
        <v>0</v>
      </c>
    </row>
    <row r="56" spans="1:5" x14ac:dyDescent="0.25">
      <c r="A56" s="1">
        <v>44718</v>
      </c>
      <c r="B56" t="s">
        <v>2422</v>
      </c>
      <c r="C56" t="str">
        <f>+IFERROR(VLOOKUP(A56,'YPF COTIZ'!$A$2:$E$824,5,FALSE),0)</f>
        <v>Neutro</v>
      </c>
      <c r="D56">
        <f t="shared" si="0"/>
        <v>1</v>
      </c>
      <c r="E56">
        <f t="shared" si="1"/>
        <v>0</v>
      </c>
    </row>
    <row r="57" spans="1:5" x14ac:dyDescent="0.25">
      <c r="A57" s="1">
        <v>44727</v>
      </c>
      <c r="B57" t="s">
        <v>2421</v>
      </c>
      <c r="C57" t="str">
        <f>+IFERROR(VLOOKUP(A57,'YPF COTIZ'!$A$2:$E$824,5,FALSE),0)</f>
        <v>Compra</v>
      </c>
      <c r="D57">
        <f t="shared" si="0"/>
        <v>1</v>
      </c>
      <c r="E57">
        <f t="shared" si="1"/>
        <v>0</v>
      </c>
    </row>
    <row r="58" spans="1:5" x14ac:dyDescent="0.25">
      <c r="A58" s="1">
        <v>44734</v>
      </c>
      <c r="B58" t="s">
        <v>2422</v>
      </c>
      <c r="C58" t="str">
        <f>+IFERROR(VLOOKUP(A58,'YPF COTIZ'!$A$2:$E$824,5,FALSE),0)</f>
        <v>Neutro</v>
      </c>
      <c r="D58">
        <f t="shared" si="0"/>
        <v>1</v>
      </c>
      <c r="E58">
        <f t="shared" si="1"/>
        <v>0</v>
      </c>
    </row>
    <row r="59" spans="1:5" x14ac:dyDescent="0.25">
      <c r="A59" s="1">
        <v>44740</v>
      </c>
      <c r="B59" t="s">
        <v>2421</v>
      </c>
      <c r="C59" t="str">
        <f>+IFERROR(VLOOKUP(A59,'YPF COTIZ'!$A$2:$E$824,5,FALSE),0)</f>
        <v>Compra</v>
      </c>
      <c r="D59">
        <f t="shared" si="0"/>
        <v>1</v>
      </c>
      <c r="E59">
        <f t="shared" si="1"/>
        <v>1</v>
      </c>
    </row>
    <row r="60" spans="1:5" x14ac:dyDescent="0.25">
      <c r="A60" s="1">
        <v>44749</v>
      </c>
      <c r="B60" t="s">
        <v>2421</v>
      </c>
      <c r="C60" t="str">
        <f>+IFERROR(VLOOKUP(A60,'YPF COTIZ'!$A$2:$E$824,5,FALSE),0)</f>
        <v>Compra</v>
      </c>
      <c r="D60">
        <f t="shared" si="0"/>
        <v>1</v>
      </c>
      <c r="E60">
        <f t="shared" si="1"/>
        <v>1</v>
      </c>
    </row>
    <row r="61" spans="1:5" x14ac:dyDescent="0.25">
      <c r="A61" s="1">
        <v>44757</v>
      </c>
      <c r="B61" t="s">
        <v>2421</v>
      </c>
      <c r="C61" t="str">
        <f>+IFERROR(VLOOKUP(A61,'YPF COTIZ'!$A$2:$E$824,5,FALSE),0)</f>
        <v>Compra</v>
      </c>
      <c r="D61">
        <f t="shared" si="0"/>
        <v>1</v>
      </c>
      <c r="E61">
        <f t="shared" si="1"/>
        <v>1</v>
      </c>
    </row>
    <row r="62" spans="1:5" x14ac:dyDescent="0.25">
      <c r="A62" s="1">
        <v>44760</v>
      </c>
      <c r="B62" t="s">
        <v>2422</v>
      </c>
      <c r="C62" t="str">
        <f>+IFERROR(VLOOKUP(A62,'YPF COTIZ'!$A$2:$E$824,5,FALSE),0)</f>
        <v>Compra</v>
      </c>
      <c r="D62">
        <f t="shared" si="0"/>
        <v>0</v>
      </c>
      <c r="E62">
        <f t="shared" si="1"/>
        <v>1</v>
      </c>
    </row>
    <row r="63" spans="1:5" x14ac:dyDescent="0.25">
      <c r="A63" s="1">
        <v>44762</v>
      </c>
      <c r="B63" t="s">
        <v>2422</v>
      </c>
      <c r="C63" t="str">
        <f>+IFERROR(VLOOKUP(A63,'YPF COTIZ'!$A$2:$E$824,5,FALSE),0)</f>
        <v>Neutro</v>
      </c>
      <c r="D63">
        <f t="shared" si="0"/>
        <v>1</v>
      </c>
      <c r="E63">
        <f t="shared" si="1"/>
        <v>1</v>
      </c>
    </row>
    <row r="64" spans="1:5" x14ac:dyDescent="0.25">
      <c r="A64" s="1">
        <v>44764</v>
      </c>
      <c r="B64" t="s">
        <v>2422</v>
      </c>
      <c r="C64" t="str">
        <f>+IFERROR(VLOOKUP(A64,'YPF COTIZ'!$A$2:$E$824,5,FALSE),0)</f>
        <v>Neutro</v>
      </c>
      <c r="D64">
        <f t="shared" si="0"/>
        <v>1</v>
      </c>
      <c r="E64">
        <f t="shared" si="1"/>
        <v>0</v>
      </c>
    </row>
    <row r="65" spans="1:5" x14ac:dyDescent="0.25">
      <c r="A65" s="1">
        <v>44768</v>
      </c>
      <c r="B65" t="s">
        <v>2421</v>
      </c>
      <c r="C65" t="str">
        <f>+IFERROR(VLOOKUP(A65,'YPF COTIZ'!$A$2:$E$824,5,FALSE),0)</f>
        <v>Compra</v>
      </c>
      <c r="D65">
        <f t="shared" si="0"/>
        <v>1</v>
      </c>
      <c r="E65">
        <f t="shared" si="1"/>
        <v>0</v>
      </c>
    </row>
    <row r="66" spans="1:5" x14ac:dyDescent="0.25">
      <c r="A66" s="1">
        <v>44783</v>
      </c>
      <c r="B66" t="s">
        <v>2421</v>
      </c>
      <c r="C66" t="str">
        <f>+IFERROR(VLOOKUP(A66,'YPF COTIZ'!$A$2:$E$824,5,FALSE),0)</f>
        <v>Neutro</v>
      </c>
      <c r="D66">
        <f t="shared" si="0"/>
        <v>0</v>
      </c>
      <c r="E66">
        <f t="shared" si="1"/>
        <v>1</v>
      </c>
    </row>
    <row r="67" spans="1:5" x14ac:dyDescent="0.25">
      <c r="A67" s="1">
        <v>44788</v>
      </c>
      <c r="B67" t="s">
        <v>2421</v>
      </c>
      <c r="C67" t="str">
        <f>+IFERROR(VLOOKUP(A67,'YPF COTIZ'!$A$2:$E$824,5,FALSE),0)</f>
        <v>Compra</v>
      </c>
      <c r="D67">
        <f t="shared" si="0"/>
        <v>1</v>
      </c>
      <c r="E67">
        <f t="shared" si="1"/>
        <v>1</v>
      </c>
    </row>
    <row r="68" spans="1:5" x14ac:dyDescent="0.25">
      <c r="A68" s="1">
        <v>44795</v>
      </c>
      <c r="B68" t="s">
        <v>2422</v>
      </c>
      <c r="C68" t="str">
        <f>+IFERROR(VLOOKUP(A68,'YPF COTIZ'!$A$2:$E$824,5,FALSE),0)</f>
        <v>Compra</v>
      </c>
      <c r="D68">
        <f t="shared" si="0"/>
        <v>0</v>
      </c>
      <c r="E68">
        <f t="shared" si="1"/>
        <v>0</v>
      </c>
    </row>
    <row r="69" spans="1:5" x14ac:dyDescent="0.25">
      <c r="A69" s="1">
        <v>44797</v>
      </c>
      <c r="B69" t="s">
        <v>2421</v>
      </c>
      <c r="C69" t="str">
        <f>+IFERROR(VLOOKUP(A69,'YPF COTIZ'!$A$2:$E$824,5,FALSE),0)</f>
        <v>Compra</v>
      </c>
      <c r="D69">
        <f t="shared" ref="D69:D132" si="2">+IF(C69=0,IF(B69=C70,1,0),IF(B69=C69,1,0))</f>
        <v>1</v>
      </c>
      <c r="E69">
        <f t="shared" ref="E69:E132" si="3">+IF(C70=0,IF(B69=C71,1,0),IF(B69=C70,1,0))</f>
        <v>0</v>
      </c>
    </row>
    <row r="70" spans="1:5" x14ac:dyDescent="0.25">
      <c r="A70" s="1">
        <v>44803</v>
      </c>
      <c r="B70" t="s">
        <v>2422</v>
      </c>
      <c r="C70" t="str">
        <f>+IFERROR(VLOOKUP(A70,'YPF COTIZ'!$A$2:$E$824,5,FALSE),0)</f>
        <v>Neutro</v>
      </c>
      <c r="D70">
        <f t="shared" si="2"/>
        <v>1</v>
      </c>
      <c r="E70">
        <f t="shared" si="3"/>
        <v>1</v>
      </c>
    </row>
    <row r="71" spans="1:5" x14ac:dyDescent="0.25">
      <c r="A71" s="1">
        <v>44804</v>
      </c>
      <c r="B71" t="s">
        <v>2421</v>
      </c>
      <c r="C71" t="str">
        <f>+IFERROR(VLOOKUP(A71,'YPF COTIZ'!$A$2:$E$824,5,FALSE),0)</f>
        <v>Neutro</v>
      </c>
      <c r="D71">
        <f t="shared" si="2"/>
        <v>0</v>
      </c>
      <c r="E71">
        <f t="shared" si="3"/>
        <v>1</v>
      </c>
    </row>
    <row r="72" spans="1:5" x14ac:dyDescent="0.25">
      <c r="A72" s="1">
        <v>44805</v>
      </c>
      <c r="B72" t="s">
        <v>2421</v>
      </c>
      <c r="C72" t="str">
        <f>+IFERROR(VLOOKUP(A72,'YPF COTIZ'!$A$2:$E$824,5,FALSE),0)</f>
        <v>Compra</v>
      </c>
      <c r="D72">
        <f t="shared" si="2"/>
        <v>1</v>
      </c>
      <c r="E72">
        <f t="shared" si="3"/>
        <v>1</v>
      </c>
    </row>
    <row r="73" spans="1:5" x14ac:dyDescent="0.25">
      <c r="A73" s="1">
        <v>44812</v>
      </c>
      <c r="B73" t="s">
        <v>2422</v>
      </c>
      <c r="C73" t="str">
        <f>+IFERROR(VLOOKUP(A73,'YPF COTIZ'!$A$2:$E$824,5,FALSE),0)</f>
        <v>Compra</v>
      </c>
      <c r="D73">
        <f t="shared" si="2"/>
        <v>0</v>
      </c>
      <c r="E73">
        <f t="shared" si="3"/>
        <v>0</v>
      </c>
    </row>
    <row r="74" spans="1:5" x14ac:dyDescent="0.25">
      <c r="A74" s="1">
        <v>44813</v>
      </c>
      <c r="B74" t="s">
        <v>2422</v>
      </c>
      <c r="C74" t="str">
        <f>+IFERROR(VLOOKUP(A74,'YPF COTIZ'!$A$2:$E$824,5,FALSE),0)</f>
        <v>Compra</v>
      </c>
      <c r="D74">
        <f t="shared" si="2"/>
        <v>0</v>
      </c>
      <c r="E74">
        <f t="shared" si="3"/>
        <v>0</v>
      </c>
    </row>
    <row r="75" spans="1:5" x14ac:dyDescent="0.25">
      <c r="A75" s="1">
        <v>44817</v>
      </c>
      <c r="B75" t="s">
        <v>2422</v>
      </c>
      <c r="C75" t="str">
        <f>+IFERROR(VLOOKUP(A75,'YPF COTIZ'!$A$2:$E$824,5,FALSE),0)</f>
        <v>Compra</v>
      </c>
      <c r="D75">
        <f t="shared" si="2"/>
        <v>0</v>
      </c>
      <c r="E75">
        <f t="shared" si="3"/>
        <v>1</v>
      </c>
    </row>
    <row r="76" spans="1:5" x14ac:dyDescent="0.25">
      <c r="A76" s="1">
        <v>44819</v>
      </c>
      <c r="B76" t="s">
        <v>2421</v>
      </c>
      <c r="C76" t="str">
        <f>+IFERROR(VLOOKUP(A76,'YPF COTIZ'!$A$2:$E$824,5,FALSE),0)</f>
        <v>Neutro</v>
      </c>
      <c r="D76">
        <f t="shared" si="2"/>
        <v>0</v>
      </c>
      <c r="E76">
        <f t="shared" si="3"/>
        <v>1</v>
      </c>
    </row>
    <row r="77" spans="1:5" x14ac:dyDescent="0.25">
      <c r="A77" s="1">
        <v>44820</v>
      </c>
      <c r="B77" t="s">
        <v>2421</v>
      </c>
      <c r="C77" t="str">
        <f>+IFERROR(VLOOKUP(A77,'YPF COTIZ'!$A$2:$E$824,5,FALSE),0)</f>
        <v>Compra</v>
      </c>
      <c r="D77">
        <f t="shared" si="2"/>
        <v>1</v>
      </c>
      <c r="E77">
        <f t="shared" si="3"/>
        <v>0</v>
      </c>
    </row>
    <row r="78" spans="1:5" x14ac:dyDescent="0.25">
      <c r="A78" s="1">
        <v>44824</v>
      </c>
      <c r="B78" t="s">
        <v>2422</v>
      </c>
      <c r="C78" t="str">
        <f>+IFERROR(VLOOKUP(A78,'YPF COTIZ'!$A$2:$E$824,5,FALSE),0)</f>
        <v>Neutro</v>
      </c>
      <c r="D78">
        <f t="shared" si="2"/>
        <v>1</v>
      </c>
      <c r="E78">
        <f t="shared" si="3"/>
        <v>1</v>
      </c>
    </row>
    <row r="79" spans="1:5" x14ac:dyDescent="0.25">
      <c r="A79" s="1">
        <v>44825</v>
      </c>
      <c r="B79" t="s">
        <v>2422</v>
      </c>
      <c r="C79" t="str">
        <f>+IFERROR(VLOOKUP(A79,'YPF COTIZ'!$A$2:$E$824,5,FALSE),0)</f>
        <v>Neutro</v>
      </c>
      <c r="D79">
        <f t="shared" si="2"/>
        <v>1</v>
      </c>
      <c r="E79">
        <f t="shared" si="3"/>
        <v>0</v>
      </c>
    </row>
    <row r="80" spans="1:5" x14ac:dyDescent="0.25">
      <c r="A80" s="1">
        <v>44826</v>
      </c>
      <c r="B80" t="s">
        <v>2422</v>
      </c>
      <c r="C80" t="str">
        <f>+IFERROR(VLOOKUP(A80,'YPF COTIZ'!$A$2:$E$824,5,FALSE),0)</f>
        <v>Compra</v>
      </c>
      <c r="D80">
        <f t="shared" si="2"/>
        <v>0</v>
      </c>
      <c r="E80">
        <f t="shared" si="3"/>
        <v>0</v>
      </c>
    </row>
    <row r="81" spans="1:5" x14ac:dyDescent="0.25">
      <c r="A81" s="1">
        <v>44830</v>
      </c>
      <c r="B81" t="s">
        <v>2421</v>
      </c>
      <c r="C81" t="str">
        <f>+IFERROR(VLOOKUP(A81,'YPF COTIZ'!$A$2:$E$824,5,FALSE),0)</f>
        <v>Compra</v>
      </c>
      <c r="D81">
        <f t="shared" si="2"/>
        <v>1</v>
      </c>
      <c r="E81">
        <f t="shared" si="3"/>
        <v>0</v>
      </c>
    </row>
    <row r="82" spans="1:5" x14ac:dyDescent="0.25">
      <c r="A82" s="1">
        <v>44831</v>
      </c>
      <c r="B82" t="s">
        <v>2421</v>
      </c>
      <c r="C82" t="str">
        <f>+IFERROR(VLOOKUP(A82,'YPF COTIZ'!$A$2:$E$824,5,FALSE),0)</f>
        <v>Neutro</v>
      </c>
      <c r="D82">
        <f t="shared" si="2"/>
        <v>0</v>
      </c>
      <c r="E82">
        <f t="shared" si="3"/>
        <v>0</v>
      </c>
    </row>
    <row r="83" spans="1:5" x14ac:dyDescent="0.25">
      <c r="A83" s="1">
        <v>44833</v>
      </c>
      <c r="B83" t="s">
        <v>2422</v>
      </c>
      <c r="C83" t="str">
        <f>+IFERROR(VLOOKUP(A83,'YPF COTIZ'!$A$2:$E$824,5,FALSE),0)</f>
        <v>Neutro</v>
      </c>
      <c r="D83">
        <f t="shared" si="2"/>
        <v>1</v>
      </c>
      <c r="E83">
        <f t="shared" si="3"/>
        <v>1</v>
      </c>
    </row>
    <row r="84" spans="1:5" x14ac:dyDescent="0.25">
      <c r="A84" s="1">
        <v>44834</v>
      </c>
      <c r="B84" t="s">
        <v>2422</v>
      </c>
      <c r="C84" t="str">
        <f>+IFERROR(VLOOKUP(A84,'YPF COTIZ'!$A$2:$E$824,5,FALSE),0)</f>
        <v>Neutro</v>
      </c>
      <c r="D84">
        <f t="shared" si="2"/>
        <v>1</v>
      </c>
      <c r="E84">
        <f t="shared" si="3"/>
        <v>0</v>
      </c>
    </row>
    <row r="85" spans="1:5" x14ac:dyDescent="0.25">
      <c r="A85" s="1">
        <v>44838</v>
      </c>
      <c r="B85" t="s">
        <v>2421</v>
      </c>
      <c r="C85" t="str">
        <f>+IFERROR(VLOOKUP(A85,'YPF COTIZ'!$A$2:$E$824,5,FALSE),0)</f>
        <v>Compra</v>
      </c>
      <c r="D85">
        <f t="shared" si="2"/>
        <v>1</v>
      </c>
      <c r="E85">
        <f t="shared" si="3"/>
        <v>0</v>
      </c>
    </row>
    <row r="86" spans="1:5" x14ac:dyDescent="0.25">
      <c r="A86" s="1">
        <v>44840</v>
      </c>
      <c r="B86" t="s">
        <v>2422</v>
      </c>
      <c r="C86" t="str">
        <f>+IFERROR(VLOOKUP(A86,'YPF COTIZ'!$A$2:$E$824,5,FALSE),0)</f>
        <v>Neutro</v>
      </c>
      <c r="D86">
        <f t="shared" si="2"/>
        <v>1</v>
      </c>
      <c r="E86">
        <f t="shared" si="3"/>
        <v>1</v>
      </c>
    </row>
    <row r="87" spans="1:5" x14ac:dyDescent="0.25">
      <c r="A87" s="1">
        <v>44845</v>
      </c>
      <c r="B87" t="s">
        <v>2421</v>
      </c>
      <c r="C87" t="str">
        <f>+IFERROR(VLOOKUP(A87,'YPF COTIZ'!$A$2:$E$824,5,FALSE),0)</f>
        <v>Neutro</v>
      </c>
      <c r="D87">
        <f t="shared" si="2"/>
        <v>0</v>
      </c>
      <c r="E87">
        <f t="shared" si="3"/>
        <v>0</v>
      </c>
    </row>
    <row r="88" spans="1:5" x14ac:dyDescent="0.25">
      <c r="A88" s="1">
        <v>44846</v>
      </c>
      <c r="B88" t="s">
        <v>2421</v>
      </c>
      <c r="C88" t="str">
        <f>+IFERROR(VLOOKUP(A88,'YPF COTIZ'!$A$2:$E$824,5,FALSE),0)</f>
        <v>Neutro</v>
      </c>
      <c r="D88">
        <f t="shared" si="2"/>
        <v>0</v>
      </c>
      <c r="E88">
        <f t="shared" si="3"/>
        <v>1</v>
      </c>
    </row>
    <row r="89" spans="1:5" x14ac:dyDescent="0.25">
      <c r="A89" s="1">
        <v>44851</v>
      </c>
      <c r="B89" t="s">
        <v>2422</v>
      </c>
      <c r="C89" t="str">
        <f>+IFERROR(VLOOKUP(A89,'YPF COTIZ'!$A$2:$E$824,5,FALSE),0)</f>
        <v>Compra</v>
      </c>
      <c r="D89">
        <f t="shared" si="2"/>
        <v>0</v>
      </c>
      <c r="E89">
        <f t="shared" si="3"/>
        <v>1</v>
      </c>
    </row>
    <row r="90" spans="1:5" x14ac:dyDescent="0.25">
      <c r="A90" s="1">
        <v>44852</v>
      </c>
      <c r="B90" t="s">
        <v>2422</v>
      </c>
      <c r="C90" t="str">
        <f>+IFERROR(VLOOKUP(A90,'YPF COTIZ'!$A$2:$E$824,5,FALSE),0)</f>
        <v>Neutro</v>
      </c>
      <c r="D90">
        <f t="shared" si="2"/>
        <v>1</v>
      </c>
      <c r="E90">
        <f t="shared" si="3"/>
        <v>0</v>
      </c>
    </row>
    <row r="91" spans="1:5" x14ac:dyDescent="0.25">
      <c r="A91" s="1">
        <v>44855</v>
      </c>
      <c r="B91" t="s">
        <v>2421</v>
      </c>
      <c r="C91" t="str">
        <f>+IFERROR(VLOOKUP(A91,'YPF COTIZ'!$A$2:$E$824,5,FALSE),0)</f>
        <v>Compra</v>
      </c>
      <c r="D91">
        <f t="shared" si="2"/>
        <v>1</v>
      </c>
      <c r="E91">
        <f t="shared" si="3"/>
        <v>1</v>
      </c>
    </row>
    <row r="92" spans="1:5" x14ac:dyDescent="0.25">
      <c r="A92" s="1">
        <v>44859</v>
      </c>
      <c r="B92" t="s">
        <v>2422</v>
      </c>
      <c r="C92" t="str">
        <f>+IFERROR(VLOOKUP(A92,'YPF COTIZ'!$A$2:$E$824,5,FALSE),0)</f>
        <v>Compra</v>
      </c>
      <c r="D92">
        <f t="shared" si="2"/>
        <v>0</v>
      </c>
      <c r="E92">
        <f t="shared" si="3"/>
        <v>1</v>
      </c>
    </row>
    <row r="93" spans="1:5" x14ac:dyDescent="0.25">
      <c r="A93" s="1">
        <v>44862</v>
      </c>
      <c r="B93" t="s">
        <v>2421</v>
      </c>
      <c r="C93" t="str">
        <f>+IFERROR(VLOOKUP(A93,'YPF COTIZ'!$A$2:$E$824,5,FALSE),0)</f>
        <v>Neutro</v>
      </c>
      <c r="D93">
        <f t="shared" si="2"/>
        <v>0</v>
      </c>
      <c r="E93">
        <f t="shared" si="3"/>
        <v>1</v>
      </c>
    </row>
    <row r="94" spans="1:5" x14ac:dyDescent="0.25">
      <c r="A94" s="1">
        <v>44866</v>
      </c>
      <c r="B94" t="s">
        <v>2422</v>
      </c>
      <c r="C94" t="str">
        <f>+IFERROR(VLOOKUP(A94,'YPF COTIZ'!$A$2:$E$824,5,FALSE),0)</f>
        <v>Compra</v>
      </c>
      <c r="D94">
        <f t="shared" si="2"/>
        <v>0</v>
      </c>
      <c r="E94">
        <f t="shared" si="3"/>
        <v>1</v>
      </c>
    </row>
    <row r="95" spans="1:5" x14ac:dyDescent="0.25">
      <c r="A95" s="1">
        <v>44867</v>
      </c>
      <c r="B95" t="s">
        <v>2421</v>
      </c>
      <c r="C95" t="str">
        <f>+IFERROR(VLOOKUP(A95,'YPF COTIZ'!$A$2:$E$824,5,FALSE),0)</f>
        <v>Neutro</v>
      </c>
      <c r="D95">
        <f t="shared" si="2"/>
        <v>0</v>
      </c>
      <c r="E95">
        <f t="shared" si="3"/>
        <v>1</v>
      </c>
    </row>
    <row r="96" spans="1:5" x14ac:dyDescent="0.25">
      <c r="A96" s="1">
        <v>44868</v>
      </c>
      <c r="B96" t="s">
        <v>2421</v>
      </c>
      <c r="C96" t="str">
        <f>+IFERROR(VLOOKUP(A96,'YPF COTIZ'!$A$2:$E$824,5,FALSE),0)</f>
        <v>Compra</v>
      </c>
      <c r="D96">
        <f t="shared" si="2"/>
        <v>1</v>
      </c>
      <c r="E96">
        <f t="shared" si="3"/>
        <v>0</v>
      </c>
    </row>
    <row r="97" spans="1:5" x14ac:dyDescent="0.25">
      <c r="A97" s="1">
        <v>44869</v>
      </c>
      <c r="B97" t="s">
        <v>2422</v>
      </c>
      <c r="C97" t="str">
        <f>+IFERROR(VLOOKUP(A97,'YPF COTIZ'!$A$2:$E$824,5,FALSE),0)</f>
        <v>Neutro</v>
      </c>
      <c r="D97">
        <f t="shared" si="2"/>
        <v>1</v>
      </c>
      <c r="E97">
        <f t="shared" si="3"/>
        <v>1</v>
      </c>
    </row>
    <row r="98" spans="1:5" x14ac:dyDescent="0.25">
      <c r="A98" s="1">
        <v>44873</v>
      </c>
      <c r="B98" t="s">
        <v>2422</v>
      </c>
      <c r="C98" t="str">
        <f>+IFERROR(VLOOKUP(A98,'YPF COTIZ'!$A$2:$E$824,5,FALSE),0)</f>
        <v>Neutro</v>
      </c>
      <c r="D98">
        <f t="shared" si="2"/>
        <v>1</v>
      </c>
      <c r="E98">
        <f t="shared" si="3"/>
        <v>1</v>
      </c>
    </row>
    <row r="99" spans="1:5" x14ac:dyDescent="0.25">
      <c r="A99" s="1">
        <v>44874</v>
      </c>
      <c r="B99" t="s">
        <v>2421</v>
      </c>
      <c r="C99" t="str">
        <f>+IFERROR(VLOOKUP(A99,'YPF COTIZ'!$A$2:$E$824,5,FALSE),0)</f>
        <v>Neutro</v>
      </c>
      <c r="D99">
        <f t="shared" si="2"/>
        <v>0</v>
      </c>
      <c r="E99">
        <f t="shared" si="3"/>
        <v>1</v>
      </c>
    </row>
    <row r="100" spans="1:5" x14ac:dyDescent="0.25">
      <c r="A100" s="1">
        <v>44875</v>
      </c>
      <c r="B100" t="s">
        <v>2421</v>
      </c>
      <c r="C100" t="str">
        <f>+IFERROR(VLOOKUP(A100,'YPF COTIZ'!$A$2:$E$824,5,FALSE),0)</f>
        <v>Compra</v>
      </c>
      <c r="D100">
        <f t="shared" si="2"/>
        <v>1</v>
      </c>
      <c r="E100">
        <f t="shared" si="3"/>
        <v>1</v>
      </c>
    </row>
    <row r="101" spans="1:5" x14ac:dyDescent="0.25">
      <c r="A101" s="1">
        <v>44879</v>
      </c>
      <c r="B101" t="s">
        <v>2421</v>
      </c>
      <c r="C101" t="str">
        <f>+IFERROR(VLOOKUP(A101,'YPF COTIZ'!$A$2:$E$824,5,FALSE),0)</f>
        <v>Compra</v>
      </c>
      <c r="D101">
        <f t="shared" si="2"/>
        <v>1</v>
      </c>
      <c r="E101">
        <f t="shared" si="3"/>
        <v>1</v>
      </c>
    </row>
    <row r="102" spans="1:5" x14ac:dyDescent="0.25">
      <c r="A102" s="1">
        <v>44880</v>
      </c>
      <c r="B102" t="s">
        <v>2422</v>
      </c>
      <c r="C102" t="str">
        <f>+IFERROR(VLOOKUP(A102,'YPF COTIZ'!$A$2:$E$824,5,FALSE),0)</f>
        <v>Compra</v>
      </c>
      <c r="D102">
        <f t="shared" si="2"/>
        <v>0</v>
      </c>
      <c r="E102">
        <f t="shared" si="3"/>
        <v>0</v>
      </c>
    </row>
    <row r="103" spans="1:5" x14ac:dyDescent="0.25">
      <c r="A103" s="1">
        <v>44889</v>
      </c>
      <c r="B103" t="s">
        <v>2421</v>
      </c>
      <c r="C103">
        <f>+IFERROR(VLOOKUP(A103,'YPF COTIZ'!$A$2:$E$824,5,FALSE),0)</f>
        <v>0</v>
      </c>
      <c r="D103">
        <f t="shared" si="2"/>
        <v>1</v>
      </c>
      <c r="E103">
        <f t="shared" si="3"/>
        <v>1</v>
      </c>
    </row>
    <row r="104" spans="1:5" x14ac:dyDescent="0.25">
      <c r="A104" s="1">
        <v>44893</v>
      </c>
      <c r="B104" t="s">
        <v>2421</v>
      </c>
      <c r="C104" t="str">
        <f>+IFERROR(VLOOKUP(A104,'YPF COTIZ'!$A$2:$E$824,5,FALSE),0)</f>
        <v>Compra</v>
      </c>
      <c r="D104">
        <f t="shared" si="2"/>
        <v>1</v>
      </c>
      <c r="E104">
        <f t="shared" si="3"/>
        <v>0</v>
      </c>
    </row>
    <row r="105" spans="1:5" x14ac:dyDescent="0.25">
      <c r="A105" s="1">
        <v>44895</v>
      </c>
      <c r="B105" t="s">
        <v>2422</v>
      </c>
      <c r="C105" t="str">
        <f>+IFERROR(VLOOKUP(A105,'YPF COTIZ'!$A$2:$E$824,5,FALSE),0)</f>
        <v>Neutro</v>
      </c>
      <c r="D105">
        <f t="shared" si="2"/>
        <v>1</v>
      </c>
      <c r="E105">
        <f t="shared" si="3"/>
        <v>1</v>
      </c>
    </row>
    <row r="106" spans="1:5" x14ac:dyDescent="0.25">
      <c r="A106" s="1">
        <v>44897</v>
      </c>
      <c r="B106" t="s">
        <v>2421</v>
      </c>
      <c r="C106" t="str">
        <f>+IFERROR(VLOOKUP(A106,'YPF COTIZ'!$A$2:$E$824,5,FALSE),0)</f>
        <v>Neutro</v>
      </c>
      <c r="D106">
        <f t="shared" si="2"/>
        <v>0</v>
      </c>
      <c r="E106">
        <f t="shared" si="3"/>
        <v>0</v>
      </c>
    </row>
    <row r="107" spans="1:5" x14ac:dyDescent="0.25">
      <c r="A107" s="1">
        <v>44900</v>
      </c>
      <c r="B107" t="s">
        <v>2421</v>
      </c>
      <c r="C107" t="str">
        <f>+IFERROR(VLOOKUP(A107,'YPF COTIZ'!$A$2:$E$824,5,FALSE),0)</f>
        <v>Neutro</v>
      </c>
      <c r="D107">
        <f t="shared" si="2"/>
        <v>0</v>
      </c>
      <c r="E107">
        <f t="shared" si="3"/>
        <v>0</v>
      </c>
    </row>
    <row r="108" spans="1:5" x14ac:dyDescent="0.25">
      <c r="A108" s="1">
        <v>44901</v>
      </c>
      <c r="B108" t="s">
        <v>2421</v>
      </c>
      <c r="C108" t="str">
        <f>+IFERROR(VLOOKUP(A108,'YPF COTIZ'!$A$2:$E$824,5,FALSE),0)</f>
        <v>Neutro</v>
      </c>
      <c r="D108">
        <f t="shared" si="2"/>
        <v>0</v>
      </c>
      <c r="E108">
        <f t="shared" si="3"/>
        <v>1</v>
      </c>
    </row>
    <row r="109" spans="1:5" x14ac:dyDescent="0.25">
      <c r="A109" s="1">
        <v>44902</v>
      </c>
      <c r="B109" t="s">
        <v>2421</v>
      </c>
      <c r="C109" t="str">
        <f>+IFERROR(VLOOKUP(A109,'YPF COTIZ'!$A$2:$E$824,5,FALSE),0)</f>
        <v>Compra</v>
      </c>
      <c r="D109">
        <f t="shared" si="2"/>
        <v>1</v>
      </c>
      <c r="E109">
        <f t="shared" si="3"/>
        <v>0</v>
      </c>
    </row>
    <row r="110" spans="1:5" x14ac:dyDescent="0.25">
      <c r="A110" s="1">
        <v>44904</v>
      </c>
      <c r="B110" t="s">
        <v>2421</v>
      </c>
      <c r="C110" t="str">
        <f>+IFERROR(VLOOKUP(A110,'YPF COTIZ'!$A$2:$E$824,5,FALSE),0)</f>
        <v>Neutro</v>
      </c>
      <c r="D110">
        <f t="shared" si="2"/>
        <v>0</v>
      </c>
      <c r="E110">
        <f t="shared" si="3"/>
        <v>0</v>
      </c>
    </row>
    <row r="111" spans="1:5" x14ac:dyDescent="0.25">
      <c r="A111" s="1">
        <v>44911</v>
      </c>
      <c r="B111" t="s">
        <v>2422</v>
      </c>
      <c r="C111" t="str">
        <f>+IFERROR(VLOOKUP(A111,'YPF COTIZ'!$A$2:$E$824,5,FALSE),0)</f>
        <v>Neutro</v>
      </c>
      <c r="D111">
        <f t="shared" si="2"/>
        <v>1</v>
      </c>
      <c r="E111">
        <f t="shared" si="3"/>
        <v>0</v>
      </c>
    </row>
    <row r="112" spans="1:5" x14ac:dyDescent="0.25">
      <c r="A112" s="1">
        <v>44915</v>
      </c>
      <c r="B112" t="s">
        <v>2421</v>
      </c>
      <c r="C112" t="str">
        <f>+IFERROR(VLOOKUP(A112,'YPF COTIZ'!$A$2:$E$824,5,FALSE),0)</f>
        <v>Compra</v>
      </c>
      <c r="D112">
        <f t="shared" si="2"/>
        <v>1</v>
      </c>
      <c r="E112">
        <f t="shared" si="3"/>
        <v>1</v>
      </c>
    </row>
    <row r="113" spans="1:5" x14ac:dyDescent="0.25">
      <c r="A113" s="1">
        <v>44916</v>
      </c>
      <c r="B113" t="s">
        <v>2421</v>
      </c>
      <c r="C113" t="str">
        <f>+IFERROR(VLOOKUP(A113,'YPF COTIZ'!$A$2:$E$824,5,FALSE),0)</f>
        <v>Compra</v>
      </c>
      <c r="D113">
        <f t="shared" si="2"/>
        <v>1</v>
      </c>
      <c r="E113">
        <f t="shared" si="3"/>
        <v>1</v>
      </c>
    </row>
    <row r="114" spans="1:5" x14ac:dyDescent="0.25">
      <c r="A114" s="1">
        <v>44917</v>
      </c>
      <c r="B114" t="s">
        <v>2422</v>
      </c>
      <c r="C114" t="str">
        <f>+IFERROR(VLOOKUP(A114,'YPF COTIZ'!$A$2:$E$824,5,FALSE),0)</f>
        <v>Compra</v>
      </c>
      <c r="D114">
        <f t="shared" si="2"/>
        <v>0</v>
      </c>
      <c r="E114">
        <f t="shared" si="3"/>
        <v>0</v>
      </c>
    </row>
    <row r="115" spans="1:5" x14ac:dyDescent="0.25">
      <c r="A115" s="1">
        <v>44918</v>
      </c>
      <c r="B115" t="s">
        <v>2422</v>
      </c>
      <c r="C115" t="str">
        <f>+IFERROR(VLOOKUP(A115,'YPF COTIZ'!$A$2:$E$824,5,FALSE),0)</f>
        <v>Compra</v>
      </c>
      <c r="D115">
        <f t="shared" si="2"/>
        <v>0</v>
      </c>
      <c r="E115">
        <f t="shared" si="3"/>
        <v>1</v>
      </c>
    </row>
    <row r="116" spans="1:5" x14ac:dyDescent="0.25">
      <c r="A116" s="1">
        <v>44922</v>
      </c>
      <c r="B116" t="s">
        <v>2421</v>
      </c>
      <c r="C116" t="str">
        <f>+IFERROR(VLOOKUP(A116,'YPF COTIZ'!$A$2:$E$824,5,FALSE),0)</f>
        <v>Neutro</v>
      </c>
      <c r="D116">
        <f t="shared" si="2"/>
        <v>0</v>
      </c>
      <c r="E116">
        <f t="shared" si="3"/>
        <v>1</v>
      </c>
    </row>
    <row r="117" spans="1:5" x14ac:dyDescent="0.25">
      <c r="A117" s="1">
        <v>44932</v>
      </c>
      <c r="B117" t="s">
        <v>2421</v>
      </c>
      <c r="C117" t="str">
        <f>+IFERROR(VLOOKUP(A117,'YPF COTIZ'!$A$2:$E$824,5,FALSE),0)</f>
        <v>Compra</v>
      </c>
      <c r="D117">
        <f t="shared" si="2"/>
        <v>1</v>
      </c>
      <c r="E117">
        <f t="shared" si="3"/>
        <v>1</v>
      </c>
    </row>
    <row r="118" spans="1:5" x14ac:dyDescent="0.25">
      <c r="A118" s="1">
        <v>44942</v>
      </c>
      <c r="B118" t="s">
        <v>2421</v>
      </c>
      <c r="C118">
        <f>+IFERROR(VLOOKUP(A118,'YPF COTIZ'!$A$2:$E$824,5,FALSE),0)</f>
        <v>0</v>
      </c>
      <c r="D118">
        <f t="shared" si="2"/>
        <v>1</v>
      </c>
      <c r="E118">
        <f t="shared" si="3"/>
        <v>1</v>
      </c>
    </row>
    <row r="119" spans="1:5" x14ac:dyDescent="0.25">
      <c r="A119" s="1">
        <v>44949</v>
      </c>
      <c r="B119" t="s">
        <v>2421</v>
      </c>
      <c r="C119" t="str">
        <f>+IFERROR(VLOOKUP(A119,'YPF COTIZ'!$A$2:$E$824,5,FALSE),0)</f>
        <v>Compra</v>
      </c>
      <c r="D119">
        <f t="shared" si="2"/>
        <v>1</v>
      </c>
      <c r="E119">
        <f t="shared" si="3"/>
        <v>0</v>
      </c>
    </row>
    <row r="120" spans="1:5" x14ac:dyDescent="0.25">
      <c r="A120" s="1">
        <v>44958</v>
      </c>
      <c r="B120" t="s">
        <v>2422</v>
      </c>
      <c r="C120" t="str">
        <f>+IFERROR(VLOOKUP(A120,'YPF COTIZ'!$A$2:$E$824,5,FALSE),0)</f>
        <v>Neutro</v>
      </c>
      <c r="D120">
        <f t="shared" si="2"/>
        <v>1</v>
      </c>
      <c r="E120">
        <f t="shared" si="3"/>
        <v>1</v>
      </c>
    </row>
    <row r="121" spans="1:5" x14ac:dyDescent="0.25">
      <c r="A121" s="1">
        <v>44960</v>
      </c>
      <c r="B121" t="s">
        <v>2421</v>
      </c>
      <c r="C121" t="str">
        <f>+IFERROR(VLOOKUP(A121,'YPF COTIZ'!$A$2:$E$824,5,FALSE),0)</f>
        <v>Neutro</v>
      </c>
      <c r="D121">
        <f t="shared" si="2"/>
        <v>0</v>
      </c>
      <c r="E121">
        <f t="shared" si="3"/>
        <v>1</v>
      </c>
    </row>
    <row r="122" spans="1:5" x14ac:dyDescent="0.25">
      <c r="A122" s="1">
        <v>44964</v>
      </c>
      <c r="B122" t="s">
        <v>2421</v>
      </c>
      <c r="C122" t="str">
        <f>+IFERROR(VLOOKUP(A122,'YPF COTIZ'!$A$2:$E$824,5,FALSE),0)</f>
        <v>Compra</v>
      </c>
      <c r="D122">
        <f t="shared" si="2"/>
        <v>1</v>
      </c>
      <c r="E122">
        <f t="shared" si="3"/>
        <v>1</v>
      </c>
    </row>
    <row r="123" spans="1:5" x14ac:dyDescent="0.25">
      <c r="A123" s="1">
        <v>44971</v>
      </c>
      <c r="B123" t="s">
        <v>2421</v>
      </c>
      <c r="C123" t="str">
        <f>+IFERROR(VLOOKUP(A123,'YPF COTIZ'!$A$2:$E$824,5,FALSE),0)</f>
        <v>Compra</v>
      </c>
      <c r="D123">
        <f t="shared" si="2"/>
        <v>1</v>
      </c>
      <c r="E123">
        <f t="shared" si="3"/>
        <v>1</v>
      </c>
    </row>
    <row r="124" spans="1:5" x14ac:dyDescent="0.25">
      <c r="A124" s="1">
        <v>44973</v>
      </c>
      <c r="B124" t="s">
        <v>2422</v>
      </c>
      <c r="C124" t="str">
        <f>+IFERROR(VLOOKUP(A124,'YPF COTIZ'!$A$2:$E$824,5,FALSE),0)</f>
        <v>Compra</v>
      </c>
      <c r="D124">
        <f t="shared" si="2"/>
        <v>0</v>
      </c>
      <c r="E124">
        <f t="shared" si="3"/>
        <v>1</v>
      </c>
    </row>
    <row r="125" spans="1:5" x14ac:dyDescent="0.25">
      <c r="A125" s="1">
        <v>44978</v>
      </c>
      <c r="B125" t="s">
        <v>2422</v>
      </c>
      <c r="C125" t="str">
        <f>+IFERROR(VLOOKUP(A125,'YPF COTIZ'!$A$2:$E$824,5,FALSE),0)</f>
        <v>Neutro</v>
      </c>
      <c r="D125">
        <f t="shared" si="2"/>
        <v>1</v>
      </c>
      <c r="E125">
        <f t="shared" si="3"/>
        <v>1</v>
      </c>
    </row>
    <row r="126" spans="1:5" x14ac:dyDescent="0.25">
      <c r="A126" s="1">
        <v>44979</v>
      </c>
      <c r="B126" t="s">
        <v>2422</v>
      </c>
      <c r="C126" t="str">
        <f>+IFERROR(VLOOKUP(A126,'YPF COTIZ'!$A$2:$E$824,5,FALSE),0)</f>
        <v>Neutro</v>
      </c>
      <c r="D126">
        <f t="shared" si="2"/>
        <v>1</v>
      </c>
      <c r="E126">
        <f t="shared" si="3"/>
        <v>0</v>
      </c>
    </row>
    <row r="127" spans="1:5" x14ac:dyDescent="0.25">
      <c r="A127" s="1">
        <v>44981</v>
      </c>
      <c r="B127" t="s">
        <v>2422</v>
      </c>
      <c r="C127" t="str">
        <f>+IFERROR(VLOOKUP(A127,'YPF COTIZ'!$A$2:$E$824,5,FALSE),0)</f>
        <v>Compra</v>
      </c>
      <c r="D127">
        <f t="shared" si="2"/>
        <v>0</v>
      </c>
      <c r="E127">
        <f t="shared" si="3"/>
        <v>0</v>
      </c>
    </row>
    <row r="128" spans="1:5" x14ac:dyDescent="0.25">
      <c r="A128" s="1">
        <v>44984</v>
      </c>
      <c r="B128" t="s">
        <v>2421</v>
      </c>
      <c r="C128" t="str">
        <f>+IFERROR(VLOOKUP(A128,'YPF COTIZ'!$A$2:$E$824,5,FALSE),0)</f>
        <v>Compra</v>
      </c>
      <c r="D128">
        <f t="shared" si="2"/>
        <v>1</v>
      </c>
      <c r="E128">
        <f t="shared" si="3"/>
        <v>1</v>
      </c>
    </row>
    <row r="129" spans="1:5" x14ac:dyDescent="0.25">
      <c r="A129" s="1">
        <v>44988</v>
      </c>
      <c r="B129" t="s">
        <v>2422</v>
      </c>
      <c r="C129" t="str">
        <f>+IFERROR(VLOOKUP(A129,'YPF COTIZ'!$A$2:$E$824,5,FALSE),0)</f>
        <v>Compra</v>
      </c>
      <c r="D129">
        <f t="shared" si="2"/>
        <v>0</v>
      </c>
      <c r="E129">
        <f t="shared" si="3"/>
        <v>0</v>
      </c>
    </row>
    <row r="130" spans="1:5" x14ac:dyDescent="0.25">
      <c r="A130" s="1">
        <v>44991</v>
      </c>
      <c r="B130" t="s">
        <v>2422</v>
      </c>
      <c r="C130" t="str">
        <f>+IFERROR(VLOOKUP(A130,'YPF COTIZ'!$A$2:$E$824,5,FALSE),0)</f>
        <v>Compra</v>
      </c>
      <c r="D130">
        <f t="shared" si="2"/>
        <v>0</v>
      </c>
      <c r="E130">
        <f t="shared" si="3"/>
        <v>1</v>
      </c>
    </row>
    <row r="131" spans="1:5" x14ac:dyDescent="0.25">
      <c r="A131" s="1">
        <v>44992</v>
      </c>
      <c r="B131" t="s">
        <v>2421</v>
      </c>
      <c r="C131" t="str">
        <f>+IFERROR(VLOOKUP(A131,'YPF COTIZ'!$A$2:$E$824,5,FALSE),0)</f>
        <v>Neutro</v>
      </c>
      <c r="D131">
        <f t="shared" si="2"/>
        <v>0</v>
      </c>
      <c r="E131">
        <f t="shared" si="3"/>
        <v>1</v>
      </c>
    </row>
    <row r="132" spans="1:5" x14ac:dyDescent="0.25">
      <c r="A132" s="1">
        <v>44993</v>
      </c>
      <c r="B132" t="s">
        <v>2422</v>
      </c>
      <c r="C132" t="str">
        <f>+IFERROR(VLOOKUP(A132,'YPF COTIZ'!$A$2:$E$824,5,FALSE),0)</f>
        <v>Compra</v>
      </c>
      <c r="D132">
        <f t="shared" si="2"/>
        <v>0</v>
      </c>
      <c r="E132">
        <f t="shared" si="3"/>
        <v>1</v>
      </c>
    </row>
    <row r="133" spans="1:5" x14ac:dyDescent="0.25">
      <c r="A133" s="1">
        <v>44994</v>
      </c>
      <c r="B133" t="s">
        <v>2421</v>
      </c>
      <c r="C133" t="str">
        <f>+IFERROR(VLOOKUP(A133,'YPF COTIZ'!$A$2:$E$824,5,FALSE),0)</f>
        <v>Neutro</v>
      </c>
      <c r="D133">
        <f t="shared" ref="D133:D196" si="4">+IF(C133=0,IF(B133=C134,1,0),IF(B133=C133,1,0))</f>
        <v>0</v>
      </c>
      <c r="E133">
        <f t="shared" ref="E133:E196" si="5">+IF(C134=0,IF(B133=C135,1,0),IF(B133=C134,1,0))</f>
        <v>0</v>
      </c>
    </row>
    <row r="134" spans="1:5" x14ac:dyDescent="0.25">
      <c r="A134" s="1">
        <v>44995</v>
      </c>
      <c r="B134" t="s">
        <v>2421</v>
      </c>
      <c r="C134" t="str">
        <f>+IFERROR(VLOOKUP(A134,'YPF COTIZ'!$A$2:$E$824,5,FALSE),0)</f>
        <v>Neutro</v>
      </c>
      <c r="D134">
        <f t="shared" si="4"/>
        <v>0</v>
      </c>
      <c r="E134">
        <f t="shared" si="5"/>
        <v>0</v>
      </c>
    </row>
    <row r="135" spans="1:5" x14ac:dyDescent="0.25">
      <c r="A135" s="1">
        <v>44999</v>
      </c>
      <c r="B135" t="s">
        <v>2422</v>
      </c>
      <c r="C135" t="str">
        <f>+IFERROR(VLOOKUP(A135,'YPF COTIZ'!$A$2:$E$824,5,FALSE),0)</f>
        <v>Neutro</v>
      </c>
      <c r="D135">
        <f t="shared" si="4"/>
        <v>1</v>
      </c>
      <c r="E135">
        <f t="shared" si="5"/>
        <v>0</v>
      </c>
    </row>
    <row r="136" spans="1:5" x14ac:dyDescent="0.25">
      <c r="A136" s="1">
        <v>45005</v>
      </c>
      <c r="B136" t="s">
        <v>2421</v>
      </c>
      <c r="C136" t="str">
        <f>+IFERROR(VLOOKUP(A136,'YPF COTIZ'!$A$2:$E$824,5,FALSE),0)</f>
        <v>Compra</v>
      </c>
      <c r="D136">
        <f t="shared" si="4"/>
        <v>1</v>
      </c>
      <c r="E136">
        <f t="shared" si="5"/>
        <v>0</v>
      </c>
    </row>
    <row r="137" spans="1:5" x14ac:dyDescent="0.25">
      <c r="A137" s="1">
        <v>45007</v>
      </c>
      <c r="B137" t="s">
        <v>2422</v>
      </c>
      <c r="C137" t="str">
        <f>+IFERROR(VLOOKUP(A137,'YPF COTIZ'!$A$2:$E$824,5,FALSE),0)</f>
        <v>Neutro</v>
      </c>
      <c r="D137">
        <f t="shared" si="4"/>
        <v>1</v>
      </c>
      <c r="E137">
        <f t="shared" si="5"/>
        <v>0</v>
      </c>
    </row>
    <row r="138" spans="1:5" x14ac:dyDescent="0.25">
      <c r="A138" s="1">
        <v>45015</v>
      </c>
      <c r="B138" t="s">
        <v>2421</v>
      </c>
      <c r="C138" t="str">
        <f>+IFERROR(VLOOKUP(A138,'YPF COTIZ'!$A$2:$E$824,5,FALSE),0)</f>
        <v>Compra</v>
      </c>
      <c r="D138">
        <f t="shared" si="4"/>
        <v>1</v>
      </c>
      <c r="E138">
        <f t="shared" si="5"/>
        <v>0</v>
      </c>
    </row>
    <row r="139" spans="1:5" x14ac:dyDescent="0.25">
      <c r="A139" s="1">
        <v>45016</v>
      </c>
      <c r="B139" t="s">
        <v>2422</v>
      </c>
      <c r="C139" t="str">
        <f>+IFERROR(VLOOKUP(A139,'YPF COTIZ'!$A$2:$E$824,5,FALSE),0)</f>
        <v>Neutro</v>
      </c>
      <c r="D139">
        <f t="shared" si="4"/>
        <v>1</v>
      </c>
      <c r="E139">
        <f t="shared" si="5"/>
        <v>0</v>
      </c>
    </row>
    <row r="140" spans="1:5" x14ac:dyDescent="0.25">
      <c r="A140" s="1">
        <v>45019</v>
      </c>
      <c r="B140" t="s">
        <v>2422</v>
      </c>
      <c r="C140" t="str">
        <f>+IFERROR(VLOOKUP(A140,'YPF COTIZ'!$A$2:$E$824,5,FALSE),0)</f>
        <v>Compra</v>
      </c>
      <c r="D140">
        <f t="shared" si="4"/>
        <v>0</v>
      </c>
      <c r="E140">
        <f t="shared" si="5"/>
        <v>0</v>
      </c>
    </row>
    <row r="141" spans="1:5" x14ac:dyDescent="0.25">
      <c r="A141" s="1">
        <v>45021</v>
      </c>
      <c r="B141" t="s">
        <v>2422</v>
      </c>
      <c r="C141" t="str">
        <f>+IFERROR(VLOOKUP(A141,'YPF COTIZ'!$A$2:$E$824,5,FALSE),0)</f>
        <v>Compra</v>
      </c>
      <c r="D141">
        <f t="shared" si="4"/>
        <v>0</v>
      </c>
      <c r="E141">
        <f t="shared" si="5"/>
        <v>1</v>
      </c>
    </row>
    <row r="142" spans="1:5" x14ac:dyDescent="0.25">
      <c r="A142" s="1">
        <v>45022</v>
      </c>
      <c r="B142" t="s">
        <v>2422</v>
      </c>
      <c r="C142" t="str">
        <f>+IFERROR(VLOOKUP(A142,'YPF COTIZ'!$A$2:$E$824,5,FALSE),0)</f>
        <v>Neutro</v>
      </c>
      <c r="D142">
        <f t="shared" si="4"/>
        <v>1</v>
      </c>
      <c r="E142">
        <f t="shared" si="5"/>
        <v>0</v>
      </c>
    </row>
    <row r="143" spans="1:5" x14ac:dyDescent="0.25">
      <c r="A143" s="1">
        <v>45023</v>
      </c>
      <c r="B143" t="s">
        <v>2421</v>
      </c>
      <c r="C143">
        <f>+IFERROR(VLOOKUP(A143,'YPF COTIZ'!$A$2:$E$824,5,FALSE),0)</f>
        <v>0</v>
      </c>
      <c r="D143">
        <f t="shared" si="4"/>
        <v>1</v>
      </c>
      <c r="E143">
        <f t="shared" si="5"/>
        <v>1</v>
      </c>
    </row>
    <row r="144" spans="1:5" x14ac:dyDescent="0.25">
      <c r="A144" s="1">
        <v>45026</v>
      </c>
      <c r="B144" t="s">
        <v>2422</v>
      </c>
      <c r="C144" t="str">
        <f>+IFERROR(VLOOKUP(A144,'YPF COTIZ'!$A$2:$E$824,5,FALSE),0)</f>
        <v>Compra</v>
      </c>
      <c r="D144">
        <f t="shared" si="4"/>
        <v>0</v>
      </c>
      <c r="E144">
        <f t="shared" si="5"/>
        <v>0</v>
      </c>
    </row>
    <row r="145" spans="1:5" x14ac:dyDescent="0.25">
      <c r="A145" s="1">
        <v>45027</v>
      </c>
      <c r="B145" t="s">
        <v>2421</v>
      </c>
      <c r="C145" t="str">
        <f>+IFERROR(VLOOKUP(A145,'YPF COTIZ'!$A$2:$E$824,5,FALSE),0)</f>
        <v>Compra</v>
      </c>
      <c r="D145">
        <f t="shared" si="4"/>
        <v>1</v>
      </c>
      <c r="E145">
        <f t="shared" si="5"/>
        <v>1</v>
      </c>
    </row>
    <row r="146" spans="1:5" x14ac:dyDescent="0.25">
      <c r="A146" s="1">
        <v>45028</v>
      </c>
      <c r="B146" t="s">
        <v>2422</v>
      </c>
      <c r="C146" t="str">
        <f>+IFERROR(VLOOKUP(A146,'YPF COTIZ'!$A$2:$E$824,5,FALSE),0)</f>
        <v>Compra</v>
      </c>
      <c r="D146">
        <f t="shared" si="4"/>
        <v>0</v>
      </c>
      <c r="E146">
        <f t="shared" si="5"/>
        <v>0</v>
      </c>
    </row>
    <row r="147" spans="1:5" x14ac:dyDescent="0.25">
      <c r="A147" s="1">
        <v>45030</v>
      </c>
      <c r="B147" t="s">
        <v>2422</v>
      </c>
      <c r="C147" t="str">
        <f>+IFERROR(VLOOKUP(A147,'YPF COTIZ'!$A$2:$E$824,5,FALSE),0)</f>
        <v>Compra</v>
      </c>
      <c r="D147">
        <f t="shared" si="4"/>
        <v>0</v>
      </c>
      <c r="E147">
        <f t="shared" si="5"/>
        <v>1</v>
      </c>
    </row>
    <row r="148" spans="1:5" x14ac:dyDescent="0.25">
      <c r="A148" s="1">
        <v>45033</v>
      </c>
      <c r="B148" t="s">
        <v>2422</v>
      </c>
      <c r="C148" t="str">
        <f>+IFERROR(VLOOKUP(A148,'YPF COTIZ'!$A$2:$E$824,5,FALSE),0)</f>
        <v>Neutro</v>
      </c>
      <c r="D148">
        <f t="shared" si="4"/>
        <v>1</v>
      </c>
      <c r="E148">
        <f t="shared" si="5"/>
        <v>1</v>
      </c>
    </row>
    <row r="149" spans="1:5" x14ac:dyDescent="0.25">
      <c r="A149" s="1">
        <v>45034</v>
      </c>
      <c r="B149" t="s">
        <v>2421</v>
      </c>
      <c r="C149" t="str">
        <f>+IFERROR(VLOOKUP(A149,'YPF COTIZ'!$A$2:$E$824,5,FALSE),0)</f>
        <v>Neutro</v>
      </c>
      <c r="D149">
        <f t="shared" si="4"/>
        <v>0</v>
      </c>
      <c r="E149">
        <f t="shared" si="5"/>
        <v>0</v>
      </c>
    </row>
    <row r="150" spans="1:5" x14ac:dyDescent="0.25">
      <c r="A150" s="1">
        <v>45035</v>
      </c>
      <c r="B150" t="s">
        <v>2421</v>
      </c>
      <c r="C150" t="str">
        <f>+IFERROR(VLOOKUP(A150,'YPF COTIZ'!$A$2:$E$824,5,FALSE),0)</f>
        <v>Neutro</v>
      </c>
      <c r="D150">
        <f t="shared" si="4"/>
        <v>0</v>
      </c>
      <c r="E150">
        <f t="shared" si="5"/>
        <v>0</v>
      </c>
    </row>
    <row r="151" spans="1:5" x14ac:dyDescent="0.25">
      <c r="A151" s="1">
        <v>45037</v>
      </c>
      <c r="B151" t="s">
        <v>2422</v>
      </c>
      <c r="C151" t="str">
        <f>+IFERROR(VLOOKUP(A151,'YPF COTIZ'!$A$2:$E$824,5,FALSE),0)</f>
        <v>Neutro</v>
      </c>
      <c r="D151">
        <f t="shared" si="4"/>
        <v>1</v>
      </c>
      <c r="E151">
        <f t="shared" si="5"/>
        <v>0</v>
      </c>
    </row>
    <row r="152" spans="1:5" x14ac:dyDescent="0.25">
      <c r="A152" s="1">
        <v>45040</v>
      </c>
      <c r="B152" t="s">
        <v>2421</v>
      </c>
      <c r="C152" t="str">
        <f>+IFERROR(VLOOKUP(A152,'YPF COTIZ'!$A$2:$E$824,5,FALSE),0)</f>
        <v>Compra</v>
      </c>
      <c r="D152">
        <f t="shared" si="4"/>
        <v>1</v>
      </c>
      <c r="E152">
        <f t="shared" si="5"/>
        <v>1</v>
      </c>
    </row>
    <row r="153" spans="1:5" x14ac:dyDescent="0.25">
      <c r="A153" s="1">
        <v>45043</v>
      </c>
      <c r="B153" t="s">
        <v>2421</v>
      </c>
      <c r="C153" t="str">
        <f>+IFERROR(VLOOKUP(A153,'YPF COTIZ'!$A$2:$E$824,5,FALSE),0)</f>
        <v>Compra</v>
      </c>
      <c r="D153">
        <f t="shared" si="4"/>
        <v>1</v>
      </c>
      <c r="E153">
        <f t="shared" si="5"/>
        <v>0</v>
      </c>
    </row>
    <row r="154" spans="1:5" x14ac:dyDescent="0.25">
      <c r="A154" s="1">
        <v>45048</v>
      </c>
      <c r="B154" t="s">
        <v>2422</v>
      </c>
      <c r="C154" t="str">
        <f>+IFERROR(VLOOKUP(A154,'YPF COTIZ'!$A$2:$E$824,5,FALSE),0)</f>
        <v>Neutro</v>
      </c>
      <c r="D154">
        <f t="shared" si="4"/>
        <v>1</v>
      </c>
      <c r="E154">
        <f t="shared" si="5"/>
        <v>1</v>
      </c>
    </row>
    <row r="155" spans="1:5" x14ac:dyDescent="0.25">
      <c r="A155" s="1">
        <v>45049</v>
      </c>
      <c r="B155" t="s">
        <v>2422</v>
      </c>
      <c r="C155" t="str">
        <f>+IFERROR(VLOOKUP(A155,'YPF COTIZ'!$A$2:$E$824,5,FALSE),0)</f>
        <v>Neutro</v>
      </c>
      <c r="D155">
        <f t="shared" si="4"/>
        <v>1</v>
      </c>
      <c r="E155">
        <f t="shared" si="5"/>
        <v>0</v>
      </c>
    </row>
    <row r="156" spans="1:5" x14ac:dyDescent="0.25">
      <c r="A156" s="1">
        <v>45054</v>
      </c>
      <c r="B156" t="s">
        <v>2421</v>
      </c>
      <c r="C156" t="str">
        <f>+IFERROR(VLOOKUP(A156,'YPF COTIZ'!$A$2:$E$824,5,FALSE),0)</f>
        <v>Compra</v>
      </c>
      <c r="D156">
        <f t="shared" si="4"/>
        <v>1</v>
      </c>
      <c r="E156">
        <f t="shared" si="5"/>
        <v>0</v>
      </c>
    </row>
    <row r="157" spans="1:5" x14ac:dyDescent="0.25">
      <c r="A157" s="1">
        <v>45058</v>
      </c>
      <c r="B157" t="s">
        <v>2421</v>
      </c>
      <c r="C157" t="str">
        <f>+IFERROR(VLOOKUP(A157,'YPF COTIZ'!$A$2:$E$824,5,FALSE),0)</f>
        <v>Neutro</v>
      </c>
      <c r="D157">
        <f t="shared" si="4"/>
        <v>0</v>
      </c>
      <c r="E157">
        <f t="shared" si="5"/>
        <v>0</v>
      </c>
    </row>
    <row r="158" spans="1:5" x14ac:dyDescent="0.25">
      <c r="A158" s="1">
        <v>45062</v>
      </c>
      <c r="B158" t="s">
        <v>2422</v>
      </c>
      <c r="C158" t="str">
        <f>+IFERROR(VLOOKUP(A158,'YPF COTIZ'!$A$2:$E$824,5,FALSE),0)</f>
        <v>Neutro</v>
      </c>
      <c r="D158">
        <f t="shared" si="4"/>
        <v>1</v>
      </c>
      <c r="E158">
        <f t="shared" si="5"/>
        <v>1</v>
      </c>
    </row>
    <row r="159" spans="1:5" x14ac:dyDescent="0.25">
      <c r="A159" s="1">
        <v>45065</v>
      </c>
      <c r="B159" t="s">
        <v>2422</v>
      </c>
      <c r="C159" t="str">
        <f>+IFERROR(VLOOKUP(A159,'YPF COTIZ'!$A$2:$E$824,5,FALSE),0)</f>
        <v>Neutro</v>
      </c>
      <c r="D159">
        <f t="shared" si="4"/>
        <v>1</v>
      </c>
      <c r="E159">
        <f t="shared" si="5"/>
        <v>1</v>
      </c>
    </row>
    <row r="160" spans="1:5" x14ac:dyDescent="0.25">
      <c r="A160" s="1">
        <v>45068</v>
      </c>
      <c r="B160" t="s">
        <v>2422</v>
      </c>
      <c r="C160" t="str">
        <f>+IFERROR(VLOOKUP(A160,'YPF COTIZ'!$A$2:$E$824,5,FALSE),0)</f>
        <v>Neutro</v>
      </c>
      <c r="D160">
        <f t="shared" si="4"/>
        <v>1</v>
      </c>
      <c r="E160">
        <f t="shared" si="5"/>
        <v>0</v>
      </c>
    </row>
    <row r="161" spans="1:5" x14ac:dyDescent="0.25">
      <c r="A161" s="1">
        <v>45069</v>
      </c>
      <c r="B161" t="s">
        <v>2422</v>
      </c>
      <c r="C161" t="str">
        <f>+IFERROR(VLOOKUP(A161,'YPF COTIZ'!$A$2:$E$824,5,FALSE),0)</f>
        <v>Compra</v>
      </c>
      <c r="D161">
        <f t="shared" si="4"/>
        <v>0</v>
      </c>
      <c r="E161">
        <f t="shared" si="5"/>
        <v>1</v>
      </c>
    </row>
    <row r="162" spans="1:5" x14ac:dyDescent="0.25">
      <c r="A162" s="1">
        <v>45071</v>
      </c>
      <c r="B162" t="s">
        <v>2421</v>
      </c>
      <c r="C162" t="str">
        <f>+IFERROR(VLOOKUP(A162,'YPF COTIZ'!$A$2:$E$824,5,FALSE),0)</f>
        <v>Neutro</v>
      </c>
      <c r="D162">
        <f t="shared" si="4"/>
        <v>0</v>
      </c>
      <c r="E162">
        <f t="shared" si="5"/>
        <v>0</v>
      </c>
    </row>
    <row r="163" spans="1:5" x14ac:dyDescent="0.25">
      <c r="A163" s="1">
        <v>45077</v>
      </c>
      <c r="B163" t="s">
        <v>2421</v>
      </c>
      <c r="C163" t="str">
        <f>+IFERROR(VLOOKUP(A163,'YPF COTIZ'!$A$2:$E$824,5,FALSE),0)</f>
        <v>Neutro</v>
      </c>
      <c r="D163">
        <f t="shared" si="4"/>
        <v>0</v>
      </c>
      <c r="E163">
        <f t="shared" si="5"/>
        <v>1</v>
      </c>
    </row>
    <row r="164" spans="1:5" x14ac:dyDescent="0.25">
      <c r="A164" s="1">
        <v>45079</v>
      </c>
      <c r="B164" t="s">
        <v>2421</v>
      </c>
      <c r="C164" t="str">
        <f>+IFERROR(VLOOKUP(A164,'YPF COTIZ'!$A$2:$E$824,5,FALSE),0)</f>
        <v>Compra</v>
      </c>
      <c r="D164">
        <f t="shared" si="4"/>
        <v>1</v>
      </c>
      <c r="E164">
        <f t="shared" si="5"/>
        <v>1</v>
      </c>
    </row>
    <row r="165" spans="1:5" x14ac:dyDescent="0.25">
      <c r="A165" s="1">
        <v>45083</v>
      </c>
      <c r="B165" t="s">
        <v>2422</v>
      </c>
      <c r="C165" t="str">
        <f>+IFERROR(VLOOKUP(A165,'YPF COTIZ'!$A$2:$E$824,5,FALSE),0)</f>
        <v>Compra</v>
      </c>
      <c r="D165">
        <f t="shared" si="4"/>
        <v>0</v>
      </c>
      <c r="E165">
        <f t="shared" si="5"/>
        <v>1</v>
      </c>
    </row>
    <row r="166" spans="1:5" x14ac:dyDescent="0.25">
      <c r="A166" s="1">
        <v>45086</v>
      </c>
      <c r="B166" t="s">
        <v>2421</v>
      </c>
      <c r="C166" t="str">
        <f>+IFERROR(VLOOKUP(A166,'YPF COTIZ'!$A$2:$E$824,5,FALSE),0)</f>
        <v>Neutro</v>
      </c>
      <c r="D166">
        <f t="shared" si="4"/>
        <v>0</v>
      </c>
      <c r="E166">
        <f t="shared" si="5"/>
        <v>1</v>
      </c>
    </row>
    <row r="167" spans="1:5" x14ac:dyDescent="0.25">
      <c r="A167" s="1">
        <v>45093</v>
      </c>
      <c r="B167" t="s">
        <v>2422</v>
      </c>
      <c r="C167" t="str">
        <f>+IFERROR(VLOOKUP(A167,'YPF COTIZ'!$A$2:$E$824,5,FALSE),0)</f>
        <v>Compra</v>
      </c>
      <c r="D167">
        <f t="shared" si="4"/>
        <v>0</v>
      </c>
      <c r="E167">
        <f t="shared" si="5"/>
        <v>1</v>
      </c>
    </row>
    <row r="168" spans="1:5" x14ac:dyDescent="0.25">
      <c r="A168" s="1">
        <v>45096</v>
      </c>
      <c r="B168" t="s">
        <v>2421</v>
      </c>
      <c r="C168">
        <f>+IFERROR(VLOOKUP(A168,'YPF COTIZ'!$A$2:$E$824,5,FALSE),0)</f>
        <v>0</v>
      </c>
      <c r="D168">
        <f t="shared" si="4"/>
        <v>0</v>
      </c>
      <c r="E168">
        <f t="shared" si="5"/>
        <v>0</v>
      </c>
    </row>
    <row r="169" spans="1:5" x14ac:dyDescent="0.25">
      <c r="A169" s="1">
        <v>45097</v>
      </c>
      <c r="B169" t="s">
        <v>2421</v>
      </c>
      <c r="C169" t="str">
        <f>+IFERROR(VLOOKUP(A169,'YPF COTIZ'!$A$2:$E$824,5,FALSE),0)</f>
        <v>Neutro</v>
      </c>
      <c r="D169">
        <f t="shared" si="4"/>
        <v>0</v>
      </c>
      <c r="E169">
        <f t="shared" si="5"/>
        <v>1</v>
      </c>
    </row>
    <row r="170" spans="1:5" x14ac:dyDescent="0.25">
      <c r="A170" s="1">
        <v>45098</v>
      </c>
      <c r="B170" t="s">
        <v>2422</v>
      </c>
      <c r="C170" t="str">
        <f>+IFERROR(VLOOKUP(A170,'YPF COTIZ'!$A$2:$E$824,5,FALSE),0)</f>
        <v>Compra</v>
      </c>
      <c r="D170">
        <f t="shared" si="4"/>
        <v>0</v>
      </c>
      <c r="E170">
        <f t="shared" si="5"/>
        <v>1</v>
      </c>
    </row>
    <row r="171" spans="1:5" x14ac:dyDescent="0.25">
      <c r="A171" s="1">
        <v>45099</v>
      </c>
      <c r="B171" t="s">
        <v>2422</v>
      </c>
      <c r="C171" t="str">
        <f>+IFERROR(VLOOKUP(A171,'YPF COTIZ'!$A$2:$E$824,5,FALSE),0)</f>
        <v>Neutro</v>
      </c>
      <c r="D171">
        <f t="shared" si="4"/>
        <v>1</v>
      </c>
      <c r="E171">
        <f t="shared" si="5"/>
        <v>0</v>
      </c>
    </row>
    <row r="172" spans="1:5" x14ac:dyDescent="0.25">
      <c r="A172" s="1">
        <v>45100</v>
      </c>
      <c r="B172" t="s">
        <v>2422</v>
      </c>
      <c r="C172" t="str">
        <f>+IFERROR(VLOOKUP(A172,'YPF COTIZ'!$A$2:$E$824,5,FALSE),0)</f>
        <v>Compra</v>
      </c>
      <c r="D172">
        <f t="shared" si="4"/>
        <v>0</v>
      </c>
      <c r="E172">
        <f t="shared" si="5"/>
        <v>0</v>
      </c>
    </row>
    <row r="173" spans="1:5" x14ac:dyDescent="0.25">
      <c r="A173" s="1">
        <v>45103</v>
      </c>
      <c r="B173" t="s">
        <v>2421</v>
      </c>
      <c r="C173" t="str">
        <f>+IFERROR(VLOOKUP(A173,'YPF COTIZ'!$A$2:$E$824,5,FALSE),0)</f>
        <v>Compra</v>
      </c>
      <c r="D173">
        <f t="shared" si="4"/>
        <v>1</v>
      </c>
      <c r="E173">
        <f t="shared" si="5"/>
        <v>0</v>
      </c>
    </row>
    <row r="174" spans="1:5" x14ac:dyDescent="0.25">
      <c r="A174" s="1">
        <v>45104</v>
      </c>
      <c r="B174" t="s">
        <v>2422</v>
      </c>
      <c r="C174" t="str">
        <f>+IFERROR(VLOOKUP(A174,'YPF COTIZ'!$A$2:$E$824,5,FALSE),0)</f>
        <v>Neutro</v>
      </c>
      <c r="D174">
        <f t="shared" si="4"/>
        <v>1</v>
      </c>
      <c r="E174">
        <f t="shared" si="5"/>
        <v>1</v>
      </c>
    </row>
    <row r="175" spans="1:5" x14ac:dyDescent="0.25">
      <c r="A175" s="1">
        <v>45105</v>
      </c>
      <c r="B175" t="s">
        <v>2422</v>
      </c>
      <c r="C175" t="str">
        <f>+IFERROR(VLOOKUP(A175,'YPF COTIZ'!$A$2:$E$824,5,FALSE),0)</f>
        <v>Neutro</v>
      </c>
      <c r="D175">
        <f t="shared" si="4"/>
        <v>1</v>
      </c>
      <c r="E175">
        <f t="shared" si="5"/>
        <v>0</v>
      </c>
    </row>
    <row r="176" spans="1:5" x14ac:dyDescent="0.25">
      <c r="A176" s="1">
        <v>45106</v>
      </c>
      <c r="B176" t="s">
        <v>2422</v>
      </c>
      <c r="C176" t="str">
        <f>+IFERROR(VLOOKUP(A176,'YPF COTIZ'!$A$2:$E$824,5,FALSE),0)</f>
        <v>Compra</v>
      </c>
      <c r="D176">
        <f t="shared" si="4"/>
        <v>0</v>
      </c>
      <c r="E176">
        <f t="shared" si="5"/>
        <v>0</v>
      </c>
    </row>
    <row r="177" spans="1:5" x14ac:dyDescent="0.25">
      <c r="A177" s="1">
        <v>45112</v>
      </c>
      <c r="B177" t="s">
        <v>2421</v>
      </c>
      <c r="C177" t="str">
        <f>+IFERROR(VLOOKUP(A177,'YPF COTIZ'!$A$2:$E$824,5,FALSE),0)</f>
        <v>Compra</v>
      </c>
      <c r="D177">
        <f t="shared" si="4"/>
        <v>1</v>
      </c>
      <c r="E177">
        <f t="shared" si="5"/>
        <v>1</v>
      </c>
    </row>
    <row r="178" spans="1:5" x14ac:dyDescent="0.25">
      <c r="A178" s="1">
        <v>45114</v>
      </c>
      <c r="B178" t="s">
        <v>2422</v>
      </c>
      <c r="C178" t="str">
        <f>+IFERROR(VLOOKUP(A178,'YPF COTIZ'!$A$2:$E$824,5,FALSE),0)</f>
        <v>Compra</v>
      </c>
      <c r="D178">
        <f t="shared" si="4"/>
        <v>0</v>
      </c>
      <c r="E178">
        <f t="shared" si="5"/>
        <v>0</v>
      </c>
    </row>
    <row r="179" spans="1:5" x14ac:dyDescent="0.25">
      <c r="A179" s="1">
        <v>45117</v>
      </c>
      <c r="B179" t="s">
        <v>2422</v>
      </c>
      <c r="C179" t="str">
        <f>+IFERROR(VLOOKUP(A179,'YPF COTIZ'!$A$2:$E$824,5,FALSE),0)</f>
        <v>Compra</v>
      </c>
      <c r="D179">
        <f t="shared" si="4"/>
        <v>0</v>
      </c>
      <c r="E179">
        <f t="shared" si="5"/>
        <v>1</v>
      </c>
    </row>
    <row r="180" spans="1:5" x14ac:dyDescent="0.25">
      <c r="A180" s="1">
        <v>45118</v>
      </c>
      <c r="B180" t="s">
        <v>2421</v>
      </c>
      <c r="C180" t="str">
        <f>+IFERROR(VLOOKUP(A180,'YPF COTIZ'!$A$2:$E$824,5,FALSE),0)</f>
        <v>Neutro</v>
      </c>
      <c r="D180">
        <f t="shared" si="4"/>
        <v>0</v>
      </c>
      <c r="E180">
        <f t="shared" si="5"/>
        <v>0</v>
      </c>
    </row>
    <row r="181" spans="1:5" x14ac:dyDescent="0.25">
      <c r="A181" s="1">
        <v>45127</v>
      </c>
      <c r="B181" t="s">
        <v>2422</v>
      </c>
      <c r="C181" t="str">
        <f>+IFERROR(VLOOKUP(A181,'YPF COTIZ'!$A$2:$E$824,5,FALSE),0)</f>
        <v>Neutro</v>
      </c>
      <c r="D181">
        <f t="shared" si="4"/>
        <v>1</v>
      </c>
      <c r="E181">
        <f t="shared" si="5"/>
        <v>0</v>
      </c>
    </row>
    <row r="182" spans="1:5" x14ac:dyDescent="0.25">
      <c r="A182" s="1">
        <v>45128</v>
      </c>
      <c r="B182" t="s">
        <v>2421</v>
      </c>
      <c r="C182" t="str">
        <f>+IFERROR(VLOOKUP(A182,'YPF COTIZ'!$A$2:$E$824,5,FALSE),0)</f>
        <v>Compra</v>
      </c>
      <c r="D182">
        <f t="shared" si="4"/>
        <v>1</v>
      </c>
      <c r="E182">
        <f t="shared" si="5"/>
        <v>0</v>
      </c>
    </row>
    <row r="183" spans="1:5" x14ac:dyDescent="0.25">
      <c r="A183" s="1">
        <v>45130</v>
      </c>
      <c r="B183" t="s">
        <v>2421</v>
      </c>
      <c r="C183">
        <f>+IFERROR(VLOOKUP(A183,'YPF COTIZ'!$A$2:$E$824,5,FALSE),0)</f>
        <v>0</v>
      </c>
      <c r="D183">
        <f t="shared" si="4"/>
        <v>0</v>
      </c>
      <c r="E183">
        <f t="shared" si="5"/>
        <v>0</v>
      </c>
    </row>
    <row r="184" spans="1:5" x14ac:dyDescent="0.25">
      <c r="A184" s="1">
        <v>45133</v>
      </c>
      <c r="B184" t="s">
        <v>2421</v>
      </c>
      <c r="C184" t="str">
        <f>+IFERROR(VLOOKUP(A184,'YPF COTIZ'!$A$2:$E$824,5,FALSE),0)</f>
        <v>Neutro</v>
      </c>
      <c r="D184">
        <f t="shared" si="4"/>
        <v>0</v>
      </c>
      <c r="E184">
        <f t="shared" si="5"/>
        <v>1</v>
      </c>
    </row>
    <row r="185" spans="1:5" x14ac:dyDescent="0.25">
      <c r="A185" s="1">
        <v>45144</v>
      </c>
      <c r="B185" t="s">
        <v>2421</v>
      </c>
      <c r="C185">
        <f>+IFERROR(VLOOKUP(A185,'YPF COTIZ'!$A$2:$E$824,5,FALSE),0)</f>
        <v>0</v>
      </c>
      <c r="D185">
        <f t="shared" si="4"/>
        <v>1</v>
      </c>
      <c r="E185">
        <f t="shared" si="5"/>
        <v>1</v>
      </c>
    </row>
    <row r="186" spans="1:5" x14ac:dyDescent="0.25">
      <c r="A186" s="1">
        <v>45148</v>
      </c>
      <c r="B186" t="s">
        <v>2422</v>
      </c>
      <c r="C186" t="str">
        <f>+IFERROR(VLOOKUP(A186,'YPF COTIZ'!$A$2:$E$824,5,FALSE),0)</f>
        <v>Compra</v>
      </c>
      <c r="D186">
        <f t="shared" si="4"/>
        <v>0</v>
      </c>
      <c r="E186">
        <f t="shared" si="5"/>
        <v>0</v>
      </c>
    </row>
    <row r="187" spans="1:5" x14ac:dyDescent="0.25">
      <c r="A187" s="1">
        <v>45149</v>
      </c>
      <c r="B187" t="s">
        <v>2421</v>
      </c>
      <c r="C187" t="str">
        <f>+IFERROR(VLOOKUP(A187,'YPF COTIZ'!$A$2:$E$824,5,FALSE),0)</f>
        <v>Compra</v>
      </c>
      <c r="D187">
        <f t="shared" si="4"/>
        <v>1</v>
      </c>
      <c r="E187">
        <f t="shared" si="5"/>
        <v>0</v>
      </c>
    </row>
    <row r="188" spans="1:5" x14ac:dyDescent="0.25">
      <c r="A188" s="1">
        <v>45152</v>
      </c>
      <c r="B188" t="s">
        <v>2421</v>
      </c>
      <c r="C188" t="str">
        <f>+IFERROR(VLOOKUP(A188,'YPF COTIZ'!$A$2:$E$824,5,FALSE),0)</f>
        <v>Neutro</v>
      </c>
      <c r="D188">
        <f t="shared" si="4"/>
        <v>0</v>
      </c>
      <c r="E188">
        <f t="shared" si="5"/>
        <v>1</v>
      </c>
    </row>
    <row r="189" spans="1:5" x14ac:dyDescent="0.25">
      <c r="A189" s="1">
        <v>45154</v>
      </c>
      <c r="B189" t="s">
        <v>2421</v>
      </c>
      <c r="C189" t="str">
        <f>+IFERROR(VLOOKUP(A189,'YPF COTIZ'!$A$2:$E$824,5,FALSE),0)</f>
        <v>Compra</v>
      </c>
      <c r="D189">
        <f t="shared" si="4"/>
        <v>1</v>
      </c>
      <c r="E189">
        <f t="shared" si="5"/>
        <v>1</v>
      </c>
    </row>
    <row r="190" spans="1:5" x14ac:dyDescent="0.25">
      <c r="A190" s="1">
        <v>45155</v>
      </c>
      <c r="B190" t="s">
        <v>2422</v>
      </c>
      <c r="C190" t="str">
        <f>+IFERROR(VLOOKUP(A190,'YPF COTIZ'!$A$2:$E$824,5,FALSE),0)</f>
        <v>Compra</v>
      </c>
      <c r="D190">
        <f t="shared" si="4"/>
        <v>0</v>
      </c>
      <c r="E190">
        <f t="shared" si="5"/>
        <v>1</v>
      </c>
    </row>
    <row r="191" spans="1:5" x14ac:dyDescent="0.25">
      <c r="A191" s="1">
        <v>45156</v>
      </c>
      <c r="B191" t="s">
        <v>2422</v>
      </c>
      <c r="C191" t="str">
        <f>+IFERROR(VLOOKUP(A191,'YPF COTIZ'!$A$2:$E$824,5,FALSE),0)</f>
        <v>Neutro</v>
      </c>
      <c r="D191">
        <f t="shared" si="4"/>
        <v>1</v>
      </c>
      <c r="E191">
        <f t="shared" si="5"/>
        <v>0</v>
      </c>
    </row>
    <row r="192" spans="1:5" x14ac:dyDescent="0.25">
      <c r="A192" s="1">
        <v>45161</v>
      </c>
      <c r="B192" t="s">
        <v>2422</v>
      </c>
      <c r="C192" t="str">
        <f>+IFERROR(VLOOKUP(A192,'YPF COTIZ'!$A$2:$E$824,5,FALSE),0)</f>
        <v>Compra</v>
      </c>
      <c r="D192">
        <f t="shared" si="4"/>
        <v>0</v>
      </c>
      <c r="E192">
        <f t="shared" si="5"/>
        <v>1</v>
      </c>
    </row>
    <row r="193" spans="1:5" x14ac:dyDescent="0.25">
      <c r="A193" s="1">
        <v>45162</v>
      </c>
      <c r="B193" t="s">
        <v>2422</v>
      </c>
      <c r="C193" t="str">
        <f>+IFERROR(VLOOKUP(A193,'YPF COTIZ'!$A$2:$E$824,5,FALSE),0)</f>
        <v>Neutro</v>
      </c>
      <c r="D193">
        <f t="shared" si="4"/>
        <v>1</v>
      </c>
      <c r="E193">
        <f t="shared" si="5"/>
        <v>1</v>
      </c>
    </row>
    <row r="194" spans="1:5" x14ac:dyDescent="0.25">
      <c r="A194" s="1">
        <v>45168</v>
      </c>
      <c r="B194" t="s">
        <v>2422</v>
      </c>
      <c r="C194" t="str">
        <f>+IFERROR(VLOOKUP(A194,'YPF COTIZ'!$A$2:$E$824,5,FALSE),0)</f>
        <v>Neutro</v>
      </c>
      <c r="D194">
        <f t="shared" si="4"/>
        <v>1</v>
      </c>
      <c r="E194">
        <f t="shared" si="5"/>
        <v>1</v>
      </c>
    </row>
    <row r="195" spans="1:5" x14ac:dyDescent="0.25">
      <c r="A195" s="1">
        <v>45177</v>
      </c>
      <c r="B195" t="s">
        <v>2422</v>
      </c>
      <c r="C195" t="str">
        <f>+IFERROR(VLOOKUP(A195,'YPF COTIZ'!$A$2:$E$824,5,FALSE),0)</f>
        <v>Neutro</v>
      </c>
      <c r="D195">
        <f t="shared" si="4"/>
        <v>1</v>
      </c>
      <c r="E195">
        <f t="shared" si="5"/>
        <v>1</v>
      </c>
    </row>
    <row r="196" spans="1:5" x14ac:dyDescent="0.25">
      <c r="A196" s="1">
        <v>45180</v>
      </c>
      <c r="B196" t="s">
        <v>2422</v>
      </c>
      <c r="C196" t="str">
        <f>+IFERROR(VLOOKUP(A196,'YPF COTIZ'!$A$2:$E$824,5,FALSE),0)</f>
        <v>Neutro</v>
      </c>
      <c r="D196">
        <f t="shared" si="4"/>
        <v>1</v>
      </c>
      <c r="E196">
        <f t="shared" si="5"/>
        <v>0</v>
      </c>
    </row>
    <row r="197" spans="1:5" x14ac:dyDescent="0.25">
      <c r="A197" s="1">
        <v>45181</v>
      </c>
      <c r="B197" t="s">
        <v>2422</v>
      </c>
      <c r="C197" t="str">
        <f>+IFERROR(VLOOKUP(A197,'YPF COTIZ'!$A$2:$E$824,5,FALSE),0)</f>
        <v>Compra</v>
      </c>
      <c r="D197">
        <f t="shared" ref="D197:D260" si="6">+IF(C197=0,IF(B197=C198,1,0),IF(B197=C197,1,0))</f>
        <v>0</v>
      </c>
      <c r="E197">
        <f t="shared" ref="E197:E260" si="7">+IF(C198=0,IF(B197=C199,1,0),IF(B197=C198,1,0))</f>
        <v>0</v>
      </c>
    </row>
    <row r="198" spans="1:5" x14ac:dyDescent="0.25">
      <c r="A198" s="1">
        <v>45183</v>
      </c>
      <c r="B198" t="s">
        <v>2422</v>
      </c>
      <c r="C198" t="str">
        <f>+IFERROR(VLOOKUP(A198,'YPF COTIZ'!$A$2:$E$824,5,FALSE),0)</f>
        <v>Compra</v>
      </c>
      <c r="D198">
        <f t="shared" si="6"/>
        <v>0</v>
      </c>
      <c r="E198">
        <f t="shared" si="7"/>
        <v>1</v>
      </c>
    </row>
    <row r="199" spans="1:5" x14ac:dyDescent="0.25">
      <c r="A199" s="1">
        <v>45184</v>
      </c>
      <c r="B199" t="s">
        <v>2422</v>
      </c>
      <c r="C199" t="str">
        <f>+IFERROR(VLOOKUP(A199,'YPF COTIZ'!$A$2:$E$824,5,FALSE),0)</f>
        <v>Neutro</v>
      </c>
      <c r="D199">
        <f t="shared" si="6"/>
        <v>1</v>
      </c>
      <c r="E199">
        <f t="shared" si="7"/>
        <v>1</v>
      </c>
    </row>
    <row r="200" spans="1:5" x14ac:dyDescent="0.25">
      <c r="A200" s="1">
        <v>45188</v>
      </c>
      <c r="B200" t="s">
        <v>2422</v>
      </c>
      <c r="C200" t="str">
        <f>+IFERROR(VLOOKUP(A200,'YPF COTIZ'!$A$2:$E$824,5,FALSE),0)</f>
        <v>Neutro</v>
      </c>
      <c r="D200">
        <f t="shared" si="6"/>
        <v>1</v>
      </c>
      <c r="E200">
        <f t="shared" si="7"/>
        <v>0</v>
      </c>
    </row>
    <row r="201" spans="1:5" x14ac:dyDescent="0.25">
      <c r="A201" s="1">
        <v>45190</v>
      </c>
      <c r="B201" t="s">
        <v>2421</v>
      </c>
      <c r="C201" t="str">
        <f>+IFERROR(VLOOKUP(A201,'YPF COTIZ'!$A$2:$E$824,5,FALSE),0)</f>
        <v>Compra</v>
      </c>
      <c r="D201">
        <f t="shared" si="6"/>
        <v>1</v>
      </c>
      <c r="E201">
        <f t="shared" si="7"/>
        <v>0</v>
      </c>
    </row>
    <row r="202" spans="1:5" x14ac:dyDescent="0.25">
      <c r="A202" s="1">
        <v>45191</v>
      </c>
      <c r="B202" t="s">
        <v>2421</v>
      </c>
      <c r="C202" t="str">
        <f>+IFERROR(VLOOKUP(A202,'YPF COTIZ'!$A$2:$E$824,5,FALSE),0)</f>
        <v>Neutro</v>
      </c>
      <c r="D202">
        <f t="shared" si="6"/>
        <v>0</v>
      </c>
      <c r="E202">
        <f t="shared" si="7"/>
        <v>0</v>
      </c>
    </row>
    <row r="203" spans="1:5" x14ac:dyDescent="0.25">
      <c r="A203" s="1">
        <v>45194</v>
      </c>
      <c r="B203" t="s">
        <v>2421</v>
      </c>
      <c r="C203" t="str">
        <f>+IFERROR(VLOOKUP(A203,'YPF COTIZ'!$A$2:$E$824,5,FALSE),0)</f>
        <v>Neutro</v>
      </c>
      <c r="D203">
        <f t="shared" si="6"/>
        <v>0</v>
      </c>
      <c r="E203">
        <f t="shared" si="7"/>
        <v>0</v>
      </c>
    </row>
    <row r="204" spans="1:5" x14ac:dyDescent="0.25">
      <c r="A204" s="1">
        <v>45195</v>
      </c>
      <c r="B204" t="s">
        <v>2421</v>
      </c>
      <c r="C204" t="str">
        <f>+IFERROR(VLOOKUP(A204,'YPF COTIZ'!$A$2:$E$824,5,FALSE),0)</f>
        <v>Neutro</v>
      </c>
      <c r="D204">
        <f t="shared" si="6"/>
        <v>0</v>
      </c>
      <c r="E204">
        <f t="shared" si="7"/>
        <v>0</v>
      </c>
    </row>
    <row r="205" spans="1:5" x14ac:dyDescent="0.25">
      <c r="A205" s="1">
        <v>45197</v>
      </c>
      <c r="B205" t="s">
        <v>2422</v>
      </c>
      <c r="C205" t="str">
        <f>+IFERROR(VLOOKUP(A205,'YPF COTIZ'!$A$2:$E$824,5,FALSE),0)</f>
        <v>Neutro</v>
      </c>
      <c r="D205">
        <f t="shared" si="6"/>
        <v>1</v>
      </c>
      <c r="E205">
        <f t="shared" si="7"/>
        <v>1</v>
      </c>
    </row>
    <row r="206" spans="1:5" x14ac:dyDescent="0.25">
      <c r="A206" s="1">
        <v>45203</v>
      </c>
      <c r="B206" t="s">
        <v>2422</v>
      </c>
      <c r="C206" t="str">
        <f>+IFERROR(VLOOKUP(A206,'YPF COTIZ'!$A$2:$E$824,5,FALSE),0)</f>
        <v>Neutro</v>
      </c>
      <c r="D206">
        <f t="shared" si="6"/>
        <v>1</v>
      </c>
      <c r="E206">
        <f t="shared" si="7"/>
        <v>0</v>
      </c>
    </row>
    <row r="207" spans="1:5" x14ac:dyDescent="0.25">
      <c r="A207" s="1">
        <v>45209</v>
      </c>
      <c r="B207" t="s">
        <v>2422</v>
      </c>
      <c r="C207" t="str">
        <f>+IFERROR(VLOOKUP(A207,'YPF COTIZ'!$A$2:$E$824,5,FALSE),0)</f>
        <v>Compra</v>
      </c>
      <c r="D207">
        <f t="shared" si="6"/>
        <v>0</v>
      </c>
      <c r="E207">
        <f t="shared" si="7"/>
        <v>0</v>
      </c>
    </row>
    <row r="208" spans="1:5" x14ac:dyDescent="0.25">
      <c r="A208" s="1">
        <v>45210</v>
      </c>
      <c r="B208" t="s">
        <v>2422</v>
      </c>
      <c r="C208" t="str">
        <f>+IFERROR(VLOOKUP(A208,'YPF COTIZ'!$A$2:$E$824,5,FALSE),0)</f>
        <v>Compra</v>
      </c>
      <c r="D208">
        <f t="shared" si="6"/>
        <v>0</v>
      </c>
      <c r="E208">
        <f t="shared" si="7"/>
        <v>1</v>
      </c>
    </row>
    <row r="209" spans="1:5" x14ac:dyDescent="0.25">
      <c r="A209" s="1">
        <v>45212</v>
      </c>
      <c r="B209" t="s">
        <v>2422</v>
      </c>
      <c r="C209" t="str">
        <f>+IFERROR(VLOOKUP(A209,'YPF COTIZ'!$A$2:$E$824,5,FALSE),0)</f>
        <v>Neutro</v>
      </c>
      <c r="D209">
        <f t="shared" si="6"/>
        <v>1</v>
      </c>
      <c r="E209">
        <f t="shared" si="7"/>
        <v>1</v>
      </c>
    </row>
    <row r="210" spans="1:5" x14ac:dyDescent="0.25">
      <c r="A210" s="1">
        <v>45219</v>
      </c>
      <c r="B210" t="s">
        <v>2422</v>
      </c>
      <c r="C210" t="str">
        <f>+IFERROR(VLOOKUP(A210,'YPF COTIZ'!$A$2:$E$824,5,FALSE),0)</f>
        <v>Neutro</v>
      </c>
      <c r="D210">
        <f t="shared" si="6"/>
        <v>1</v>
      </c>
      <c r="E210">
        <f t="shared" si="7"/>
        <v>1</v>
      </c>
    </row>
    <row r="211" spans="1:5" x14ac:dyDescent="0.25">
      <c r="A211" s="1">
        <v>45222</v>
      </c>
      <c r="B211" t="s">
        <v>2422</v>
      </c>
      <c r="C211" t="str">
        <f>+IFERROR(VLOOKUP(A211,'YPF COTIZ'!$A$2:$E$824,5,FALSE),0)</f>
        <v>Neutro</v>
      </c>
      <c r="D211">
        <f t="shared" si="6"/>
        <v>1</v>
      </c>
      <c r="E211">
        <f t="shared" si="7"/>
        <v>1</v>
      </c>
    </row>
    <row r="212" spans="1:5" x14ac:dyDescent="0.25">
      <c r="A212" s="1">
        <v>45223</v>
      </c>
      <c r="B212" t="s">
        <v>2422</v>
      </c>
      <c r="C212" t="str">
        <f>+IFERROR(VLOOKUP(A212,'YPF COTIZ'!$A$2:$E$824,5,FALSE),0)</f>
        <v>Neutro</v>
      </c>
      <c r="D212">
        <f t="shared" si="6"/>
        <v>1</v>
      </c>
      <c r="E212">
        <f t="shared" si="7"/>
        <v>0</v>
      </c>
    </row>
    <row r="213" spans="1:5" x14ac:dyDescent="0.25">
      <c r="A213" s="1">
        <v>45224</v>
      </c>
      <c r="B213" t="s">
        <v>2421</v>
      </c>
      <c r="C213" t="str">
        <f>+IFERROR(VLOOKUP(A213,'YPF COTIZ'!$A$2:$E$824,5,FALSE),0)</f>
        <v>Compra</v>
      </c>
      <c r="D213">
        <f t="shared" si="6"/>
        <v>1</v>
      </c>
      <c r="E213">
        <f t="shared" si="7"/>
        <v>1</v>
      </c>
    </row>
    <row r="214" spans="1:5" x14ac:dyDescent="0.25">
      <c r="A214" s="1">
        <v>45225</v>
      </c>
      <c r="B214" t="s">
        <v>2422</v>
      </c>
      <c r="C214" t="str">
        <f>+IFERROR(VLOOKUP(A214,'YPF COTIZ'!$A$2:$E$824,5,FALSE),0)</f>
        <v>Compra</v>
      </c>
      <c r="D214">
        <f t="shared" si="6"/>
        <v>0</v>
      </c>
      <c r="E214">
        <f t="shared" si="7"/>
        <v>1</v>
      </c>
    </row>
    <row r="215" spans="1:5" x14ac:dyDescent="0.25">
      <c r="A215" s="1">
        <v>45226</v>
      </c>
      <c r="B215" t="s">
        <v>2422</v>
      </c>
      <c r="C215" t="str">
        <f>+IFERROR(VLOOKUP(A215,'YPF COTIZ'!$A$2:$E$824,5,FALSE),0)</f>
        <v>Neutro</v>
      </c>
      <c r="D215">
        <f t="shared" si="6"/>
        <v>1</v>
      </c>
      <c r="E215">
        <f t="shared" si="7"/>
        <v>1</v>
      </c>
    </row>
    <row r="216" spans="1:5" x14ac:dyDescent="0.25">
      <c r="A216" s="1">
        <v>45227</v>
      </c>
      <c r="B216" t="s">
        <v>2422</v>
      </c>
      <c r="C216">
        <f>+IFERROR(VLOOKUP(A216,'YPF COTIZ'!$A$2:$E$824,5,FALSE),0)</f>
        <v>0</v>
      </c>
      <c r="D216">
        <f t="shared" si="6"/>
        <v>1</v>
      </c>
      <c r="E216">
        <f t="shared" si="7"/>
        <v>1</v>
      </c>
    </row>
    <row r="217" spans="1:5" x14ac:dyDescent="0.25">
      <c r="A217" s="1">
        <v>45230</v>
      </c>
      <c r="B217" t="s">
        <v>2422</v>
      </c>
      <c r="C217" t="str">
        <f>+IFERROR(VLOOKUP(A217,'YPF COTIZ'!$A$2:$E$824,5,FALSE),0)</f>
        <v>Neutro</v>
      </c>
      <c r="D217">
        <f t="shared" si="6"/>
        <v>1</v>
      </c>
      <c r="E217">
        <f t="shared" si="7"/>
        <v>0</v>
      </c>
    </row>
    <row r="218" spans="1:5" x14ac:dyDescent="0.25">
      <c r="A218" s="1">
        <v>45231</v>
      </c>
      <c r="B218" t="s">
        <v>2422</v>
      </c>
      <c r="C218" t="str">
        <f>+IFERROR(VLOOKUP(A218,'YPF COTIZ'!$A$2:$E$824,5,FALSE),0)</f>
        <v>Compra</v>
      </c>
      <c r="D218">
        <f t="shared" si="6"/>
        <v>0</v>
      </c>
      <c r="E218">
        <f t="shared" si="7"/>
        <v>0</v>
      </c>
    </row>
    <row r="219" spans="1:5" x14ac:dyDescent="0.25">
      <c r="A219" s="1">
        <v>45233</v>
      </c>
      <c r="B219" t="s">
        <v>2422</v>
      </c>
      <c r="C219" t="str">
        <f>+IFERROR(VLOOKUP(A219,'YPF COTIZ'!$A$2:$E$824,5,FALSE),0)</f>
        <v>Compra</v>
      </c>
      <c r="D219">
        <f t="shared" si="6"/>
        <v>0</v>
      </c>
      <c r="E219">
        <f t="shared" si="7"/>
        <v>1</v>
      </c>
    </row>
    <row r="220" spans="1:5" x14ac:dyDescent="0.25">
      <c r="A220" s="1">
        <v>45238</v>
      </c>
      <c r="B220" t="s">
        <v>2422</v>
      </c>
      <c r="C220" t="str">
        <f>+IFERROR(VLOOKUP(A220,'YPF COTIZ'!$A$2:$E$824,5,FALSE),0)</f>
        <v>Neutro</v>
      </c>
      <c r="D220">
        <f t="shared" si="6"/>
        <v>1</v>
      </c>
      <c r="E220">
        <f t="shared" si="7"/>
        <v>1</v>
      </c>
    </row>
    <row r="221" spans="1:5" x14ac:dyDescent="0.25">
      <c r="A221" s="1">
        <v>45239</v>
      </c>
      <c r="B221" t="s">
        <v>2422</v>
      </c>
      <c r="C221" t="str">
        <f>+IFERROR(VLOOKUP(A221,'YPF COTIZ'!$A$2:$E$824,5,FALSE),0)</f>
        <v>Neutro</v>
      </c>
      <c r="D221">
        <f t="shared" si="6"/>
        <v>1</v>
      </c>
      <c r="E221">
        <f t="shared" si="7"/>
        <v>1</v>
      </c>
    </row>
    <row r="222" spans="1:5" x14ac:dyDescent="0.25">
      <c r="A222" s="1">
        <v>45245</v>
      </c>
      <c r="B222" t="s">
        <v>2422</v>
      </c>
      <c r="C222" t="str">
        <f>+IFERROR(VLOOKUP(A222,'YPF COTIZ'!$A$2:$E$824,5,FALSE),0)</f>
        <v>Neutro</v>
      </c>
      <c r="D222">
        <f t="shared" si="6"/>
        <v>1</v>
      </c>
      <c r="E222">
        <f t="shared" si="7"/>
        <v>0</v>
      </c>
    </row>
    <row r="223" spans="1:5" x14ac:dyDescent="0.25">
      <c r="A223" s="1">
        <v>45247</v>
      </c>
      <c r="B223" t="s">
        <v>2422</v>
      </c>
      <c r="C223" t="str">
        <f>+IFERROR(VLOOKUP(A223,'YPF COTIZ'!$A$2:$E$824,5,FALSE),0)</f>
        <v>Compra</v>
      </c>
      <c r="D223">
        <f t="shared" si="6"/>
        <v>0</v>
      </c>
      <c r="E223">
        <f t="shared" si="7"/>
        <v>0</v>
      </c>
    </row>
    <row r="224" spans="1:5" x14ac:dyDescent="0.25">
      <c r="A224" s="1">
        <v>45248</v>
      </c>
      <c r="B224" t="s">
        <v>2422</v>
      </c>
      <c r="C224">
        <f>+IFERROR(VLOOKUP(A224,'YPF COTIZ'!$A$2:$E$824,5,FALSE),0)</f>
        <v>0</v>
      </c>
      <c r="D224">
        <f t="shared" si="6"/>
        <v>0</v>
      </c>
      <c r="E224">
        <f t="shared" si="7"/>
        <v>0</v>
      </c>
    </row>
    <row r="225" spans="1:5" x14ac:dyDescent="0.25">
      <c r="A225" s="1">
        <v>45249</v>
      </c>
      <c r="B225" t="s">
        <v>2422</v>
      </c>
      <c r="C225">
        <f>+IFERROR(VLOOKUP(A225,'YPF COTIZ'!$A$2:$E$824,5,FALSE),0)</f>
        <v>0</v>
      </c>
      <c r="D225">
        <f t="shared" si="6"/>
        <v>0</v>
      </c>
      <c r="E225">
        <f t="shared" si="7"/>
        <v>0</v>
      </c>
    </row>
    <row r="226" spans="1:5" x14ac:dyDescent="0.25">
      <c r="A226" s="1">
        <v>45250</v>
      </c>
      <c r="B226" t="s">
        <v>2421</v>
      </c>
      <c r="C226" t="str">
        <f>+IFERROR(VLOOKUP(A226,'YPF COTIZ'!$A$2:$E$824,5,FALSE),0)</f>
        <v>Compra</v>
      </c>
      <c r="D226">
        <f t="shared" si="6"/>
        <v>1</v>
      </c>
      <c r="E226">
        <f t="shared" si="7"/>
        <v>0</v>
      </c>
    </row>
    <row r="227" spans="1:5" x14ac:dyDescent="0.25">
      <c r="A227" s="1">
        <v>45251</v>
      </c>
      <c r="B227" t="s">
        <v>2422</v>
      </c>
      <c r="C227" t="str">
        <f>+IFERROR(VLOOKUP(A227,'YPF COTIZ'!$A$2:$E$824,5,FALSE),0)</f>
        <v>Neutro</v>
      </c>
      <c r="D227">
        <f t="shared" si="6"/>
        <v>1</v>
      </c>
      <c r="E227">
        <f t="shared" si="7"/>
        <v>0</v>
      </c>
    </row>
    <row r="228" spans="1:5" x14ac:dyDescent="0.25">
      <c r="A228" s="1">
        <v>45252</v>
      </c>
      <c r="B228" t="s">
        <v>2421</v>
      </c>
      <c r="C228" t="str">
        <f>+IFERROR(VLOOKUP(A228,'YPF COTIZ'!$A$2:$E$824,5,FALSE),0)</f>
        <v>Compra</v>
      </c>
      <c r="D228">
        <f t="shared" si="6"/>
        <v>1</v>
      </c>
      <c r="E228">
        <f t="shared" si="7"/>
        <v>1</v>
      </c>
    </row>
    <row r="229" spans="1:5" x14ac:dyDescent="0.25">
      <c r="A229" s="1">
        <v>45254</v>
      </c>
      <c r="B229" t="s">
        <v>2422</v>
      </c>
      <c r="C229" t="str">
        <f>+IFERROR(VLOOKUP(A229,'YPF COTIZ'!$A$2:$E$824,5,FALSE),0)</f>
        <v>Compra</v>
      </c>
      <c r="D229">
        <f t="shared" si="6"/>
        <v>0</v>
      </c>
      <c r="E229">
        <f t="shared" si="7"/>
        <v>0</v>
      </c>
    </row>
    <row r="230" spans="1:5" x14ac:dyDescent="0.25">
      <c r="A230" s="1">
        <v>45257</v>
      </c>
      <c r="B230" t="s">
        <v>2422</v>
      </c>
      <c r="C230" t="str">
        <f>+IFERROR(VLOOKUP(A230,'YPF COTIZ'!$A$2:$E$824,5,FALSE),0)</f>
        <v>Compra</v>
      </c>
      <c r="D230">
        <f t="shared" si="6"/>
        <v>0</v>
      </c>
      <c r="E230">
        <f t="shared" si="7"/>
        <v>0</v>
      </c>
    </row>
    <row r="231" spans="1:5" x14ac:dyDescent="0.25">
      <c r="A231" s="1">
        <v>45268</v>
      </c>
      <c r="B231" t="s">
        <v>2421</v>
      </c>
      <c r="C231" t="str">
        <f>+IFERROR(VLOOKUP(A231,'YPF COTIZ'!$A$2:$E$824,5,FALSE),0)</f>
        <v>Compra</v>
      </c>
      <c r="D231">
        <f t="shared" si="6"/>
        <v>1</v>
      </c>
      <c r="E231">
        <f t="shared" si="7"/>
        <v>0</v>
      </c>
    </row>
    <row r="232" spans="1:5" x14ac:dyDescent="0.25">
      <c r="A232" s="1">
        <v>45270</v>
      </c>
      <c r="B232" t="s">
        <v>2422</v>
      </c>
      <c r="C232">
        <f>+IFERROR(VLOOKUP(A232,'YPF COTIZ'!$A$2:$E$824,5,FALSE),0)</f>
        <v>0</v>
      </c>
      <c r="D232">
        <f t="shared" si="6"/>
        <v>1</v>
      </c>
      <c r="E232">
        <f t="shared" si="7"/>
        <v>1</v>
      </c>
    </row>
    <row r="233" spans="1:5" x14ac:dyDescent="0.25">
      <c r="A233" s="1">
        <v>45271</v>
      </c>
      <c r="B233" t="s">
        <v>2422</v>
      </c>
      <c r="C233" t="str">
        <f>+IFERROR(VLOOKUP(A233,'YPF COTIZ'!$A$2:$E$824,5,FALSE),0)</f>
        <v>Neutro</v>
      </c>
      <c r="D233">
        <f t="shared" si="6"/>
        <v>1</v>
      </c>
      <c r="E233">
        <f t="shared" si="7"/>
        <v>0</v>
      </c>
    </row>
    <row r="234" spans="1:5" x14ac:dyDescent="0.25">
      <c r="A234" s="1">
        <v>45272</v>
      </c>
      <c r="B234" t="s">
        <v>2422</v>
      </c>
      <c r="C234" t="str">
        <f>+IFERROR(VLOOKUP(A234,'YPF COTIZ'!$A$2:$E$824,5,FALSE),0)</f>
        <v>Compra</v>
      </c>
      <c r="D234">
        <f t="shared" si="6"/>
        <v>0</v>
      </c>
      <c r="E234">
        <f t="shared" si="7"/>
        <v>0</v>
      </c>
    </row>
    <row r="235" spans="1:5" x14ac:dyDescent="0.25">
      <c r="A235" s="1">
        <v>45273</v>
      </c>
      <c r="B235" t="s">
        <v>2421</v>
      </c>
      <c r="C235" t="str">
        <f>+IFERROR(VLOOKUP(A235,'YPF COTIZ'!$A$2:$E$824,5,FALSE),0)</f>
        <v>Compra</v>
      </c>
      <c r="D235">
        <f t="shared" si="6"/>
        <v>1</v>
      </c>
      <c r="E235">
        <f t="shared" si="7"/>
        <v>0</v>
      </c>
    </row>
    <row r="236" spans="1:5" x14ac:dyDescent="0.25">
      <c r="A236" s="1">
        <v>45279</v>
      </c>
      <c r="B236" t="s">
        <v>2422</v>
      </c>
      <c r="C236" t="str">
        <f>+IFERROR(VLOOKUP(A236,'YPF COTIZ'!$A$2:$E$824,5,FALSE),0)</f>
        <v>Neutro</v>
      </c>
      <c r="D236">
        <f t="shared" si="6"/>
        <v>1</v>
      </c>
      <c r="E236">
        <f t="shared" si="7"/>
        <v>1</v>
      </c>
    </row>
    <row r="237" spans="1:5" x14ac:dyDescent="0.25">
      <c r="A237" s="1">
        <v>45281</v>
      </c>
      <c r="B237" t="s">
        <v>2421</v>
      </c>
      <c r="C237" t="str">
        <f>+IFERROR(VLOOKUP(A237,'YPF COTIZ'!$A$2:$E$824,5,FALSE),0)</f>
        <v>Neutro</v>
      </c>
      <c r="D237">
        <f t="shared" si="6"/>
        <v>0</v>
      </c>
      <c r="E237">
        <f t="shared" si="7"/>
        <v>0</v>
      </c>
    </row>
    <row r="238" spans="1:5" x14ac:dyDescent="0.25">
      <c r="A238" s="1">
        <v>45287</v>
      </c>
      <c r="B238" t="s">
        <v>2422</v>
      </c>
      <c r="C238" t="str">
        <f>+IFERROR(VLOOKUP(A238,'YPF COTIZ'!$A$2:$E$824,5,FALSE),0)</f>
        <v>Neutro</v>
      </c>
      <c r="D238">
        <f t="shared" si="6"/>
        <v>1</v>
      </c>
      <c r="E238">
        <f t="shared" si="7"/>
        <v>1</v>
      </c>
    </row>
    <row r="239" spans="1:5" x14ac:dyDescent="0.25">
      <c r="A239" s="1">
        <v>45288</v>
      </c>
      <c r="B239" t="s">
        <v>2421</v>
      </c>
      <c r="C239" t="str">
        <f>+IFERROR(VLOOKUP(A239,'YPF COTIZ'!$A$2:$E$824,5,FALSE),0)</f>
        <v>Neutro</v>
      </c>
      <c r="D239">
        <f t="shared" si="6"/>
        <v>0</v>
      </c>
      <c r="E239">
        <f t="shared" si="7"/>
        <v>0</v>
      </c>
    </row>
    <row r="240" spans="1:5" x14ac:dyDescent="0.25">
      <c r="A240" s="1">
        <v>45290</v>
      </c>
      <c r="B240" t="s">
        <v>2422</v>
      </c>
      <c r="C240">
        <f>+IFERROR(VLOOKUP(A240,'YPF COTIZ'!$A$2:$E$824,5,FALSE),0)</f>
        <v>0</v>
      </c>
      <c r="D240">
        <f t="shared" si="6"/>
        <v>0</v>
      </c>
      <c r="E240">
        <f t="shared" si="7"/>
        <v>0</v>
      </c>
    </row>
    <row r="241" spans="1:5" x14ac:dyDescent="0.25">
      <c r="A241" s="1">
        <v>45292</v>
      </c>
      <c r="B241" t="s">
        <v>2421</v>
      </c>
      <c r="C241">
        <f>+IFERROR(VLOOKUP(A241,'YPF COTIZ'!$A$2:$E$824,5,FALSE),0)</f>
        <v>0</v>
      </c>
      <c r="D241">
        <f t="shared" si="6"/>
        <v>1</v>
      </c>
      <c r="E241">
        <f t="shared" si="7"/>
        <v>1</v>
      </c>
    </row>
    <row r="242" spans="1:5" x14ac:dyDescent="0.25">
      <c r="A242" s="1">
        <v>45296</v>
      </c>
      <c r="B242" t="s">
        <v>2421</v>
      </c>
      <c r="C242" t="str">
        <f>+IFERROR(VLOOKUP(A242,'YPF COTIZ'!$A$2:$E$824,5,FALSE),0)</f>
        <v>Compra</v>
      </c>
      <c r="D242">
        <f t="shared" si="6"/>
        <v>1</v>
      </c>
      <c r="E242">
        <f t="shared" si="7"/>
        <v>1</v>
      </c>
    </row>
    <row r="243" spans="1:5" x14ac:dyDescent="0.25">
      <c r="A243" s="1">
        <v>45299</v>
      </c>
      <c r="B243" t="s">
        <v>2422</v>
      </c>
      <c r="C243" t="str">
        <f>+IFERROR(VLOOKUP(A243,'YPF COTIZ'!$A$2:$E$824,5,FALSE),0)</f>
        <v>Compra</v>
      </c>
      <c r="D243">
        <f t="shared" si="6"/>
        <v>0</v>
      </c>
      <c r="E243">
        <f t="shared" si="7"/>
        <v>1</v>
      </c>
    </row>
    <row r="244" spans="1:5" x14ac:dyDescent="0.25">
      <c r="A244" s="1">
        <v>45300</v>
      </c>
      <c r="B244" t="s">
        <v>2422</v>
      </c>
      <c r="C244" t="str">
        <f>+IFERROR(VLOOKUP(A244,'YPF COTIZ'!$A$2:$E$824,5,FALSE),0)</f>
        <v>Neutro</v>
      </c>
      <c r="D244">
        <f t="shared" si="6"/>
        <v>1</v>
      </c>
      <c r="E244">
        <f t="shared" si="7"/>
        <v>1</v>
      </c>
    </row>
    <row r="245" spans="1:5" x14ac:dyDescent="0.25">
      <c r="A245" s="1">
        <v>45301</v>
      </c>
      <c r="B245" t="s">
        <v>2421</v>
      </c>
      <c r="C245" t="str">
        <f>+IFERROR(VLOOKUP(A245,'YPF COTIZ'!$A$2:$E$824,5,FALSE),0)</f>
        <v>Neutro</v>
      </c>
      <c r="D245">
        <f t="shared" si="6"/>
        <v>0</v>
      </c>
      <c r="E245">
        <f t="shared" si="7"/>
        <v>1</v>
      </c>
    </row>
    <row r="246" spans="1:5" x14ac:dyDescent="0.25">
      <c r="A246" s="1">
        <v>45302</v>
      </c>
      <c r="B246" t="s">
        <v>2422</v>
      </c>
      <c r="C246" t="str">
        <f>+IFERROR(VLOOKUP(A246,'YPF COTIZ'!$A$2:$E$824,5,FALSE),0)</f>
        <v>Compra</v>
      </c>
      <c r="D246">
        <f t="shared" si="6"/>
        <v>0</v>
      </c>
      <c r="E246">
        <f t="shared" si="7"/>
        <v>1</v>
      </c>
    </row>
    <row r="247" spans="1:5" x14ac:dyDescent="0.25">
      <c r="A247" s="1">
        <v>45304</v>
      </c>
      <c r="B247" t="s">
        <v>2422</v>
      </c>
      <c r="C247">
        <f>+IFERROR(VLOOKUP(A247,'YPF COTIZ'!$A$2:$E$824,5,FALSE),0)</f>
        <v>0</v>
      </c>
      <c r="D247">
        <f t="shared" si="6"/>
        <v>1</v>
      </c>
      <c r="E247">
        <f t="shared" si="7"/>
        <v>1</v>
      </c>
    </row>
    <row r="248" spans="1:5" x14ac:dyDescent="0.25">
      <c r="A248" s="1">
        <v>45307</v>
      </c>
      <c r="B248" t="s">
        <v>2421</v>
      </c>
      <c r="C248" t="str">
        <f>+IFERROR(VLOOKUP(A248,'YPF COTIZ'!$A$2:$E$824,5,FALSE),0)</f>
        <v>Neutro</v>
      </c>
      <c r="D248">
        <f t="shared" si="6"/>
        <v>0</v>
      </c>
      <c r="E248">
        <f t="shared" si="7"/>
        <v>1</v>
      </c>
    </row>
    <row r="249" spans="1:5" x14ac:dyDescent="0.25">
      <c r="A249" s="1">
        <v>45308</v>
      </c>
      <c r="B249" t="s">
        <v>2421</v>
      </c>
      <c r="C249" t="str">
        <f>+IFERROR(VLOOKUP(A249,'YPF COTIZ'!$A$2:$E$824,5,FALSE),0)</f>
        <v>Compra</v>
      </c>
      <c r="D249">
        <f t="shared" si="6"/>
        <v>1</v>
      </c>
      <c r="E249">
        <f t="shared" si="7"/>
        <v>1</v>
      </c>
    </row>
    <row r="250" spans="1:5" x14ac:dyDescent="0.25">
      <c r="A250" s="1">
        <v>45313</v>
      </c>
      <c r="B250" t="s">
        <v>2422</v>
      </c>
      <c r="C250" t="str">
        <f>+IFERROR(VLOOKUP(A250,'YPF COTIZ'!$A$2:$E$824,5,FALSE),0)</f>
        <v>Compra</v>
      </c>
      <c r="D250">
        <f t="shared" si="6"/>
        <v>0</v>
      </c>
      <c r="E250">
        <f t="shared" si="7"/>
        <v>0</v>
      </c>
    </row>
    <row r="251" spans="1:5" x14ac:dyDescent="0.25">
      <c r="A251" s="1">
        <v>45314</v>
      </c>
      <c r="B251" t="s">
        <v>2422</v>
      </c>
      <c r="C251" t="str">
        <f>+IFERROR(VLOOKUP(A251,'YPF COTIZ'!$A$2:$E$824,5,FALSE),0)</f>
        <v>Compra</v>
      </c>
      <c r="D251">
        <f t="shared" si="6"/>
        <v>0</v>
      </c>
      <c r="E251">
        <f t="shared" si="7"/>
        <v>0</v>
      </c>
    </row>
    <row r="252" spans="1:5" x14ac:dyDescent="0.25">
      <c r="A252" s="1">
        <v>45315</v>
      </c>
      <c r="B252" t="s">
        <v>2421</v>
      </c>
      <c r="C252" t="str">
        <f>+IFERROR(VLOOKUP(A252,'YPF COTIZ'!$A$2:$E$824,5,FALSE),0)</f>
        <v>Compra</v>
      </c>
      <c r="D252">
        <f t="shared" si="6"/>
        <v>1</v>
      </c>
      <c r="E252">
        <f t="shared" si="7"/>
        <v>1</v>
      </c>
    </row>
    <row r="253" spans="1:5" x14ac:dyDescent="0.25">
      <c r="A253" s="1">
        <v>45316</v>
      </c>
      <c r="B253" t="s">
        <v>2422</v>
      </c>
      <c r="C253" t="str">
        <f>+IFERROR(VLOOKUP(A253,'YPF COTIZ'!$A$2:$E$824,5,FALSE),0)</f>
        <v>Compra</v>
      </c>
      <c r="D253">
        <f t="shared" si="6"/>
        <v>0</v>
      </c>
      <c r="E253">
        <f t="shared" si="7"/>
        <v>0</v>
      </c>
    </row>
    <row r="254" spans="1:5" x14ac:dyDescent="0.25">
      <c r="A254" s="1">
        <v>45317</v>
      </c>
      <c r="B254" t="s">
        <v>2422</v>
      </c>
      <c r="C254" t="str">
        <f>+IFERROR(VLOOKUP(A254,'YPF COTIZ'!$A$2:$E$824,5,FALSE),0)</f>
        <v>Compra</v>
      </c>
      <c r="D254">
        <f t="shared" si="6"/>
        <v>0</v>
      </c>
      <c r="E254">
        <f t="shared" si="7"/>
        <v>1</v>
      </c>
    </row>
    <row r="255" spans="1:5" x14ac:dyDescent="0.25">
      <c r="A255" s="1">
        <v>45320</v>
      </c>
      <c r="B255" t="s">
        <v>2422</v>
      </c>
      <c r="C255" t="str">
        <f>+IFERROR(VLOOKUP(A255,'YPF COTIZ'!$A$2:$E$824,5,FALSE),0)</f>
        <v>Neutro</v>
      </c>
      <c r="D255">
        <f t="shared" si="6"/>
        <v>1</v>
      </c>
      <c r="E255">
        <f t="shared" si="7"/>
        <v>1</v>
      </c>
    </row>
    <row r="256" spans="1:5" x14ac:dyDescent="0.25">
      <c r="A256" s="1">
        <v>45321</v>
      </c>
      <c r="B256" t="s">
        <v>2422</v>
      </c>
      <c r="C256" t="str">
        <f>+IFERROR(VLOOKUP(A256,'YPF COTIZ'!$A$2:$E$824,5,FALSE),0)</f>
        <v>Neutro</v>
      </c>
      <c r="D256">
        <f t="shared" si="6"/>
        <v>1</v>
      </c>
      <c r="E256">
        <f t="shared" si="7"/>
        <v>1</v>
      </c>
    </row>
    <row r="257" spans="1:5" x14ac:dyDescent="0.25">
      <c r="A257" s="1">
        <v>45322</v>
      </c>
      <c r="B257" t="s">
        <v>2421</v>
      </c>
      <c r="C257" t="str">
        <f>+IFERROR(VLOOKUP(A257,'YPF COTIZ'!$A$2:$E$824,5,FALSE),0)</f>
        <v>Neutro</v>
      </c>
      <c r="D257">
        <f t="shared" si="6"/>
        <v>0</v>
      </c>
      <c r="E257">
        <f t="shared" si="7"/>
        <v>0</v>
      </c>
    </row>
    <row r="258" spans="1:5" x14ac:dyDescent="0.25">
      <c r="A258" s="1">
        <v>45324</v>
      </c>
      <c r="B258" t="s">
        <v>2421</v>
      </c>
      <c r="C258" t="str">
        <f>+IFERROR(VLOOKUP(A258,'YPF COTIZ'!$A$2:$E$824,5,FALSE),0)</f>
        <v>Neutro</v>
      </c>
      <c r="D258">
        <f t="shared" si="6"/>
        <v>0</v>
      </c>
      <c r="E258">
        <f t="shared" si="7"/>
        <v>1</v>
      </c>
    </row>
    <row r="259" spans="1:5" x14ac:dyDescent="0.25">
      <c r="A259" s="1">
        <v>45328</v>
      </c>
      <c r="B259" t="s">
        <v>2421</v>
      </c>
      <c r="C259" t="str">
        <f>+IFERROR(VLOOKUP(A259,'YPF COTIZ'!$A$2:$E$824,5,FALSE),0)</f>
        <v>Compra</v>
      </c>
      <c r="D259">
        <f t="shared" si="6"/>
        <v>1</v>
      </c>
      <c r="E259">
        <f t="shared" si="7"/>
        <v>0</v>
      </c>
    </row>
    <row r="260" spans="1:5" x14ac:dyDescent="0.25">
      <c r="A260" s="1">
        <v>45330</v>
      </c>
      <c r="B260" t="s">
        <v>2422</v>
      </c>
      <c r="C260" t="str">
        <f>+IFERROR(VLOOKUP(A260,'YPF COTIZ'!$A$2:$E$824,5,FALSE),0)</f>
        <v>Neutro</v>
      </c>
      <c r="D260">
        <f t="shared" si="6"/>
        <v>1</v>
      </c>
      <c r="E260">
        <f t="shared" si="7"/>
        <v>0</v>
      </c>
    </row>
    <row r="261" spans="1:5" x14ac:dyDescent="0.25">
      <c r="A261" s="1">
        <v>45334</v>
      </c>
      <c r="B261" t="s">
        <v>2421</v>
      </c>
      <c r="C261" t="str">
        <f>+IFERROR(VLOOKUP(A261,'YPF COTIZ'!$A$2:$E$824,5,FALSE),0)</f>
        <v>Compra</v>
      </c>
      <c r="D261">
        <f t="shared" ref="D261:D278" si="8">+IF(C261=0,IF(B261=C262,1,0),IF(B261=C261,1,0))</f>
        <v>1</v>
      </c>
      <c r="E261">
        <f t="shared" ref="E261:E278" si="9">+IF(C262=0,IF(B261=C263,1,0),IF(B261=C262,1,0))</f>
        <v>0</v>
      </c>
    </row>
    <row r="262" spans="1:5" x14ac:dyDescent="0.25">
      <c r="A262" s="1">
        <v>45337</v>
      </c>
      <c r="B262" t="s">
        <v>2422</v>
      </c>
      <c r="C262" t="str">
        <f>+IFERROR(VLOOKUP(A262,'YPF COTIZ'!$A$2:$E$824,5,FALSE),0)</f>
        <v>Neutro</v>
      </c>
      <c r="D262">
        <f t="shared" si="8"/>
        <v>1</v>
      </c>
      <c r="E262">
        <f t="shared" si="9"/>
        <v>1</v>
      </c>
    </row>
    <row r="263" spans="1:5" x14ac:dyDescent="0.25">
      <c r="A263" s="1">
        <v>45342</v>
      </c>
      <c r="B263" t="s">
        <v>2422</v>
      </c>
      <c r="C263" t="str">
        <f>+IFERROR(VLOOKUP(A263,'YPF COTIZ'!$A$2:$E$824,5,FALSE),0)</f>
        <v>Neutro</v>
      </c>
      <c r="D263">
        <f t="shared" si="8"/>
        <v>1</v>
      </c>
      <c r="E263">
        <f t="shared" si="9"/>
        <v>0</v>
      </c>
    </row>
    <row r="264" spans="1:5" x14ac:dyDescent="0.25">
      <c r="A264" s="1">
        <v>45343</v>
      </c>
      <c r="B264" t="s">
        <v>2422</v>
      </c>
      <c r="C264" t="str">
        <f>+IFERROR(VLOOKUP(A264,'YPF COTIZ'!$A$2:$E$824,5,FALSE),0)</f>
        <v>Compra</v>
      </c>
      <c r="D264">
        <f t="shared" si="8"/>
        <v>0</v>
      </c>
      <c r="E264">
        <f t="shared" si="9"/>
        <v>1</v>
      </c>
    </row>
    <row r="265" spans="1:5" x14ac:dyDescent="0.25">
      <c r="A265" s="1">
        <v>45345</v>
      </c>
      <c r="B265" t="s">
        <v>2422</v>
      </c>
      <c r="C265" t="str">
        <f>+IFERROR(VLOOKUP(A265,'YPF COTIZ'!$A$2:$E$824,5,FALSE),0)</f>
        <v>Neutro</v>
      </c>
      <c r="D265">
        <f t="shared" si="8"/>
        <v>1</v>
      </c>
      <c r="E265">
        <f t="shared" si="9"/>
        <v>1</v>
      </c>
    </row>
    <row r="266" spans="1:5" x14ac:dyDescent="0.25">
      <c r="A266" s="1">
        <v>45348</v>
      </c>
      <c r="B266" t="s">
        <v>2422</v>
      </c>
      <c r="C266" t="str">
        <f>+IFERROR(VLOOKUP(A266,'YPF COTIZ'!$A$2:$E$824,5,FALSE),0)</f>
        <v>Neutro</v>
      </c>
      <c r="D266">
        <f t="shared" si="8"/>
        <v>1</v>
      </c>
      <c r="E266">
        <f t="shared" si="9"/>
        <v>1</v>
      </c>
    </row>
    <row r="267" spans="1:5" x14ac:dyDescent="0.25">
      <c r="A267" s="1">
        <v>45350</v>
      </c>
      <c r="B267" t="s">
        <v>2421</v>
      </c>
      <c r="C267" t="str">
        <f>+IFERROR(VLOOKUP(A267,'YPF COTIZ'!$A$2:$E$824,5,FALSE),0)</f>
        <v>Neutro</v>
      </c>
      <c r="D267">
        <f t="shared" si="8"/>
        <v>0</v>
      </c>
      <c r="E267">
        <f t="shared" si="9"/>
        <v>1</v>
      </c>
    </row>
    <row r="268" spans="1:5" x14ac:dyDescent="0.25">
      <c r="A268" s="1">
        <v>45355</v>
      </c>
      <c r="B268" t="s">
        <v>2421</v>
      </c>
      <c r="C268" t="str">
        <f>+IFERROR(VLOOKUP(A268,'YPF COTIZ'!$A$2:$E$824,5,FALSE),0)</f>
        <v>Compra</v>
      </c>
      <c r="D268">
        <f t="shared" si="8"/>
        <v>1</v>
      </c>
      <c r="E268">
        <f t="shared" si="9"/>
        <v>0</v>
      </c>
    </row>
    <row r="269" spans="1:5" x14ac:dyDescent="0.25">
      <c r="A269" s="1">
        <v>45358</v>
      </c>
      <c r="B269" t="s">
        <v>2421</v>
      </c>
      <c r="C269" t="str">
        <f>+IFERROR(VLOOKUP(A269,'YPF COTIZ'!$A$2:$E$824,5,FALSE),0)</f>
        <v>Neutro</v>
      </c>
      <c r="D269">
        <f t="shared" si="8"/>
        <v>0</v>
      </c>
      <c r="E269">
        <f t="shared" si="9"/>
        <v>0</v>
      </c>
    </row>
    <row r="270" spans="1:5" x14ac:dyDescent="0.25">
      <c r="A270" s="1">
        <v>45365</v>
      </c>
      <c r="B270" t="s">
        <v>2422</v>
      </c>
      <c r="C270" t="str">
        <f>+IFERROR(VLOOKUP(A270,'YPF COTIZ'!$A$2:$E$824,5,FALSE),0)</f>
        <v>Neutro</v>
      </c>
      <c r="D270">
        <f t="shared" si="8"/>
        <v>1</v>
      </c>
      <c r="E270">
        <f t="shared" si="9"/>
        <v>0</v>
      </c>
    </row>
    <row r="271" spans="1:5" x14ac:dyDescent="0.25">
      <c r="A271" s="1">
        <v>45366</v>
      </c>
      <c r="B271" t="s">
        <v>2421</v>
      </c>
      <c r="C271" t="str">
        <f>+IFERROR(VLOOKUP(A271,'YPF COTIZ'!$A$2:$E$824,5,FALSE),0)</f>
        <v>Compra</v>
      </c>
      <c r="D271">
        <f t="shared" si="8"/>
        <v>1</v>
      </c>
      <c r="E271">
        <f t="shared" si="9"/>
        <v>0</v>
      </c>
    </row>
    <row r="272" spans="1:5" x14ac:dyDescent="0.25">
      <c r="A272" s="1">
        <v>45370</v>
      </c>
      <c r="B272" t="s">
        <v>2421</v>
      </c>
      <c r="C272" t="str">
        <f>+IFERROR(VLOOKUP(A272,'YPF COTIZ'!$A$2:$E$824,5,FALSE),0)</f>
        <v>Neutro</v>
      </c>
      <c r="D272">
        <f t="shared" si="8"/>
        <v>0</v>
      </c>
      <c r="E272">
        <f t="shared" si="9"/>
        <v>1</v>
      </c>
    </row>
    <row r="273" spans="1:5" x14ac:dyDescent="0.25">
      <c r="A273" s="1">
        <v>45371</v>
      </c>
      <c r="B273" t="s">
        <v>2421</v>
      </c>
      <c r="C273" t="str">
        <f>+IFERROR(VLOOKUP(A273,'YPF COTIZ'!$A$2:$E$824,5,FALSE),0)</f>
        <v>Compra</v>
      </c>
      <c r="D273">
        <f t="shared" si="8"/>
        <v>1</v>
      </c>
      <c r="E273">
        <f t="shared" si="9"/>
        <v>1</v>
      </c>
    </row>
    <row r="274" spans="1:5" x14ac:dyDescent="0.25">
      <c r="A274" s="1">
        <v>45372</v>
      </c>
      <c r="B274" t="s">
        <v>2421</v>
      </c>
      <c r="C274" t="str">
        <f>+IFERROR(VLOOKUP(A274,'YPF COTIZ'!$A$2:$E$824,5,FALSE),0)</f>
        <v>Compra</v>
      </c>
      <c r="D274">
        <f t="shared" si="8"/>
        <v>1</v>
      </c>
      <c r="E274">
        <f t="shared" si="9"/>
        <v>1</v>
      </c>
    </row>
    <row r="275" spans="1:5" x14ac:dyDescent="0.25">
      <c r="A275" s="1">
        <v>45373</v>
      </c>
      <c r="B275" t="s">
        <v>2421</v>
      </c>
      <c r="C275" t="str">
        <f>+IFERROR(VLOOKUP(A275,'YPF COTIZ'!$A$2:$E$824,5,FALSE),0)</f>
        <v>Compra</v>
      </c>
      <c r="D275">
        <f t="shared" si="8"/>
        <v>1</v>
      </c>
      <c r="E275">
        <f t="shared" si="9"/>
        <v>0</v>
      </c>
    </row>
    <row r="276" spans="1:5" x14ac:dyDescent="0.25">
      <c r="A276" s="1">
        <v>45383</v>
      </c>
      <c r="B276" t="s">
        <v>2421</v>
      </c>
      <c r="C276" t="str">
        <f>+IFERROR(VLOOKUP(A276,'YPF COTIZ'!$A$2:$E$824,5,FALSE),0)</f>
        <v>Neutro</v>
      </c>
      <c r="D276">
        <f t="shared" si="8"/>
        <v>0</v>
      </c>
      <c r="E276">
        <f t="shared" si="9"/>
        <v>1</v>
      </c>
    </row>
    <row r="277" spans="1:5" x14ac:dyDescent="0.25">
      <c r="A277" s="1">
        <v>45385</v>
      </c>
      <c r="B277" t="s">
        <v>2422</v>
      </c>
      <c r="C277" t="str">
        <f>+IFERROR(VLOOKUP(A277,'YPF COTIZ'!$A$2:$E$824,5,FALSE),0)</f>
        <v>Compra</v>
      </c>
      <c r="D277">
        <f t="shared" si="8"/>
        <v>0</v>
      </c>
      <c r="E277">
        <f t="shared" si="9"/>
        <v>1</v>
      </c>
    </row>
    <row r="278" spans="1:5" x14ac:dyDescent="0.25">
      <c r="A278" s="1">
        <v>45392</v>
      </c>
      <c r="B278" t="s">
        <v>2422</v>
      </c>
      <c r="C278" t="str">
        <f>+IFERROR(VLOOKUP(A278,'YPF COTIZ'!$A$2:$E$824,5,FALSE),0)</f>
        <v>Neutro</v>
      </c>
      <c r="D278">
        <f t="shared" si="8"/>
        <v>1</v>
      </c>
      <c r="E278">
        <f t="shared" si="9"/>
        <v>0</v>
      </c>
    </row>
    <row r="279" spans="1:5" x14ac:dyDescent="0.25">
      <c r="D279">
        <f>SUM(D4:D278)</f>
        <v>162</v>
      </c>
      <c r="E279">
        <f>SUM(E4:E278)</f>
        <v>141</v>
      </c>
    </row>
    <row r="280" spans="1:5" x14ac:dyDescent="0.25">
      <c r="D280">
        <f>+D279/277</f>
        <v>0.58483754512635377</v>
      </c>
      <c r="E280">
        <f>+E279/277</f>
        <v>0.50902527075812276</v>
      </c>
    </row>
  </sheetData>
  <autoFilter ref="H3:I3" xr:uid="{63859067-6432-4D89-B07E-1766F65A95F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6C21-89D7-4BD4-9804-CCB09384C67A}">
  <dimension ref="A3:E280"/>
  <sheetViews>
    <sheetView topLeftCell="A252" workbookViewId="0">
      <selection activeCell="A5" sqref="A5:E280"/>
    </sheetView>
  </sheetViews>
  <sheetFormatPr defaultColWidth="11.42578125" defaultRowHeight="15" x14ac:dyDescent="0.25"/>
  <cols>
    <col min="1" max="1" width="16" bestFit="1" customWidth="1"/>
    <col min="2" max="2" width="20.5703125" bestFit="1" customWidth="1"/>
    <col min="3" max="3" width="6.85546875" bestFit="1" customWidth="1"/>
    <col min="4" max="4" width="7.140625" bestFit="1" customWidth="1"/>
    <col min="5" max="5" width="11.28515625" bestFit="1" customWidth="1"/>
  </cols>
  <sheetData>
    <row r="3" spans="1:5" x14ac:dyDescent="0.25">
      <c r="A3" s="12" t="s">
        <v>2430</v>
      </c>
      <c r="B3" s="12" t="s">
        <v>2429</v>
      </c>
    </row>
    <row r="4" spans="1:5" x14ac:dyDescent="0.25">
      <c r="A4" s="12" t="s">
        <v>2412</v>
      </c>
      <c r="B4" t="s">
        <v>25</v>
      </c>
      <c r="C4" t="s">
        <v>6</v>
      </c>
      <c r="D4" t="s">
        <v>12</v>
      </c>
      <c r="E4" t="s">
        <v>2413</v>
      </c>
    </row>
    <row r="5" spans="1:5" x14ac:dyDescent="0.25">
      <c r="A5" s="13">
        <v>44202</v>
      </c>
      <c r="C5">
        <v>1</v>
      </c>
      <c r="E5">
        <v>1</v>
      </c>
    </row>
    <row r="6" spans="1:5" x14ac:dyDescent="0.25">
      <c r="A6" s="13">
        <v>44210</v>
      </c>
      <c r="C6">
        <v>1</v>
      </c>
      <c r="E6">
        <v>1</v>
      </c>
    </row>
    <row r="7" spans="1:5" x14ac:dyDescent="0.25">
      <c r="A7" s="13">
        <v>44214</v>
      </c>
      <c r="B7">
        <v>1</v>
      </c>
      <c r="E7">
        <v>1</v>
      </c>
    </row>
    <row r="8" spans="1:5" x14ac:dyDescent="0.25">
      <c r="A8" s="13">
        <v>44215</v>
      </c>
      <c r="B8">
        <v>1</v>
      </c>
      <c r="E8">
        <v>1</v>
      </c>
    </row>
    <row r="9" spans="1:5" x14ac:dyDescent="0.25">
      <c r="A9" s="13">
        <v>44216</v>
      </c>
      <c r="B9">
        <v>1</v>
      </c>
      <c r="E9">
        <v>1</v>
      </c>
    </row>
    <row r="10" spans="1:5" x14ac:dyDescent="0.25">
      <c r="A10" s="13">
        <v>44218</v>
      </c>
      <c r="C10">
        <v>1</v>
      </c>
      <c r="E10">
        <v>1</v>
      </c>
    </row>
    <row r="11" spans="1:5" x14ac:dyDescent="0.25">
      <c r="A11" s="13">
        <v>44222</v>
      </c>
      <c r="D11">
        <v>1</v>
      </c>
      <c r="E11">
        <v>1</v>
      </c>
    </row>
    <row r="12" spans="1:5" x14ac:dyDescent="0.25">
      <c r="A12" s="13">
        <v>44229</v>
      </c>
      <c r="B12">
        <v>1</v>
      </c>
      <c r="E12">
        <v>1</v>
      </c>
    </row>
    <row r="13" spans="1:5" x14ac:dyDescent="0.25">
      <c r="A13" s="13">
        <v>44234</v>
      </c>
      <c r="D13">
        <v>1</v>
      </c>
      <c r="E13">
        <v>1</v>
      </c>
    </row>
    <row r="14" spans="1:5" x14ac:dyDescent="0.25">
      <c r="A14" s="13">
        <v>44235</v>
      </c>
      <c r="B14">
        <v>1</v>
      </c>
      <c r="C14">
        <v>1</v>
      </c>
      <c r="E14">
        <v>2</v>
      </c>
    </row>
    <row r="15" spans="1:5" x14ac:dyDescent="0.25">
      <c r="A15" s="13">
        <v>44236</v>
      </c>
      <c r="B15">
        <v>1</v>
      </c>
      <c r="E15">
        <v>1</v>
      </c>
    </row>
    <row r="16" spans="1:5" x14ac:dyDescent="0.25">
      <c r="A16" s="13">
        <v>44238</v>
      </c>
      <c r="D16">
        <v>1</v>
      </c>
      <c r="E16">
        <v>1</v>
      </c>
    </row>
    <row r="17" spans="1:5" x14ac:dyDescent="0.25">
      <c r="A17" s="13">
        <v>44245</v>
      </c>
      <c r="B17">
        <v>1</v>
      </c>
      <c r="E17">
        <v>1</v>
      </c>
    </row>
    <row r="18" spans="1:5" x14ac:dyDescent="0.25">
      <c r="A18" s="13">
        <v>44265</v>
      </c>
      <c r="D18">
        <v>1</v>
      </c>
      <c r="E18">
        <v>1</v>
      </c>
    </row>
    <row r="19" spans="1:5" x14ac:dyDescent="0.25">
      <c r="A19" s="13">
        <v>44270</v>
      </c>
      <c r="D19">
        <v>1</v>
      </c>
      <c r="E19">
        <v>1</v>
      </c>
    </row>
    <row r="20" spans="1:5" x14ac:dyDescent="0.25">
      <c r="A20" s="13">
        <v>44284</v>
      </c>
      <c r="B20">
        <v>1</v>
      </c>
      <c r="E20">
        <v>1</v>
      </c>
    </row>
    <row r="21" spans="1:5" x14ac:dyDescent="0.25">
      <c r="A21" s="13">
        <v>44295</v>
      </c>
      <c r="B21">
        <v>1</v>
      </c>
      <c r="E21">
        <v>1</v>
      </c>
    </row>
    <row r="22" spans="1:5" x14ac:dyDescent="0.25">
      <c r="A22" s="13">
        <v>44298</v>
      </c>
      <c r="C22">
        <v>1</v>
      </c>
      <c r="E22">
        <v>1</v>
      </c>
    </row>
    <row r="23" spans="1:5" x14ac:dyDescent="0.25">
      <c r="A23" s="13">
        <v>44305</v>
      </c>
      <c r="C23">
        <v>1</v>
      </c>
      <c r="E23">
        <v>1</v>
      </c>
    </row>
    <row r="24" spans="1:5" x14ac:dyDescent="0.25">
      <c r="A24" s="13">
        <v>44313</v>
      </c>
      <c r="B24">
        <v>1</v>
      </c>
      <c r="E24">
        <v>1</v>
      </c>
    </row>
    <row r="25" spans="1:5" x14ac:dyDescent="0.25">
      <c r="A25" s="13">
        <v>44371</v>
      </c>
      <c r="B25">
        <v>1</v>
      </c>
      <c r="E25">
        <v>1</v>
      </c>
    </row>
    <row r="26" spans="1:5" x14ac:dyDescent="0.25">
      <c r="A26" s="13">
        <v>44376</v>
      </c>
      <c r="C26">
        <v>1</v>
      </c>
      <c r="E26">
        <v>1</v>
      </c>
    </row>
    <row r="27" spans="1:5" x14ac:dyDescent="0.25">
      <c r="A27" s="13">
        <v>44377</v>
      </c>
      <c r="B27">
        <v>1</v>
      </c>
      <c r="E27">
        <v>1</v>
      </c>
    </row>
    <row r="28" spans="1:5" x14ac:dyDescent="0.25">
      <c r="A28" s="13">
        <v>44400</v>
      </c>
      <c r="C28">
        <v>1</v>
      </c>
      <c r="E28">
        <v>1</v>
      </c>
    </row>
    <row r="29" spans="1:5" x14ac:dyDescent="0.25">
      <c r="A29" s="13">
        <v>44414</v>
      </c>
      <c r="C29">
        <v>1</v>
      </c>
      <c r="E29">
        <v>1</v>
      </c>
    </row>
    <row r="30" spans="1:5" x14ac:dyDescent="0.25">
      <c r="A30" s="13">
        <v>44434</v>
      </c>
      <c r="C30">
        <v>1</v>
      </c>
      <c r="E30">
        <v>1</v>
      </c>
    </row>
    <row r="31" spans="1:5" x14ac:dyDescent="0.25">
      <c r="A31" s="13">
        <v>44453</v>
      </c>
      <c r="C31">
        <v>1</v>
      </c>
      <c r="E31">
        <v>1</v>
      </c>
    </row>
    <row r="32" spans="1:5" x14ac:dyDescent="0.25">
      <c r="A32" s="13">
        <v>44525</v>
      </c>
      <c r="D32">
        <v>1</v>
      </c>
      <c r="E32">
        <v>1</v>
      </c>
    </row>
    <row r="33" spans="1:5" x14ac:dyDescent="0.25">
      <c r="A33" s="13">
        <v>44530</v>
      </c>
      <c r="D33">
        <v>1</v>
      </c>
      <c r="E33">
        <v>1</v>
      </c>
    </row>
    <row r="34" spans="1:5" x14ac:dyDescent="0.25">
      <c r="A34" s="13">
        <v>44531</v>
      </c>
      <c r="D34">
        <v>1</v>
      </c>
      <c r="E34">
        <v>1</v>
      </c>
    </row>
    <row r="35" spans="1:5" x14ac:dyDescent="0.25">
      <c r="A35" s="13">
        <v>44532</v>
      </c>
      <c r="D35">
        <v>1</v>
      </c>
      <c r="E35">
        <v>1</v>
      </c>
    </row>
    <row r="36" spans="1:5" x14ac:dyDescent="0.25">
      <c r="A36" s="13">
        <v>44539</v>
      </c>
      <c r="B36">
        <v>1</v>
      </c>
      <c r="E36">
        <v>1</v>
      </c>
    </row>
    <row r="37" spans="1:5" x14ac:dyDescent="0.25">
      <c r="A37" s="13">
        <v>44551</v>
      </c>
      <c r="D37">
        <v>1</v>
      </c>
      <c r="E37">
        <v>1</v>
      </c>
    </row>
    <row r="38" spans="1:5" x14ac:dyDescent="0.25">
      <c r="A38" s="13">
        <v>44572</v>
      </c>
      <c r="B38">
        <v>1</v>
      </c>
      <c r="E38">
        <v>1</v>
      </c>
    </row>
    <row r="39" spans="1:5" x14ac:dyDescent="0.25">
      <c r="A39" s="13">
        <v>44623</v>
      </c>
      <c r="B39">
        <v>1</v>
      </c>
      <c r="E39">
        <v>1</v>
      </c>
    </row>
    <row r="40" spans="1:5" x14ac:dyDescent="0.25">
      <c r="A40" s="13">
        <v>44624</v>
      </c>
      <c r="B40">
        <v>1</v>
      </c>
      <c r="E40">
        <v>1</v>
      </c>
    </row>
    <row r="41" spans="1:5" x14ac:dyDescent="0.25">
      <c r="A41" s="13">
        <v>44629</v>
      </c>
      <c r="D41">
        <v>1</v>
      </c>
      <c r="E41">
        <v>1</v>
      </c>
    </row>
    <row r="42" spans="1:5" x14ac:dyDescent="0.25">
      <c r="A42" s="13">
        <v>44634</v>
      </c>
      <c r="C42">
        <v>1</v>
      </c>
      <c r="E42">
        <v>1</v>
      </c>
    </row>
    <row r="43" spans="1:5" x14ac:dyDescent="0.25">
      <c r="A43" s="13">
        <v>44641</v>
      </c>
      <c r="D43">
        <v>1</v>
      </c>
      <c r="E43">
        <v>1</v>
      </c>
    </row>
    <row r="44" spans="1:5" x14ac:dyDescent="0.25">
      <c r="A44" s="13">
        <v>44651</v>
      </c>
      <c r="C44">
        <v>1</v>
      </c>
      <c r="D44">
        <v>1</v>
      </c>
      <c r="E44">
        <v>2</v>
      </c>
    </row>
    <row r="45" spans="1:5" x14ac:dyDescent="0.25">
      <c r="A45" s="13">
        <v>44656</v>
      </c>
      <c r="D45">
        <v>2</v>
      </c>
      <c r="E45">
        <v>2</v>
      </c>
    </row>
    <row r="46" spans="1:5" x14ac:dyDescent="0.25">
      <c r="A46" s="13">
        <v>44657</v>
      </c>
      <c r="B46">
        <v>1</v>
      </c>
      <c r="E46">
        <v>1</v>
      </c>
    </row>
    <row r="47" spans="1:5" x14ac:dyDescent="0.25">
      <c r="A47" s="13">
        <v>44663</v>
      </c>
      <c r="D47">
        <v>1</v>
      </c>
      <c r="E47">
        <v>1</v>
      </c>
    </row>
    <row r="48" spans="1:5" x14ac:dyDescent="0.25">
      <c r="A48" s="13">
        <v>44664</v>
      </c>
      <c r="D48">
        <v>1</v>
      </c>
      <c r="E48">
        <v>1</v>
      </c>
    </row>
    <row r="49" spans="1:5" x14ac:dyDescent="0.25">
      <c r="A49" s="13">
        <v>44665</v>
      </c>
      <c r="D49">
        <v>2</v>
      </c>
      <c r="E49">
        <v>2</v>
      </c>
    </row>
    <row r="50" spans="1:5" x14ac:dyDescent="0.25">
      <c r="A50" s="13">
        <v>44669</v>
      </c>
      <c r="D50">
        <v>1</v>
      </c>
      <c r="E50">
        <v>1</v>
      </c>
    </row>
    <row r="51" spans="1:5" x14ac:dyDescent="0.25">
      <c r="A51" s="13">
        <v>44670</v>
      </c>
      <c r="D51">
        <v>1</v>
      </c>
      <c r="E51">
        <v>1</v>
      </c>
    </row>
    <row r="52" spans="1:5" x14ac:dyDescent="0.25">
      <c r="A52" s="13">
        <v>44692</v>
      </c>
      <c r="C52">
        <v>1</v>
      </c>
      <c r="D52">
        <v>1</v>
      </c>
      <c r="E52">
        <v>2</v>
      </c>
    </row>
    <row r="53" spans="1:5" x14ac:dyDescent="0.25">
      <c r="A53" s="13">
        <v>44693</v>
      </c>
      <c r="C53">
        <v>1</v>
      </c>
      <c r="E53">
        <v>1</v>
      </c>
    </row>
    <row r="54" spans="1:5" x14ac:dyDescent="0.25">
      <c r="A54" s="13">
        <v>44697</v>
      </c>
      <c r="C54">
        <v>1</v>
      </c>
      <c r="E54">
        <v>1</v>
      </c>
    </row>
    <row r="55" spans="1:5" x14ac:dyDescent="0.25">
      <c r="A55" s="13">
        <v>44705</v>
      </c>
      <c r="D55">
        <v>1</v>
      </c>
      <c r="E55">
        <v>1</v>
      </c>
    </row>
    <row r="56" spans="1:5" x14ac:dyDescent="0.25">
      <c r="A56" s="13">
        <v>44715</v>
      </c>
      <c r="D56">
        <v>1</v>
      </c>
      <c r="E56">
        <v>1</v>
      </c>
    </row>
    <row r="57" spans="1:5" x14ac:dyDescent="0.25">
      <c r="A57" s="13">
        <v>44718</v>
      </c>
      <c r="B57">
        <v>1</v>
      </c>
      <c r="E57">
        <v>1</v>
      </c>
    </row>
    <row r="58" spans="1:5" x14ac:dyDescent="0.25">
      <c r="A58" s="13">
        <v>44727</v>
      </c>
      <c r="D58">
        <v>1</v>
      </c>
      <c r="E58">
        <v>1</v>
      </c>
    </row>
    <row r="59" spans="1:5" x14ac:dyDescent="0.25">
      <c r="A59" s="13">
        <v>44734</v>
      </c>
      <c r="C59">
        <v>1</v>
      </c>
      <c r="E59">
        <v>1</v>
      </c>
    </row>
    <row r="60" spans="1:5" x14ac:dyDescent="0.25">
      <c r="A60" s="13">
        <v>44740</v>
      </c>
      <c r="D60">
        <v>1</v>
      </c>
      <c r="E60">
        <v>1</v>
      </c>
    </row>
    <row r="61" spans="1:5" x14ac:dyDescent="0.25">
      <c r="A61" s="13">
        <v>44749</v>
      </c>
      <c r="D61">
        <v>1</v>
      </c>
      <c r="E61">
        <v>1</v>
      </c>
    </row>
    <row r="62" spans="1:5" x14ac:dyDescent="0.25">
      <c r="A62" s="13">
        <v>44757</v>
      </c>
      <c r="C62">
        <v>1</v>
      </c>
      <c r="D62">
        <v>1</v>
      </c>
      <c r="E62">
        <v>2</v>
      </c>
    </row>
    <row r="63" spans="1:5" x14ac:dyDescent="0.25">
      <c r="A63" s="13">
        <v>44760</v>
      </c>
      <c r="C63">
        <v>1</v>
      </c>
      <c r="E63">
        <v>1</v>
      </c>
    </row>
    <row r="64" spans="1:5" x14ac:dyDescent="0.25">
      <c r="A64" s="13">
        <v>44762</v>
      </c>
      <c r="C64">
        <v>1</v>
      </c>
      <c r="E64">
        <v>1</v>
      </c>
    </row>
    <row r="65" spans="1:5" x14ac:dyDescent="0.25">
      <c r="A65" s="13">
        <v>44764</v>
      </c>
      <c r="C65">
        <v>1</v>
      </c>
      <c r="E65">
        <v>1</v>
      </c>
    </row>
    <row r="66" spans="1:5" x14ac:dyDescent="0.25">
      <c r="A66" s="13">
        <v>44768</v>
      </c>
      <c r="D66">
        <v>1</v>
      </c>
      <c r="E66">
        <v>1</v>
      </c>
    </row>
    <row r="67" spans="1:5" x14ac:dyDescent="0.25">
      <c r="A67" s="13">
        <v>44783</v>
      </c>
      <c r="D67">
        <v>1</v>
      </c>
      <c r="E67">
        <v>1</v>
      </c>
    </row>
    <row r="68" spans="1:5" x14ac:dyDescent="0.25">
      <c r="A68" s="13">
        <v>44788</v>
      </c>
      <c r="D68">
        <v>3</v>
      </c>
      <c r="E68">
        <v>3</v>
      </c>
    </row>
    <row r="69" spans="1:5" x14ac:dyDescent="0.25">
      <c r="A69" s="13">
        <v>44795</v>
      </c>
      <c r="C69">
        <v>1</v>
      </c>
      <c r="E69">
        <v>1</v>
      </c>
    </row>
    <row r="70" spans="1:5" x14ac:dyDescent="0.25">
      <c r="A70" s="13">
        <v>44797</v>
      </c>
      <c r="D70">
        <v>1</v>
      </c>
      <c r="E70">
        <v>1</v>
      </c>
    </row>
    <row r="71" spans="1:5" x14ac:dyDescent="0.25">
      <c r="A71" s="13">
        <v>44803</v>
      </c>
      <c r="C71">
        <v>1</v>
      </c>
      <c r="E71">
        <v>1</v>
      </c>
    </row>
    <row r="72" spans="1:5" x14ac:dyDescent="0.25">
      <c r="A72" s="13">
        <v>44804</v>
      </c>
      <c r="D72">
        <v>1</v>
      </c>
      <c r="E72">
        <v>1</v>
      </c>
    </row>
    <row r="73" spans="1:5" x14ac:dyDescent="0.25">
      <c r="A73" s="13">
        <v>44805</v>
      </c>
      <c r="D73">
        <v>2</v>
      </c>
      <c r="E73">
        <v>2</v>
      </c>
    </row>
    <row r="74" spans="1:5" x14ac:dyDescent="0.25">
      <c r="A74" s="13">
        <v>44812</v>
      </c>
      <c r="C74">
        <v>1</v>
      </c>
      <c r="E74">
        <v>1</v>
      </c>
    </row>
    <row r="75" spans="1:5" x14ac:dyDescent="0.25">
      <c r="A75" s="13">
        <v>44813</v>
      </c>
      <c r="C75">
        <v>1</v>
      </c>
      <c r="E75">
        <v>1</v>
      </c>
    </row>
    <row r="76" spans="1:5" x14ac:dyDescent="0.25">
      <c r="A76" s="13">
        <v>44817</v>
      </c>
      <c r="C76">
        <v>2</v>
      </c>
      <c r="D76">
        <v>1</v>
      </c>
      <c r="E76">
        <v>3</v>
      </c>
    </row>
    <row r="77" spans="1:5" x14ac:dyDescent="0.25">
      <c r="A77" s="13">
        <v>44819</v>
      </c>
      <c r="D77">
        <v>1</v>
      </c>
      <c r="E77">
        <v>1</v>
      </c>
    </row>
    <row r="78" spans="1:5" x14ac:dyDescent="0.25">
      <c r="A78" s="13">
        <v>44820</v>
      </c>
      <c r="D78">
        <v>1</v>
      </c>
      <c r="E78">
        <v>1</v>
      </c>
    </row>
    <row r="79" spans="1:5" x14ac:dyDescent="0.25">
      <c r="A79" s="13">
        <v>44824</v>
      </c>
      <c r="C79">
        <v>1</v>
      </c>
      <c r="E79">
        <v>1</v>
      </c>
    </row>
    <row r="80" spans="1:5" x14ac:dyDescent="0.25">
      <c r="A80" s="13">
        <v>44825</v>
      </c>
      <c r="C80">
        <v>1</v>
      </c>
      <c r="E80">
        <v>1</v>
      </c>
    </row>
    <row r="81" spans="1:5" x14ac:dyDescent="0.25">
      <c r="A81" s="13">
        <v>44826</v>
      </c>
      <c r="C81">
        <v>1</v>
      </c>
      <c r="E81">
        <v>1</v>
      </c>
    </row>
    <row r="82" spans="1:5" x14ac:dyDescent="0.25">
      <c r="A82" s="13">
        <v>44830</v>
      </c>
      <c r="C82">
        <v>1</v>
      </c>
      <c r="D82">
        <v>1</v>
      </c>
      <c r="E82">
        <v>2</v>
      </c>
    </row>
    <row r="83" spans="1:5" x14ac:dyDescent="0.25">
      <c r="A83" s="13">
        <v>44831</v>
      </c>
      <c r="D83">
        <v>1</v>
      </c>
      <c r="E83">
        <v>1</v>
      </c>
    </row>
    <row r="84" spans="1:5" x14ac:dyDescent="0.25">
      <c r="A84" s="13">
        <v>44833</v>
      </c>
      <c r="B84">
        <v>1</v>
      </c>
      <c r="E84">
        <v>1</v>
      </c>
    </row>
    <row r="85" spans="1:5" x14ac:dyDescent="0.25">
      <c r="A85" s="13">
        <v>44834</v>
      </c>
      <c r="C85">
        <v>1</v>
      </c>
      <c r="E85">
        <v>1</v>
      </c>
    </row>
    <row r="86" spans="1:5" x14ac:dyDescent="0.25">
      <c r="A86" s="13">
        <v>44838</v>
      </c>
      <c r="D86">
        <v>1</v>
      </c>
      <c r="E86">
        <v>1</v>
      </c>
    </row>
    <row r="87" spans="1:5" x14ac:dyDescent="0.25">
      <c r="A87" s="13">
        <v>44840</v>
      </c>
      <c r="C87">
        <v>1</v>
      </c>
      <c r="E87">
        <v>1</v>
      </c>
    </row>
    <row r="88" spans="1:5" x14ac:dyDescent="0.25">
      <c r="A88" s="13">
        <v>44845</v>
      </c>
      <c r="D88">
        <v>2</v>
      </c>
      <c r="E88">
        <v>2</v>
      </c>
    </row>
    <row r="89" spans="1:5" x14ac:dyDescent="0.25">
      <c r="A89" s="13">
        <v>44846</v>
      </c>
      <c r="C89">
        <v>1</v>
      </c>
      <c r="D89">
        <v>1</v>
      </c>
      <c r="E89">
        <v>2</v>
      </c>
    </row>
    <row r="90" spans="1:5" x14ac:dyDescent="0.25">
      <c r="A90" s="13">
        <v>44851</v>
      </c>
      <c r="C90">
        <v>2</v>
      </c>
      <c r="E90">
        <v>2</v>
      </c>
    </row>
    <row r="91" spans="1:5" x14ac:dyDescent="0.25">
      <c r="A91" s="13">
        <v>44852</v>
      </c>
      <c r="C91">
        <v>2</v>
      </c>
      <c r="E91">
        <v>2</v>
      </c>
    </row>
    <row r="92" spans="1:5" x14ac:dyDescent="0.25">
      <c r="A92" s="13">
        <v>44855</v>
      </c>
      <c r="D92">
        <v>1</v>
      </c>
      <c r="E92">
        <v>1</v>
      </c>
    </row>
    <row r="93" spans="1:5" x14ac:dyDescent="0.25">
      <c r="A93" s="13">
        <v>44859</v>
      </c>
      <c r="C93">
        <v>2</v>
      </c>
      <c r="E93">
        <v>2</v>
      </c>
    </row>
    <row r="94" spans="1:5" x14ac:dyDescent="0.25">
      <c r="A94" s="13">
        <v>44862</v>
      </c>
      <c r="D94">
        <v>1</v>
      </c>
      <c r="E94">
        <v>1</v>
      </c>
    </row>
    <row r="95" spans="1:5" x14ac:dyDescent="0.25">
      <c r="A95" s="13">
        <v>44866</v>
      </c>
      <c r="C95">
        <v>1</v>
      </c>
      <c r="E95">
        <v>1</v>
      </c>
    </row>
    <row r="96" spans="1:5" x14ac:dyDescent="0.25">
      <c r="A96" s="13">
        <v>44867</v>
      </c>
      <c r="D96">
        <v>1</v>
      </c>
      <c r="E96">
        <v>1</v>
      </c>
    </row>
    <row r="97" spans="1:5" x14ac:dyDescent="0.25">
      <c r="A97" s="13">
        <v>44868</v>
      </c>
      <c r="D97">
        <v>1</v>
      </c>
      <c r="E97">
        <v>1</v>
      </c>
    </row>
    <row r="98" spans="1:5" x14ac:dyDescent="0.25">
      <c r="A98" s="13">
        <v>44869</v>
      </c>
      <c r="C98">
        <v>1</v>
      </c>
      <c r="E98">
        <v>1</v>
      </c>
    </row>
    <row r="99" spans="1:5" x14ac:dyDescent="0.25">
      <c r="A99" s="13">
        <v>44873</v>
      </c>
      <c r="C99">
        <v>1</v>
      </c>
      <c r="E99">
        <v>1</v>
      </c>
    </row>
    <row r="100" spans="1:5" x14ac:dyDescent="0.25">
      <c r="A100" s="13">
        <v>44874</v>
      </c>
      <c r="C100">
        <v>1</v>
      </c>
      <c r="D100">
        <v>1</v>
      </c>
      <c r="E100">
        <v>2</v>
      </c>
    </row>
    <row r="101" spans="1:5" x14ac:dyDescent="0.25">
      <c r="A101" s="13">
        <v>44875</v>
      </c>
      <c r="D101">
        <v>1</v>
      </c>
      <c r="E101">
        <v>1</v>
      </c>
    </row>
    <row r="102" spans="1:5" x14ac:dyDescent="0.25">
      <c r="A102" s="13">
        <v>44879</v>
      </c>
      <c r="D102">
        <v>2</v>
      </c>
      <c r="E102">
        <v>2</v>
      </c>
    </row>
    <row r="103" spans="1:5" x14ac:dyDescent="0.25">
      <c r="A103" s="13">
        <v>44880</v>
      </c>
      <c r="C103">
        <v>1</v>
      </c>
      <c r="E103">
        <v>1</v>
      </c>
    </row>
    <row r="104" spans="1:5" x14ac:dyDescent="0.25">
      <c r="A104" s="13">
        <v>44889</v>
      </c>
      <c r="D104">
        <v>1</v>
      </c>
      <c r="E104">
        <v>1</v>
      </c>
    </row>
    <row r="105" spans="1:5" x14ac:dyDescent="0.25">
      <c r="A105" s="13">
        <v>44893</v>
      </c>
      <c r="D105">
        <v>1</v>
      </c>
      <c r="E105">
        <v>1</v>
      </c>
    </row>
    <row r="106" spans="1:5" x14ac:dyDescent="0.25">
      <c r="A106" s="13">
        <v>44895</v>
      </c>
      <c r="B106">
        <v>1</v>
      </c>
      <c r="C106">
        <v>2</v>
      </c>
      <c r="E106">
        <v>3</v>
      </c>
    </row>
    <row r="107" spans="1:5" x14ac:dyDescent="0.25">
      <c r="A107" s="13">
        <v>44897</v>
      </c>
      <c r="D107">
        <v>1</v>
      </c>
      <c r="E107">
        <v>1</v>
      </c>
    </row>
    <row r="108" spans="1:5" x14ac:dyDescent="0.25">
      <c r="A108" s="13">
        <v>44900</v>
      </c>
      <c r="D108">
        <v>1</v>
      </c>
      <c r="E108">
        <v>1</v>
      </c>
    </row>
    <row r="109" spans="1:5" x14ac:dyDescent="0.25">
      <c r="A109" s="13">
        <v>44901</v>
      </c>
      <c r="C109">
        <v>1</v>
      </c>
      <c r="D109">
        <v>1</v>
      </c>
      <c r="E109">
        <v>2</v>
      </c>
    </row>
    <row r="110" spans="1:5" x14ac:dyDescent="0.25">
      <c r="A110" s="13">
        <v>44902</v>
      </c>
      <c r="D110">
        <v>1</v>
      </c>
      <c r="E110">
        <v>1</v>
      </c>
    </row>
    <row r="111" spans="1:5" x14ac:dyDescent="0.25">
      <c r="A111" s="13">
        <v>44904</v>
      </c>
      <c r="D111">
        <v>1</v>
      </c>
      <c r="E111">
        <v>1</v>
      </c>
    </row>
    <row r="112" spans="1:5" x14ac:dyDescent="0.25">
      <c r="A112" s="13">
        <v>44911</v>
      </c>
      <c r="C112">
        <v>1</v>
      </c>
      <c r="E112">
        <v>1</v>
      </c>
    </row>
    <row r="113" spans="1:5" x14ac:dyDescent="0.25">
      <c r="A113" s="13">
        <v>44915</v>
      </c>
      <c r="C113">
        <v>1</v>
      </c>
      <c r="D113">
        <v>2</v>
      </c>
      <c r="E113">
        <v>3</v>
      </c>
    </row>
    <row r="114" spans="1:5" x14ac:dyDescent="0.25">
      <c r="A114" s="13">
        <v>44916</v>
      </c>
      <c r="D114">
        <v>1</v>
      </c>
      <c r="E114">
        <v>1</v>
      </c>
    </row>
    <row r="115" spans="1:5" x14ac:dyDescent="0.25">
      <c r="A115" s="13">
        <v>44917</v>
      </c>
      <c r="C115">
        <v>1</v>
      </c>
      <c r="E115">
        <v>1</v>
      </c>
    </row>
    <row r="116" spans="1:5" x14ac:dyDescent="0.25">
      <c r="A116" s="13">
        <v>44918</v>
      </c>
      <c r="C116">
        <v>1</v>
      </c>
      <c r="E116">
        <v>1</v>
      </c>
    </row>
    <row r="117" spans="1:5" x14ac:dyDescent="0.25">
      <c r="A117" s="13">
        <v>44922</v>
      </c>
      <c r="D117">
        <v>1</v>
      </c>
      <c r="E117">
        <v>1</v>
      </c>
    </row>
    <row r="118" spans="1:5" x14ac:dyDescent="0.25">
      <c r="A118" s="13">
        <v>44932</v>
      </c>
      <c r="D118">
        <v>1</v>
      </c>
      <c r="E118">
        <v>1</v>
      </c>
    </row>
    <row r="119" spans="1:5" x14ac:dyDescent="0.25">
      <c r="A119" s="13">
        <v>44942</v>
      </c>
      <c r="D119">
        <v>1</v>
      </c>
      <c r="E119">
        <v>1</v>
      </c>
    </row>
    <row r="120" spans="1:5" x14ac:dyDescent="0.25">
      <c r="A120" s="13">
        <v>44949</v>
      </c>
      <c r="D120">
        <v>1</v>
      </c>
      <c r="E120">
        <v>1</v>
      </c>
    </row>
    <row r="121" spans="1:5" x14ac:dyDescent="0.25">
      <c r="A121" s="13">
        <v>44958</v>
      </c>
      <c r="B121">
        <v>1</v>
      </c>
      <c r="E121">
        <v>1</v>
      </c>
    </row>
    <row r="122" spans="1:5" x14ac:dyDescent="0.25">
      <c r="A122" s="13">
        <v>44960</v>
      </c>
      <c r="C122">
        <v>1</v>
      </c>
      <c r="D122">
        <v>1</v>
      </c>
      <c r="E122">
        <v>2</v>
      </c>
    </row>
    <row r="123" spans="1:5" x14ac:dyDescent="0.25">
      <c r="A123" s="13">
        <v>44964</v>
      </c>
      <c r="C123">
        <v>1</v>
      </c>
      <c r="D123">
        <v>1</v>
      </c>
      <c r="E123">
        <v>2</v>
      </c>
    </row>
    <row r="124" spans="1:5" x14ac:dyDescent="0.25">
      <c r="A124" s="13">
        <v>44971</v>
      </c>
      <c r="D124">
        <v>2</v>
      </c>
      <c r="E124">
        <v>2</v>
      </c>
    </row>
    <row r="125" spans="1:5" x14ac:dyDescent="0.25">
      <c r="A125" s="13">
        <v>44973</v>
      </c>
      <c r="C125">
        <v>1</v>
      </c>
      <c r="E125">
        <v>1</v>
      </c>
    </row>
    <row r="126" spans="1:5" x14ac:dyDescent="0.25">
      <c r="A126" s="13">
        <v>44978</v>
      </c>
      <c r="C126">
        <v>1</v>
      </c>
      <c r="E126">
        <v>1</v>
      </c>
    </row>
    <row r="127" spans="1:5" x14ac:dyDescent="0.25">
      <c r="A127" s="13">
        <v>44979</v>
      </c>
      <c r="C127">
        <v>1</v>
      </c>
      <c r="E127">
        <v>1</v>
      </c>
    </row>
    <row r="128" spans="1:5" x14ac:dyDescent="0.25">
      <c r="A128" s="13">
        <v>44981</v>
      </c>
      <c r="C128">
        <v>1</v>
      </c>
      <c r="E128">
        <v>1</v>
      </c>
    </row>
    <row r="129" spans="1:5" x14ac:dyDescent="0.25">
      <c r="A129" s="13">
        <v>44984</v>
      </c>
      <c r="D129">
        <v>2</v>
      </c>
      <c r="E129">
        <v>2</v>
      </c>
    </row>
    <row r="130" spans="1:5" x14ac:dyDescent="0.25">
      <c r="A130" s="13">
        <v>44988</v>
      </c>
      <c r="C130">
        <v>1</v>
      </c>
      <c r="E130">
        <v>1</v>
      </c>
    </row>
    <row r="131" spans="1:5" x14ac:dyDescent="0.25">
      <c r="A131" s="13">
        <v>44991</v>
      </c>
      <c r="C131">
        <v>1</v>
      </c>
      <c r="E131">
        <v>1</v>
      </c>
    </row>
    <row r="132" spans="1:5" x14ac:dyDescent="0.25">
      <c r="A132" s="13">
        <v>44992</v>
      </c>
      <c r="C132">
        <v>1</v>
      </c>
      <c r="D132">
        <v>1</v>
      </c>
      <c r="E132">
        <v>2</v>
      </c>
    </row>
    <row r="133" spans="1:5" x14ac:dyDescent="0.25">
      <c r="A133" s="13">
        <v>44993</v>
      </c>
      <c r="C133">
        <v>2</v>
      </c>
      <c r="D133">
        <v>1</v>
      </c>
      <c r="E133">
        <v>3</v>
      </c>
    </row>
    <row r="134" spans="1:5" x14ac:dyDescent="0.25">
      <c r="A134" s="13">
        <v>44994</v>
      </c>
      <c r="C134">
        <v>1</v>
      </c>
      <c r="D134">
        <v>1</v>
      </c>
      <c r="E134">
        <v>2</v>
      </c>
    </row>
    <row r="135" spans="1:5" x14ac:dyDescent="0.25">
      <c r="A135" s="13">
        <v>44995</v>
      </c>
      <c r="D135">
        <v>2</v>
      </c>
      <c r="E135">
        <v>2</v>
      </c>
    </row>
    <row r="136" spans="1:5" x14ac:dyDescent="0.25">
      <c r="A136" s="13">
        <v>44999</v>
      </c>
      <c r="C136">
        <v>2</v>
      </c>
      <c r="E136">
        <v>2</v>
      </c>
    </row>
    <row r="137" spans="1:5" x14ac:dyDescent="0.25">
      <c r="A137" s="13">
        <v>45005</v>
      </c>
      <c r="B137">
        <v>1</v>
      </c>
      <c r="D137">
        <v>1</v>
      </c>
      <c r="E137">
        <v>2</v>
      </c>
    </row>
    <row r="138" spans="1:5" x14ac:dyDescent="0.25">
      <c r="A138" s="13">
        <v>45007</v>
      </c>
      <c r="C138">
        <v>1</v>
      </c>
      <c r="E138">
        <v>1</v>
      </c>
    </row>
    <row r="139" spans="1:5" x14ac:dyDescent="0.25">
      <c r="A139" s="13">
        <v>45015</v>
      </c>
      <c r="D139">
        <v>1</v>
      </c>
      <c r="E139">
        <v>1</v>
      </c>
    </row>
    <row r="140" spans="1:5" x14ac:dyDescent="0.25">
      <c r="A140" s="13">
        <v>45016</v>
      </c>
      <c r="B140">
        <v>1</v>
      </c>
      <c r="C140">
        <v>1</v>
      </c>
      <c r="E140">
        <v>2</v>
      </c>
    </row>
    <row r="141" spans="1:5" x14ac:dyDescent="0.25">
      <c r="A141" s="13">
        <v>45019</v>
      </c>
      <c r="B141">
        <v>1</v>
      </c>
      <c r="C141">
        <v>1</v>
      </c>
      <c r="E141">
        <v>2</v>
      </c>
    </row>
    <row r="142" spans="1:5" x14ac:dyDescent="0.25">
      <c r="A142" s="13">
        <v>45021</v>
      </c>
      <c r="B142">
        <v>1</v>
      </c>
      <c r="C142">
        <v>1</v>
      </c>
      <c r="D142">
        <v>1</v>
      </c>
      <c r="E142">
        <v>3</v>
      </c>
    </row>
    <row r="143" spans="1:5" x14ac:dyDescent="0.25">
      <c r="A143" s="13">
        <v>45022</v>
      </c>
      <c r="C143">
        <v>1</v>
      </c>
      <c r="E143">
        <v>1</v>
      </c>
    </row>
    <row r="144" spans="1:5" x14ac:dyDescent="0.25">
      <c r="A144" s="13">
        <v>45023</v>
      </c>
      <c r="D144">
        <v>1</v>
      </c>
      <c r="E144">
        <v>1</v>
      </c>
    </row>
    <row r="145" spans="1:5" x14ac:dyDescent="0.25">
      <c r="A145" s="13">
        <v>45026</v>
      </c>
      <c r="C145">
        <v>1</v>
      </c>
      <c r="E145">
        <v>1</v>
      </c>
    </row>
    <row r="146" spans="1:5" x14ac:dyDescent="0.25">
      <c r="A146" s="13">
        <v>45027</v>
      </c>
      <c r="D146">
        <v>2</v>
      </c>
      <c r="E146">
        <v>2</v>
      </c>
    </row>
    <row r="147" spans="1:5" x14ac:dyDescent="0.25">
      <c r="A147" s="13">
        <v>45028</v>
      </c>
      <c r="C147">
        <v>1</v>
      </c>
      <c r="E147">
        <v>1</v>
      </c>
    </row>
    <row r="148" spans="1:5" x14ac:dyDescent="0.25">
      <c r="A148" s="13">
        <v>45030</v>
      </c>
      <c r="C148">
        <v>1</v>
      </c>
      <c r="E148">
        <v>1</v>
      </c>
    </row>
    <row r="149" spans="1:5" x14ac:dyDescent="0.25">
      <c r="A149" s="13">
        <v>45033</v>
      </c>
      <c r="C149">
        <v>3</v>
      </c>
      <c r="E149">
        <v>3</v>
      </c>
    </row>
    <row r="150" spans="1:5" x14ac:dyDescent="0.25">
      <c r="A150" s="13">
        <v>45034</v>
      </c>
      <c r="D150">
        <v>2</v>
      </c>
      <c r="E150">
        <v>2</v>
      </c>
    </row>
    <row r="151" spans="1:5" x14ac:dyDescent="0.25">
      <c r="A151" s="13">
        <v>45035</v>
      </c>
      <c r="D151">
        <v>1</v>
      </c>
      <c r="E151">
        <v>1</v>
      </c>
    </row>
    <row r="152" spans="1:5" x14ac:dyDescent="0.25">
      <c r="A152" s="13">
        <v>45037</v>
      </c>
      <c r="C152">
        <v>1</v>
      </c>
      <c r="E152">
        <v>1</v>
      </c>
    </row>
    <row r="153" spans="1:5" x14ac:dyDescent="0.25">
      <c r="A153" s="13">
        <v>45040</v>
      </c>
      <c r="C153">
        <v>1</v>
      </c>
      <c r="D153">
        <v>2</v>
      </c>
      <c r="E153">
        <v>3</v>
      </c>
    </row>
    <row r="154" spans="1:5" x14ac:dyDescent="0.25">
      <c r="A154" s="13">
        <v>45043</v>
      </c>
      <c r="D154">
        <v>1</v>
      </c>
      <c r="E154">
        <v>1</v>
      </c>
    </row>
    <row r="155" spans="1:5" x14ac:dyDescent="0.25">
      <c r="A155" s="13">
        <v>45048</v>
      </c>
      <c r="C155">
        <v>1</v>
      </c>
      <c r="E155">
        <v>1</v>
      </c>
    </row>
    <row r="156" spans="1:5" x14ac:dyDescent="0.25">
      <c r="A156" s="13">
        <v>45049</v>
      </c>
      <c r="C156">
        <v>1</v>
      </c>
      <c r="E156">
        <v>1</v>
      </c>
    </row>
    <row r="157" spans="1:5" x14ac:dyDescent="0.25">
      <c r="A157" s="13">
        <v>45054</v>
      </c>
      <c r="D157">
        <v>1</v>
      </c>
      <c r="E157">
        <v>1</v>
      </c>
    </row>
    <row r="158" spans="1:5" x14ac:dyDescent="0.25">
      <c r="A158" s="13">
        <v>45058</v>
      </c>
      <c r="D158">
        <v>1</v>
      </c>
      <c r="E158">
        <v>1</v>
      </c>
    </row>
    <row r="159" spans="1:5" x14ac:dyDescent="0.25">
      <c r="A159" s="13">
        <v>45062</v>
      </c>
      <c r="C159">
        <v>1</v>
      </c>
      <c r="E159">
        <v>1</v>
      </c>
    </row>
    <row r="160" spans="1:5" x14ac:dyDescent="0.25">
      <c r="A160" s="13">
        <v>45065</v>
      </c>
      <c r="C160">
        <v>1</v>
      </c>
      <c r="E160">
        <v>1</v>
      </c>
    </row>
    <row r="161" spans="1:5" x14ac:dyDescent="0.25">
      <c r="A161" s="13">
        <v>45068</v>
      </c>
      <c r="B161">
        <v>1</v>
      </c>
      <c r="C161">
        <v>1</v>
      </c>
      <c r="D161">
        <v>1</v>
      </c>
      <c r="E161">
        <v>3</v>
      </c>
    </row>
    <row r="162" spans="1:5" x14ac:dyDescent="0.25">
      <c r="A162" s="13">
        <v>45069</v>
      </c>
      <c r="B162">
        <v>1</v>
      </c>
      <c r="E162">
        <v>1</v>
      </c>
    </row>
    <row r="163" spans="1:5" x14ac:dyDescent="0.25">
      <c r="A163" s="13">
        <v>45071</v>
      </c>
      <c r="C163">
        <v>1</v>
      </c>
      <c r="D163">
        <v>1</v>
      </c>
      <c r="E163">
        <v>2</v>
      </c>
    </row>
    <row r="164" spans="1:5" x14ac:dyDescent="0.25">
      <c r="A164" s="13">
        <v>45077</v>
      </c>
      <c r="C164">
        <v>1</v>
      </c>
      <c r="D164">
        <v>1</v>
      </c>
      <c r="E164">
        <v>2</v>
      </c>
    </row>
    <row r="165" spans="1:5" x14ac:dyDescent="0.25">
      <c r="A165" s="13">
        <v>45079</v>
      </c>
      <c r="D165">
        <v>1</v>
      </c>
      <c r="E165">
        <v>1</v>
      </c>
    </row>
    <row r="166" spans="1:5" x14ac:dyDescent="0.25">
      <c r="A166" s="13">
        <v>45083</v>
      </c>
      <c r="C166">
        <v>1</v>
      </c>
      <c r="E166">
        <v>1</v>
      </c>
    </row>
    <row r="167" spans="1:5" x14ac:dyDescent="0.25">
      <c r="A167" s="13">
        <v>45086</v>
      </c>
      <c r="D167">
        <v>1</v>
      </c>
      <c r="E167">
        <v>1</v>
      </c>
    </row>
    <row r="168" spans="1:5" x14ac:dyDescent="0.25">
      <c r="A168" s="13">
        <v>45093</v>
      </c>
      <c r="C168">
        <v>1</v>
      </c>
      <c r="E168">
        <v>1</v>
      </c>
    </row>
    <row r="169" spans="1:5" x14ac:dyDescent="0.25">
      <c r="A169" s="13">
        <v>45096</v>
      </c>
      <c r="D169">
        <v>1</v>
      </c>
      <c r="E169">
        <v>1</v>
      </c>
    </row>
    <row r="170" spans="1:5" x14ac:dyDescent="0.25">
      <c r="A170" s="13">
        <v>45097</v>
      </c>
      <c r="C170">
        <v>1</v>
      </c>
      <c r="D170">
        <v>1</v>
      </c>
      <c r="E170">
        <v>2</v>
      </c>
    </row>
    <row r="171" spans="1:5" x14ac:dyDescent="0.25">
      <c r="A171" s="13">
        <v>45098</v>
      </c>
      <c r="C171">
        <v>1</v>
      </c>
      <c r="E171">
        <v>1</v>
      </c>
    </row>
    <row r="172" spans="1:5" x14ac:dyDescent="0.25">
      <c r="A172" s="13">
        <v>45099</v>
      </c>
      <c r="C172">
        <v>1</v>
      </c>
      <c r="E172">
        <v>1</v>
      </c>
    </row>
    <row r="173" spans="1:5" x14ac:dyDescent="0.25">
      <c r="A173" s="13">
        <v>45100</v>
      </c>
      <c r="C173">
        <v>2</v>
      </c>
      <c r="D173">
        <v>1</v>
      </c>
      <c r="E173">
        <v>3</v>
      </c>
    </row>
    <row r="174" spans="1:5" x14ac:dyDescent="0.25">
      <c r="A174" s="13">
        <v>45103</v>
      </c>
      <c r="C174">
        <v>1</v>
      </c>
      <c r="D174">
        <v>1</v>
      </c>
      <c r="E174">
        <v>2</v>
      </c>
    </row>
    <row r="175" spans="1:5" x14ac:dyDescent="0.25">
      <c r="A175" s="13">
        <v>45104</v>
      </c>
      <c r="C175">
        <v>1</v>
      </c>
      <c r="E175">
        <v>1</v>
      </c>
    </row>
    <row r="176" spans="1:5" x14ac:dyDescent="0.25">
      <c r="A176" s="13">
        <v>45105</v>
      </c>
      <c r="C176">
        <v>2</v>
      </c>
      <c r="E176">
        <v>2</v>
      </c>
    </row>
    <row r="177" spans="1:5" x14ac:dyDescent="0.25">
      <c r="A177" s="13">
        <v>45106</v>
      </c>
      <c r="C177">
        <v>1</v>
      </c>
      <c r="E177">
        <v>1</v>
      </c>
    </row>
    <row r="178" spans="1:5" x14ac:dyDescent="0.25">
      <c r="A178" s="13">
        <v>45112</v>
      </c>
      <c r="D178">
        <v>1</v>
      </c>
      <c r="E178">
        <v>1</v>
      </c>
    </row>
    <row r="179" spans="1:5" x14ac:dyDescent="0.25">
      <c r="A179" s="13">
        <v>45114</v>
      </c>
      <c r="C179">
        <v>1</v>
      </c>
      <c r="E179">
        <v>1</v>
      </c>
    </row>
    <row r="180" spans="1:5" x14ac:dyDescent="0.25">
      <c r="A180" s="13">
        <v>45117</v>
      </c>
      <c r="C180">
        <v>1</v>
      </c>
      <c r="E180">
        <v>1</v>
      </c>
    </row>
    <row r="181" spans="1:5" x14ac:dyDescent="0.25">
      <c r="A181" s="13">
        <v>45118</v>
      </c>
      <c r="D181">
        <v>1</v>
      </c>
      <c r="E181">
        <v>1</v>
      </c>
    </row>
    <row r="182" spans="1:5" x14ac:dyDescent="0.25">
      <c r="A182" s="13">
        <v>45127</v>
      </c>
      <c r="B182">
        <v>1</v>
      </c>
      <c r="E182">
        <v>1</v>
      </c>
    </row>
    <row r="183" spans="1:5" x14ac:dyDescent="0.25">
      <c r="A183" s="13">
        <v>45128</v>
      </c>
      <c r="D183">
        <v>1</v>
      </c>
      <c r="E183">
        <v>1</v>
      </c>
    </row>
    <row r="184" spans="1:5" x14ac:dyDescent="0.25">
      <c r="A184" s="13">
        <v>45130</v>
      </c>
      <c r="D184">
        <v>1</v>
      </c>
      <c r="E184">
        <v>1</v>
      </c>
    </row>
    <row r="185" spans="1:5" x14ac:dyDescent="0.25">
      <c r="A185" s="13">
        <v>45133</v>
      </c>
      <c r="D185">
        <v>1</v>
      </c>
      <c r="E185">
        <v>1</v>
      </c>
    </row>
    <row r="186" spans="1:5" x14ac:dyDescent="0.25">
      <c r="A186" s="13">
        <v>45144</v>
      </c>
      <c r="D186">
        <v>1</v>
      </c>
      <c r="E186">
        <v>1</v>
      </c>
    </row>
    <row r="187" spans="1:5" x14ac:dyDescent="0.25">
      <c r="A187" s="13">
        <v>45148</v>
      </c>
      <c r="C187">
        <v>1</v>
      </c>
      <c r="E187">
        <v>1</v>
      </c>
    </row>
    <row r="188" spans="1:5" x14ac:dyDescent="0.25">
      <c r="A188" s="13">
        <v>45149</v>
      </c>
      <c r="D188">
        <v>2</v>
      </c>
      <c r="E188">
        <v>2</v>
      </c>
    </row>
    <row r="189" spans="1:5" x14ac:dyDescent="0.25">
      <c r="A189" s="13">
        <v>45152</v>
      </c>
      <c r="D189">
        <v>1</v>
      </c>
      <c r="E189">
        <v>1</v>
      </c>
    </row>
    <row r="190" spans="1:5" x14ac:dyDescent="0.25">
      <c r="A190" s="13">
        <v>45154</v>
      </c>
      <c r="D190">
        <v>1</v>
      </c>
      <c r="E190">
        <v>1</v>
      </c>
    </row>
    <row r="191" spans="1:5" x14ac:dyDescent="0.25">
      <c r="A191" s="13">
        <v>45155</v>
      </c>
      <c r="B191">
        <v>1</v>
      </c>
      <c r="C191">
        <v>1</v>
      </c>
      <c r="E191">
        <v>2</v>
      </c>
    </row>
    <row r="192" spans="1:5" x14ac:dyDescent="0.25">
      <c r="A192" s="13">
        <v>45156</v>
      </c>
      <c r="B192">
        <v>2</v>
      </c>
      <c r="E192">
        <v>2</v>
      </c>
    </row>
    <row r="193" spans="1:5" x14ac:dyDescent="0.25">
      <c r="A193" s="13">
        <v>45161</v>
      </c>
      <c r="C193">
        <v>1</v>
      </c>
      <c r="E193">
        <v>1</v>
      </c>
    </row>
    <row r="194" spans="1:5" x14ac:dyDescent="0.25">
      <c r="A194" s="13">
        <v>45162</v>
      </c>
      <c r="C194">
        <v>1</v>
      </c>
      <c r="E194">
        <v>1</v>
      </c>
    </row>
    <row r="195" spans="1:5" x14ac:dyDescent="0.25">
      <c r="A195" s="13">
        <v>45168</v>
      </c>
      <c r="C195">
        <v>1</v>
      </c>
      <c r="E195">
        <v>1</v>
      </c>
    </row>
    <row r="196" spans="1:5" x14ac:dyDescent="0.25">
      <c r="A196" s="13">
        <v>45177</v>
      </c>
      <c r="B196">
        <v>3</v>
      </c>
      <c r="E196">
        <v>3</v>
      </c>
    </row>
    <row r="197" spans="1:5" x14ac:dyDescent="0.25">
      <c r="A197" s="13">
        <v>45180</v>
      </c>
      <c r="B197">
        <v>2</v>
      </c>
      <c r="E197">
        <v>2</v>
      </c>
    </row>
    <row r="198" spans="1:5" x14ac:dyDescent="0.25">
      <c r="A198" s="13">
        <v>45181</v>
      </c>
      <c r="C198">
        <v>2</v>
      </c>
      <c r="E198">
        <v>2</v>
      </c>
    </row>
    <row r="199" spans="1:5" x14ac:dyDescent="0.25">
      <c r="A199" s="13">
        <v>45183</v>
      </c>
      <c r="B199">
        <v>2</v>
      </c>
      <c r="C199">
        <v>1</v>
      </c>
      <c r="D199">
        <v>1</v>
      </c>
      <c r="E199">
        <v>4</v>
      </c>
    </row>
    <row r="200" spans="1:5" x14ac:dyDescent="0.25">
      <c r="A200" s="13">
        <v>45184</v>
      </c>
      <c r="C200">
        <v>1</v>
      </c>
      <c r="E200">
        <v>1</v>
      </c>
    </row>
    <row r="201" spans="1:5" x14ac:dyDescent="0.25">
      <c r="A201" s="13">
        <v>45188</v>
      </c>
      <c r="C201">
        <v>1</v>
      </c>
      <c r="E201">
        <v>1</v>
      </c>
    </row>
    <row r="202" spans="1:5" x14ac:dyDescent="0.25">
      <c r="A202" s="13">
        <v>45190</v>
      </c>
      <c r="D202">
        <v>1</v>
      </c>
      <c r="E202">
        <v>1</v>
      </c>
    </row>
    <row r="203" spans="1:5" x14ac:dyDescent="0.25">
      <c r="A203" s="13">
        <v>45191</v>
      </c>
      <c r="C203">
        <v>1</v>
      </c>
      <c r="D203">
        <v>1</v>
      </c>
      <c r="E203">
        <v>2</v>
      </c>
    </row>
    <row r="204" spans="1:5" x14ac:dyDescent="0.25">
      <c r="A204" s="13">
        <v>45194</v>
      </c>
      <c r="B204">
        <v>1</v>
      </c>
      <c r="D204">
        <v>1</v>
      </c>
      <c r="E204">
        <v>2</v>
      </c>
    </row>
    <row r="205" spans="1:5" x14ac:dyDescent="0.25">
      <c r="A205" s="13">
        <v>45195</v>
      </c>
      <c r="C205">
        <v>1</v>
      </c>
      <c r="D205">
        <v>2</v>
      </c>
      <c r="E205">
        <v>3</v>
      </c>
    </row>
    <row r="206" spans="1:5" x14ac:dyDescent="0.25">
      <c r="A206" s="13">
        <v>45197</v>
      </c>
      <c r="B206">
        <v>1</v>
      </c>
      <c r="C206">
        <v>1</v>
      </c>
      <c r="E206">
        <v>2</v>
      </c>
    </row>
    <row r="207" spans="1:5" x14ac:dyDescent="0.25">
      <c r="A207" s="13">
        <v>45203</v>
      </c>
      <c r="B207">
        <v>1</v>
      </c>
      <c r="C207">
        <v>1</v>
      </c>
      <c r="E207">
        <v>2</v>
      </c>
    </row>
    <row r="208" spans="1:5" x14ac:dyDescent="0.25">
      <c r="A208" s="13">
        <v>45209</v>
      </c>
      <c r="C208">
        <v>1</v>
      </c>
      <c r="E208">
        <v>1</v>
      </c>
    </row>
    <row r="209" spans="1:5" x14ac:dyDescent="0.25">
      <c r="A209" s="13">
        <v>45210</v>
      </c>
      <c r="C209">
        <v>1</v>
      </c>
      <c r="E209">
        <v>1</v>
      </c>
    </row>
    <row r="210" spans="1:5" x14ac:dyDescent="0.25">
      <c r="A210" s="13">
        <v>45212</v>
      </c>
      <c r="C210">
        <v>2</v>
      </c>
      <c r="E210">
        <v>2</v>
      </c>
    </row>
    <row r="211" spans="1:5" x14ac:dyDescent="0.25">
      <c r="A211" s="13">
        <v>45219</v>
      </c>
      <c r="B211">
        <v>1</v>
      </c>
      <c r="E211">
        <v>1</v>
      </c>
    </row>
    <row r="212" spans="1:5" x14ac:dyDescent="0.25">
      <c r="A212" s="13">
        <v>45222</v>
      </c>
      <c r="B212">
        <v>1</v>
      </c>
      <c r="C212">
        <v>1</v>
      </c>
      <c r="E212">
        <v>2</v>
      </c>
    </row>
    <row r="213" spans="1:5" x14ac:dyDescent="0.25">
      <c r="A213" s="13">
        <v>45223</v>
      </c>
      <c r="C213">
        <v>1</v>
      </c>
      <c r="E213">
        <v>1</v>
      </c>
    </row>
    <row r="214" spans="1:5" x14ac:dyDescent="0.25">
      <c r="A214" s="13">
        <v>45224</v>
      </c>
      <c r="D214">
        <v>1</v>
      </c>
      <c r="E214">
        <v>1</v>
      </c>
    </row>
    <row r="215" spans="1:5" x14ac:dyDescent="0.25">
      <c r="A215" s="13">
        <v>45225</v>
      </c>
      <c r="B215">
        <v>1</v>
      </c>
      <c r="E215">
        <v>1</v>
      </c>
    </row>
    <row r="216" spans="1:5" x14ac:dyDescent="0.25">
      <c r="A216" s="13">
        <v>45226</v>
      </c>
      <c r="B216">
        <v>2</v>
      </c>
      <c r="E216">
        <v>2</v>
      </c>
    </row>
    <row r="217" spans="1:5" x14ac:dyDescent="0.25">
      <c r="A217" s="13">
        <v>45227</v>
      </c>
      <c r="B217">
        <v>1</v>
      </c>
      <c r="E217">
        <v>1</v>
      </c>
    </row>
    <row r="218" spans="1:5" x14ac:dyDescent="0.25">
      <c r="A218" s="13">
        <v>45230</v>
      </c>
      <c r="C218">
        <v>1</v>
      </c>
      <c r="E218">
        <v>1</v>
      </c>
    </row>
    <row r="219" spans="1:5" x14ac:dyDescent="0.25">
      <c r="A219" s="13">
        <v>45231</v>
      </c>
      <c r="B219">
        <v>1</v>
      </c>
      <c r="E219">
        <v>1</v>
      </c>
    </row>
    <row r="220" spans="1:5" x14ac:dyDescent="0.25">
      <c r="A220" s="13">
        <v>45233</v>
      </c>
      <c r="C220">
        <v>1</v>
      </c>
      <c r="E220">
        <v>1</v>
      </c>
    </row>
    <row r="221" spans="1:5" x14ac:dyDescent="0.25">
      <c r="A221" s="13">
        <v>45238</v>
      </c>
      <c r="B221">
        <v>1</v>
      </c>
      <c r="E221">
        <v>1</v>
      </c>
    </row>
    <row r="222" spans="1:5" x14ac:dyDescent="0.25">
      <c r="A222" s="13">
        <v>45239</v>
      </c>
      <c r="C222">
        <v>1</v>
      </c>
      <c r="E222">
        <v>1</v>
      </c>
    </row>
    <row r="223" spans="1:5" x14ac:dyDescent="0.25">
      <c r="A223" s="13">
        <v>45245</v>
      </c>
      <c r="B223">
        <v>1</v>
      </c>
      <c r="E223">
        <v>1</v>
      </c>
    </row>
    <row r="224" spans="1:5" x14ac:dyDescent="0.25">
      <c r="A224" s="13">
        <v>45247</v>
      </c>
      <c r="B224">
        <v>1</v>
      </c>
      <c r="E224">
        <v>1</v>
      </c>
    </row>
    <row r="225" spans="1:5" x14ac:dyDescent="0.25">
      <c r="A225" s="13">
        <v>45248</v>
      </c>
      <c r="C225">
        <v>1</v>
      </c>
      <c r="E225">
        <v>1</v>
      </c>
    </row>
    <row r="226" spans="1:5" x14ac:dyDescent="0.25">
      <c r="A226" s="13">
        <v>45249</v>
      </c>
      <c r="C226">
        <v>1</v>
      </c>
      <c r="E226">
        <v>1</v>
      </c>
    </row>
    <row r="227" spans="1:5" x14ac:dyDescent="0.25">
      <c r="A227" s="13">
        <v>45250</v>
      </c>
      <c r="B227">
        <v>2</v>
      </c>
      <c r="C227">
        <v>2</v>
      </c>
      <c r="D227">
        <v>10</v>
      </c>
      <c r="E227">
        <v>14</v>
      </c>
    </row>
    <row r="228" spans="1:5" x14ac:dyDescent="0.25">
      <c r="A228" s="13">
        <v>45251</v>
      </c>
      <c r="B228">
        <v>2</v>
      </c>
      <c r="C228">
        <v>5</v>
      </c>
      <c r="D228">
        <v>1</v>
      </c>
      <c r="E228">
        <v>8</v>
      </c>
    </row>
    <row r="229" spans="1:5" x14ac:dyDescent="0.25">
      <c r="A229" s="13">
        <v>45252</v>
      </c>
      <c r="C229">
        <v>2</v>
      </c>
      <c r="D229">
        <v>2</v>
      </c>
      <c r="E229">
        <v>4</v>
      </c>
    </row>
    <row r="230" spans="1:5" x14ac:dyDescent="0.25">
      <c r="A230" s="13">
        <v>45254</v>
      </c>
      <c r="C230">
        <v>1</v>
      </c>
      <c r="E230">
        <v>1</v>
      </c>
    </row>
    <row r="231" spans="1:5" x14ac:dyDescent="0.25">
      <c r="A231" s="13">
        <v>45257</v>
      </c>
      <c r="C231">
        <v>2</v>
      </c>
      <c r="E231">
        <v>2</v>
      </c>
    </row>
    <row r="232" spans="1:5" x14ac:dyDescent="0.25">
      <c r="A232" s="13">
        <v>45268</v>
      </c>
      <c r="C232">
        <v>1</v>
      </c>
      <c r="D232">
        <v>1</v>
      </c>
      <c r="E232">
        <v>2</v>
      </c>
    </row>
    <row r="233" spans="1:5" x14ac:dyDescent="0.25">
      <c r="A233" s="13">
        <v>45270</v>
      </c>
      <c r="C233">
        <v>1</v>
      </c>
      <c r="E233">
        <v>1</v>
      </c>
    </row>
    <row r="234" spans="1:5" x14ac:dyDescent="0.25">
      <c r="A234" s="13">
        <v>45271</v>
      </c>
      <c r="C234">
        <v>2</v>
      </c>
      <c r="E234">
        <v>2</v>
      </c>
    </row>
    <row r="235" spans="1:5" x14ac:dyDescent="0.25">
      <c r="A235" s="13">
        <v>45272</v>
      </c>
      <c r="C235">
        <v>1</v>
      </c>
      <c r="E235">
        <v>1</v>
      </c>
    </row>
    <row r="236" spans="1:5" x14ac:dyDescent="0.25">
      <c r="A236" s="13">
        <v>45273</v>
      </c>
      <c r="D236">
        <v>1</v>
      </c>
      <c r="E236">
        <v>1</v>
      </c>
    </row>
    <row r="237" spans="1:5" x14ac:dyDescent="0.25">
      <c r="A237" s="13">
        <v>45279</v>
      </c>
      <c r="C237">
        <v>2</v>
      </c>
      <c r="E237">
        <v>2</v>
      </c>
    </row>
    <row r="238" spans="1:5" x14ac:dyDescent="0.25">
      <c r="A238" s="13">
        <v>45281</v>
      </c>
      <c r="D238">
        <v>4</v>
      </c>
      <c r="E238">
        <v>4</v>
      </c>
    </row>
    <row r="239" spans="1:5" x14ac:dyDescent="0.25">
      <c r="A239" s="13">
        <v>45287</v>
      </c>
      <c r="B239">
        <v>2</v>
      </c>
      <c r="C239">
        <v>1</v>
      </c>
      <c r="E239">
        <v>3</v>
      </c>
    </row>
    <row r="240" spans="1:5" x14ac:dyDescent="0.25">
      <c r="A240" s="13">
        <v>45288</v>
      </c>
      <c r="D240">
        <v>1</v>
      </c>
      <c r="E240">
        <v>1</v>
      </c>
    </row>
    <row r="241" spans="1:5" x14ac:dyDescent="0.25">
      <c r="A241" s="13">
        <v>45290</v>
      </c>
      <c r="C241">
        <v>1</v>
      </c>
      <c r="E241">
        <v>1</v>
      </c>
    </row>
    <row r="242" spans="1:5" x14ac:dyDescent="0.25">
      <c r="A242" s="13">
        <v>45292</v>
      </c>
      <c r="D242">
        <v>1</v>
      </c>
      <c r="E242">
        <v>1</v>
      </c>
    </row>
    <row r="243" spans="1:5" x14ac:dyDescent="0.25">
      <c r="A243" s="13">
        <v>45296</v>
      </c>
      <c r="C243">
        <v>1</v>
      </c>
      <c r="D243">
        <v>1</v>
      </c>
      <c r="E243">
        <v>2</v>
      </c>
    </row>
    <row r="244" spans="1:5" x14ac:dyDescent="0.25">
      <c r="A244" s="13">
        <v>45299</v>
      </c>
      <c r="B244">
        <v>3</v>
      </c>
      <c r="C244">
        <v>1</v>
      </c>
      <c r="E244">
        <v>4</v>
      </c>
    </row>
    <row r="245" spans="1:5" x14ac:dyDescent="0.25">
      <c r="A245" s="13">
        <v>45300</v>
      </c>
      <c r="C245">
        <v>1</v>
      </c>
      <c r="E245">
        <v>1</v>
      </c>
    </row>
    <row r="246" spans="1:5" x14ac:dyDescent="0.25">
      <c r="A246" s="13">
        <v>45301</v>
      </c>
      <c r="C246">
        <v>1</v>
      </c>
      <c r="D246">
        <v>1</v>
      </c>
      <c r="E246">
        <v>2</v>
      </c>
    </row>
    <row r="247" spans="1:5" x14ac:dyDescent="0.25">
      <c r="A247" s="13">
        <v>45302</v>
      </c>
      <c r="B247">
        <v>4</v>
      </c>
      <c r="C247">
        <v>1</v>
      </c>
      <c r="E247">
        <v>5</v>
      </c>
    </row>
    <row r="248" spans="1:5" x14ac:dyDescent="0.25">
      <c r="A248" s="13">
        <v>45304</v>
      </c>
      <c r="C248">
        <v>1</v>
      </c>
      <c r="E248">
        <v>1</v>
      </c>
    </row>
    <row r="249" spans="1:5" x14ac:dyDescent="0.25">
      <c r="A249" s="13">
        <v>45307</v>
      </c>
      <c r="C249">
        <v>1</v>
      </c>
      <c r="D249">
        <v>1</v>
      </c>
      <c r="E249">
        <v>2</v>
      </c>
    </row>
    <row r="250" spans="1:5" x14ac:dyDescent="0.25">
      <c r="A250" s="13">
        <v>45308</v>
      </c>
      <c r="C250">
        <v>1</v>
      </c>
      <c r="D250">
        <v>2</v>
      </c>
      <c r="E250">
        <v>3</v>
      </c>
    </row>
    <row r="251" spans="1:5" x14ac:dyDescent="0.25">
      <c r="A251" s="13">
        <v>45313</v>
      </c>
      <c r="B251">
        <v>1</v>
      </c>
      <c r="C251">
        <v>1</v>
      </c>
      <c r="E251">
        <v>2</v>
      </c>
    </row>
    <row r="252" spans="1:5" x14ac:dyDescent="0.25">
      <c r="A252" s="13">
        <v>45314</v>
      </c>
      <c r="C252">
        <v>2</v>
      </c>
      <c r="E252">
        <v>2</v>
      </c>
    </row>
    <row r="253" spans="1:5" x14ac:dyDescent="0.25">
      <c r="A253" s="13">
        <v>45315</v>
      </c>
      <c r="C253">
        <v>1</v>
      </c>
      <c r="D253">
        <v>2</v>
      </c>
      <c r="E253">
        <v>3</v>
      </c>
    </row>
    <row r="254" spans="1:5" x14ac:dyDescent="0.25">
      <c r="A254" s="13">
        <v>45316</v>
      </c>
      <c r="C254">
        <v>1</v>
      </c>
      <c r="E254">
        <v>1</v>
      </c>
    </row>
    <row r="255" spans="1:5" x14ac:dyDescent="0.25">
      <c r="A255" s="13">
        <v>45317</v>
      </c>
      <c r="B255">
        <v>1</v>
      </c>
      <c r="C255">
        <v>3</v>
      </c>
      <c r="D255">
        <v>1</v>
      </c>
      <c r="E255">
        <v>5</v>
      </c>
    </row>
    <row r="256" spans="1:5" x14ac:dyDescent="0.25">
      <c r="A256" s="13">
        <v>45320</v>
      </c>
      <c r="B256">
        <v>1</v>
      </c>
      <c r="E256">
        <v>1</v>
      </c>
    </row>
    <row r="257" spans="1:5" x14ac:dyDescent="0.25">
      <c r="A257" s="13">
        <v>45321</v>
      </c>
      <c r="B257">
        <v>2</v>
      </c>
      <c r="C257">
        <v>1</v>
      </c>
      <c r="E257">
        <v>3</v>
      </c>
    </row>
    <row r="258" spans="1:5" x14ac:dyDescent="0.25">
      <c r="A258" s="13">
        <v>45322</v>
      </c>
      <c r="D258">
        <v>2</v>
      </c>
      <c r="E258">
        <v>2</v>
      </c>
    </row>
    <row r="259" spans="1:5" x14ac:dyDescent="0.25">
      <c r="A259" s="13">
        <v>45324</v>
      </c>
      <c r="C259">
        <v>1</v>
      </c>
      <c r="D259">
        <v>1</v>
      </c>
      <c r="E259">
        <v>2</v>
      </c>
    </row>
    <row r="260" spans="1:5" x14ac:dyDescent="0.25">
      <c r="A260" s="13">
        <v>45328</v>
      </c>
      <c r="D260">
        <v>2</v>
      </c>
      <c r="E260">
        <v>2</v>
      </c>
    </row>
    <row r="261" spans="1:5" x14ac:dyDescent="0.25">
      <c r="A261" s="13">
        <v>45330</v>
      </c>
      <c r="B261">
        <v>1</v>
      </c>
      <c r="E261">
        <v>1</v>
      </c>
    </row>
    <row r="262" spans="1:5" x14ac:dyDescent="0.25">
      <c r="A262" s="13">
        <v>45334</v>
      </c>
      <c r="D262">
        <v>1</v>
      </c>
      <c r="E262">
        <v>1</v>
      </c>
    </row>
    <row r="263" spans="1:5" x14ac:dyDescent="0.25">
      <c r="A263" s="13">
        <v>45337</v>
      </c>
      <c r="C263">
        <v>1</v>
      </c>
      <c r="E263">
        <v>1</v>
      </c>
    </row>
    <row r="264" spans="1:5" x14ac:dyDescent="0.25">
      <c r="A264" s="13">
        <v>45342</v>
      </c>
      <c r="C264">
        <v>1</v>
      </c>
      <c r="E264">
        <v>1</v>
      </c>
    </row>
    <row r="265" spans="1:5" x14ac:dyDescent="0.25">
      <c r="A265" s="13">
        <v>45343</v>
      </c>
      <c r="C265">
        <v>1</v>
      </c>
      <c r="E265">
        <v>1</v>
      </c>
    </row>
    <row r="266" spans="1:5" x14ac:dyDescent="0.25">
      <c r="A266" s="13">
        <v>45345</v>
      </c>
      <c r="B266">
        <v>2</v>
      </c>
      <c r="D266">
        <v>1</v>
      </c>
      <c r="E266">
        <v>3</v>
      </c>
    </row>
    <row r="267" spans="1:5" x14ac:dyDescent="0.25">
      <c r="A267" s="13">
        <v>45348</v>
      </c>
      <c r="B267">
        <v>1</v>
      </c>
      <c r="E267">
        <v>1</v>
      </c>
    </row>
    <row r="268" spans="1:5" x14ac:dyDescent="0.25">
      <c r="A268" s="13">
        <v>45350</v>
      </c>
      <c r="D268">
        <v>1</v>
      </c>
      <c r="E268">
        <v>1</v>
      </c>
    </row>
    <row r="269" spans="1:5" x14ac:dyDescent="0.25">
      <c r="A269" s="13">
        <v>45355</v>
      </c>
      <c r="D269">
        <v>2</v>
      </c>
      <c r="E269">
        <v>2</v>
      </c>
    </row>
    <row r="270" spans="1:5" x14ac:dyDescent="0.25">
      <c r="A270" s="13">
        <v>45358</v>
      </c>
      <c r="C270">
        <v>1</v>
      </c>
      <c r="D270">
        <v>2</v>
      </c>
      <c r="E270">
        <v>3</v>
      </c>
    </row>
    <row r="271" spans="1:5" x14ac:dyDescent="0.25">
      <c r="A271" s="13">
        <v>45365</v>
      </c>
      <c r="C271">
        <v>1</v>
      </c>
      <c r="E271">
        <v>1</v>
      </c>
    </row>
    <row r="272" spans="1:5" x14ac:dyDescent="0.25">
      <c r="A272" s="13">
        <v>45366</v>
      </c>
      <c r="B272">
        <v>1</v>
      </c>
      <c r="D272">
        <v>1</v>
      </c>
      <c r="E272">
        <v>2</v>
      </c>
    </row>
    <row r="273" spans="1:5" x14ac:dyDescent="0.25">
      <c r="A273" s="13">
        <v>45370</v>
      </c>
      <c r="D273">
        <v>1</v>
      </c>
      <c r="E273">
        <v>1</v>
      </c>
    </row>
    <row r="274" spans="1:5" x14ac:dyDescent="0.25">
      <c r="A274" s="13">
        <v>45371</v>
      </c>
      <c r="D274">
        <v>1</v>
      </c>
      <c r="E274">
        <v>1</v>
      </c>
    </row>
    <row r="275" spans="1:5" x14ac:dyDescent="0.25">
      <c r="A275" s="13">
        <v>45372</v>
      </c>
      <c r="D275">
        <v>1</v>
      </c>
      <c r="E275">
        <v>1</v>
      </c>
    </row>
    <row r="276" spans="1:5" x14ac:dyDescent="0.25">
      <c r="A276" s="13">
        <v>45373</v>
      </c>
      <c r="D276">
        <v>1</v>
      </c>
      <c r="E276">
        <v>1</v>
      </c>
    </row>
    <row r="277" spans="1:5" x14ac:dyDescent="0.25">
      <c r="A277" s="13">
        <v>45383</v>
      </c>
      <c r="D277">
        <v>1</v>
      </c>
      <c r="E277">
        <v>1</v>
      </c>
    </row>
    <row r="278" spans="1:5" x14ac:dyDescent="0.25">
      <c r="A278" s="13">
        <v>45385</v>
      </c>
      <c r="C278">
        <v>1</v>
      </c>
      <c r="E278">
        <v>1</v>
      </c>
    </row>
    <row r="279" spans="1:5" x14ac:dyDescent="0.25">
      <c r="A279" s="13">
        <v>45392</v>
      </c>
      <c r="C279">
        <v>1</v>
      </c>
      <c r="E279">
        <v>1</v>
      </c>
    </row>
    <row r="280" spans="1:5" x14ac:dyDescent="0.25">
      <c r="A280" s="13" t="s">
        <v>2413</v>
      </c>
      <c r="B280">
        <v>74</v>
      </c>
      <c r="C280">
        <v>171</v>
      </c>
      <c r="D280">
        <v>166</v>
      </c>
      <c r="E280">
        <v>411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4243-5BB7-40A3-BE6F-7EB0BF5DE9C8}">
  <dimension ref="A1:E412"/>
  <sheetViews>
    <sheetView tabSelected="1" workbookViewId="0">
      <selection activeCell="E1" sqref="E1"/>
    </sheetView>
  </sheetViews>
  <sheetFormatPr defaultColWidth="11.42578125" defaultRowHeight="15" x14ac:dyDescent="0.25"/>
  <cols>
    <col min="1" max="1" width="14.42578125" style="6" customWidth="1"/>
    <col min="2" max="2" width="80" style="6" customWidth="1"/>
    <col min="3" max="4" width="10.7109375" style="6"/>
  </cols>
  <sheetData>
    <row r="1" spans="1:5" x14ac:dyDescent="0.25">
      <c r="A1" s="6" t="s">
        <v>0</v>
      </c>
      <c r="B1" s="6" t="s">
        <v>2435</v>
      </c>
      <c r="C1" s="7" t="s">
        <v>2416</v>
      </c>
      <c r="D1" s="6" t="s">
        <v>2434</v>
      </c>
      <c r="E1" s="6" t="s">
        <v>2433</v>
      </c>
    </row>
    <row r="2" spans="1:5" ht="45" x14ac:dyDescent="0.25">
      <c r="A2" s="6" t="s">
        <v>4</v>
      </c>
      <c r="B2" s="3" t="s">
        <v>5</v>
      </c>
      <c r="C2" s="7">
        <v>45392</v>
      </c>
      <c r="D2" s="6" t="s">
        <v>2422</v>
      </c>
      <c r="E2" t="s">
        <v>2432</v>
      </c>
    </row>
    <row r="3" spans="1:5" ht="30" x14ac:dyDescent="0.25">
      <c r="A3" s="6" t="s">
        <v>4</v>
      </c>
      <c r="B3" s="3" t="s">
        <v>8</v>
      </c>
      <c r="C3" s="7">
        <v>45385</v>
      </c>
      <c r="D3" s="6" t="s">
        <v>2422</v>
      </c>
      <c r="E3" t="s">
        <v>2432</v>
      </c>
    </row>
    <row r="4" spans="1:5" x14ac:dyDescent="0.25">
      <c r="A4" s="6" t="s">
        <v>10</v>
      </c>
      <c r="B4" s="3" t="s">
        <v>11</v>
      </c>
      <c r="C4" s="7">
        <v>45383</v>
      </c>
      <c r="D4" s="6" t="s">
        <v>2421</v>
      </c>
      <c r="E4" t="s">
        <v>2432</v>
      </c>
    </row>
    <row r="5" spans="1:5" ht="45" x14ac:dyDescent="0.25">
      <c r="A5" s="6" t="s">
        <v>14</v>
      </c>
      <c r="B5" s="3" t="s">
        <v>15</v>
      </c>
      <c r="C5" s="7">
        <v>45373</v>
      </c>
      <c r="D5" s="6" t="s">
        <v>2421</v>
      </c>
      <c r="E5" t="s">
        <v>2432</v>
      </c>
    </row>
    <row r="6" spans="1:5" x14ac:dyDescent="0.25">
      <c r="A6" s="6" t="s">
        <v>17</v>
      </c>
      <c r="B6" s="3" t="s">
        <v>18</v>
      </c>
      <c r="C6" s="7">
        <v>45372</v>
      </c>
      <c r="D6" s="6" t="s">
        <v>2421</v>
      </c>
      <c r="E6" t="s">
        <v>2432</v>
      </c>
    </row>
    <row r="7" spans="1:5" ht="60" x14ac:dyDescent="0.25">
      <c r="A7" s="6" t="s">
        <v>4</v>
      </c>
      <c r="B7" s="3" t="s">
        <v>20</v>
      </c>
      <c r="C7" s="7">
        <v>45371</v>
      </c>
      <c r="D7" s="6" t="s">
        <v>2421</v>
      </c>
      <c r="E7" t="s">
        <v>2432</v>
      </c>
    </row>
    <row r="8" spans="1:5" ht="60" x14ac:dyDescent="0.25">
      <c r="A8" s="6" t="s">
        <v>14</v>
      </c>
      <c r="B8" s="3" t="s">
        <v>22</v>
      </c>
      <c r="C8" s="7">
        <v>45370</v>
      </c>
      <c r="D8" s="6" t="s">
        <v>2421</v>
      </c>
      <c r="E8" t="s">
        <v>2432</v>
      </c>
    </row>
    <row r="9" spans="1:5" ht="45" x14ac:dyDescent="0.25">
      <c r="A9" s="6" t="s">
        <v>4</v>
      </c>
      <c r="B9" s="3" t="s">
        <v>24</v>
      </c>
      <c r="C9" s="7">
        <v>45366</v>
      </c>
      <c r="D9" s="6" t="s">
        <v>2422</v>
      </c>
      <c r="E9" t="s">
        <v>2432</v>
      </c>
    </row>
    <row r="10" spans="1:5" ht="45" x14ac:dyDescent="0.25">
      <c r="A10" s="6" t="s">
        <v>14</v>
      </c>
      <c r="B10" s="3" t="s">
        <v>27</v>
      </c>
      <c r="C10" s="7">
        <v>45366</v>
      </c>
      <c r="D10" s="6" t="s">
        <v>2421</v>
      </c>
      <c r="E10" t="s">
        <v>2432</v>
      </c>
    </row>
    <row r="11" spans="1:5" ht="45" x14ac:dyDescent="0.25">
      <c r="A11" s="6" t="s">
        <v>4</v>
      </c>
      <c r="B11" s="3" t="s">
        <v>29</v>
      </c>
      <c r="C11" s="7">
        <v>45365</v>
      </c>
      <c r="D11" s="6" t="s">
        <v>2422</v>
      </c>
      <c r="E11" t="s">
        <v>2432</v>
      </c>
    </row>
    <row r="12" spans="1:5" ht="60" x14ac:dyDescent="0.25">
      <c r="A12" s="6" t="s">
        <v>4</v>
      </c>
      <c r="B12" s="3" t="s">
        <v>31</v>
      </c>
      <c r="C12" s="7">
        <v>45358</v>
      </c>
      <c r="D12" s="6" t="s">
        <v>2421</v>
      </c>
      <c r="E12" t="s">
        <v>2432</v>
      </c>
    </row>
    <row r="13" spans="1:5" x14ac:dyDescent="0.25">
      <c r="A13" s="6" t="s">
        <v>10</v>
      </c>
      <c r="B13" s="3" t="s">
        <v>33</v>
      </c>
      <c r="C13" s="7">
        <v>45358</v>
      </c>
      <c r="D13" s="6" t="s">
        <v>2421</v>
      </c>
      <c r="E13" t="s">
        <v>2432</v>
      </c>
    </row>
    <row r="14" spans="1:5" ht="45" x14ac:dyDescent="0.25">
      <c r="A14" s="6" t="s">
        <v>14</v>
      </c>
      <c r="B14" s="3" t="s">
        <v>35</v>
      </c>
      <c r="C14" s="7">
        <v>45358</v>
      </c>
      <c r="D14" s="6" t="s">
        <v>2422</v>
      </c>
      <c r="E14" t="s">
        <v>2432</v>
      </c>
    </row>
    <row r="15" spans="1:5" ht="60" x14ac:dyDescent="0.25">
      <c r="A15" s="6" t="s">
        <v>4</v>
      </c>
      <c r="B15" s="3" t="s">
        <v>37</v>
      </c>
      <c r="C15" s="7">
        <v>45355</v>
      </c>
      <c r="D15" s="6" t="s">
        <v>2421</v>
      </c>
      <c r="E15" t="s">
        <v>2432</v>
      </c>
    </row>
    <row r="16" spans="1:5" x14ac:dyDescent="0.25">
      <c r="A16" s="6" t="s">
        <v>17</v>
      </c>
      <c r="B16" s="3" t="s">
        <v>39</v>
      </c>
      <c r="C16" s="7">
        <v>45355</v>
      </c>
      <c r="D16" s="6" t="s">
        <v>2421</v>
      </c>
      <c r="E16" t="s">
        <v>2432</v>
      </c>
    </row>
    <row r="17" spans="1:5" ht="60" x14ac:dyDescent="0.25">
      <c r="A17" s="6" t="s">
        <v>4</v>
      </c>
      <c r="B17" s="3" t="s">
        <v>41</v>
      </c>
      <c r="C17" s="7">
        <v>45350</v>
      </c>
      <c r="D17" s="6" t="s">
        <v>2421</v>
      </c>
      <c r="E17" t="s">
        <v>2432</v>
      </c>
    </row>
    <row r="18" spans="1:5" ht="45" x14ac:dyDescent="0.25">
      <c r="A18" s="6" t="s">
        <v>14</v>
      </c>
      <c r="B18" s="3" t="s">
        <v>43</v>
      </c>
      <c r="C18" s="7">
        <v>45348</v>
      </c>
      <c r="D18" s="6" t="s">
        <v>2422</v>
      </c>
      <c r="E18" t="s">
        <v>2432</v>
      </c>
    </row>
    <row r="19" spans="1:5" ht="45" x14ac:dyDescent="0.25">
      <c r="A19" s="6" t="s">
        <v>4</v>
      </c>
      <c r="B19" s="3" t="s">
        <v>45</v>
      </c>
      <c r="C19" s="7">
        <v>45345</v>
      </c>
      <c r="D19" s="6" t="s">
        <v>2422</v>
      </c>
      <c r="E19" t="s">
        <v>2432</v>
      </c>
    </row>
    <row r="20" spans="1:5" x14ac:dyDescent="0.25">
      <c r="A20" s="6" t="s">
        <v>10</v>
      </c>
      <c r="B20" s="3" t="s">
        <v>47</v>
      </c>
      <c r="C20" s="7">
        <v>45345</v>
      </c>
      <c r="D20" s="6" t="s">
        <v>2422</v>
      </c>
      <c r="E20" t="s">
        <v>2432</v>
      </c>
    </row>
    <row r="21" spans="1:5" ht="60" x14ac:dyDescent="0.25">
      <c r="A21" s="6" t="s">
        <v>14</v>
      </c>
      <c r="B21" s="3" t="s">
        <v>49</v>
      </c>
      <c r="C21" s="7">
        <v>45345</v>
      </c>
      <c r="D21" s="6" t="s">
        <v>2421</v>
      </c>
      <c r="E21" t="s">
        <v>2432</v>
      </c>
    </row>
    <row r="22" spans="1:5" ht="45" x14ac:dyDescent="0.25">
      <c r="A22" s="6" t="s">
        <v>4</v>
      </c>
      <c r="B22" s="3" t="s">
        <v>51</v>
      </c>
      <c r="C22" s="7">
        <v>45343</v>
      </c>
      <c r="D22" s="6" t="s">
        <v>2422</v>
      </c>
      <c r="E22" t="s">
        <v>2432</v>
      </c>
    </row>
    <row r="23" spans="1:5" ht="45" x14ac:dyDescent="0.25">
      <c r="A23" s="6" t="s">
        <v>14</v>
      </c>
      <c r="B23" s="3" t="s">
        <v>53</v>
      </c>
      <c r="C23" s="7">
        <v>45342</v>
      </c>
      <c r="D23" s="6" t="s">
        <v>2422</v>
      </c>
      <c r="E23" t="s">
        <v>2432</v>
      </c>
    </row>
    <row r="24" spans="1:5" x14ac:dyDescent="0.25">
      <c r="A24" s="6" t="s">
        <v>10</v>
      </c>
      <c r="B24" s="3" t="s">
        <v>55</v>
      </c>
      <c r="C24" s="7">
        <v>45337</v>
      </c>
      <c r="D24" s="6" t="s">
        <v>2422</v>
      </c>
      <c r="E24" t="s">
        <v>2432</v>
      </c>
    </row>
    <row r="25" spans="1:5" ht="45" x14ac:dyDescent="0.25">
      <c r="A25" s="6" t="s">
        <v>14</v>
      </c>
      <c r="B25" s="3" t="s">
        <v>57</v>
      </c>
      <c r="C25" s="7">
        <v>45334</v>
      </c>
      <c r="D25" s="6" t="s">
        <v>2421</v>
      </c>
      <c r="E25" t="s">
        <v>2432</v>
      </c>
    </row>
    <row r="26" spans="1:5" ht="45" x14ac:dyDescent="0.25">
      <c r="A26" s="6" t="s">
        <v>4</v>
      </c>
      <c r="B26" s="3" t="s">
        <v>59</v>
      </c>
      <c r="C26" s="7">
        <v>45330</v>
      </c>
      <c r="D26" s="6" t="s">
        <v>2422</v>
      </c>
      <c r="E26" t="s">
        <v>2432</v>
      </c>
    </row>
    <row r="27" spans="1:5" ht="45" x14ac:dyDescent="0.25">
      <c r="A27" s="6" t="s">
        <v>4</v>
      </c>
      <c r="B27" s="3" t="s">
        <v>61</v>
      </c>
      <c r="C27" s="7">
        <v>45328</v>
      </c>
      <c r="D27" s="6" t="s">
        <v>2421</v>
      </c>
      <c r="E27" t="s">
        <v>2432</v>
      </c>
    </row>
    <row r="28" spans="1:5" ht="45" x14ac:dyDescent="0.25">
      <c r="A28" s="6" t="s">
        <v>14</v>
      </c>
      <c r="B28" s="3" t="s">
        <v>63</v>
      </c>
      <c r="C28" s="7">
        <v>45328</v>
      </c>
      <c r="D28" s="6" t="s">
        <v>2421</v>
      </c>
      <c r="E28" t="s">
        <v>2432</v>
      </c>
    </row>
    <row r="29" spans="1:5" ht="60" x14ac:dyDescent="0.25">
      <c r="A29" s="6" t="s">
        <v>4</v>
      </c>
      <c r="B29" s="3" t="s">
        <v>65</v>
      </c>
      <c r="C29" s="7">
        <v>45324</v>
      </c>
      <c r="D29" s="6" t="s">
        <v>2421</v>
      </c>
      <c r="E29" t="s">
        <v>2432</v>
      </c>
    </row>
    <row r="30" spans="1:5" ht="60" x14ac:dyDescent="0.25">
      <c r="A30" s="6" t="s">
        <v>4</v>
      </c>
      <c r="B30" s="3" t="s">
        <v>67</v>
      </c>
      <c r="C30" s="7">
        <v>45324</v>
      </c>
      <c r="D30" s="6" t="s">
        <v>2422</v>
      </c>
      <c r="E30" t="s">
        <v>2432</v>
      </c>
    </row>
    <row r="31" spans="1:5" ht="30" x14ac:dyDescent="0.25">
      <c r="A31" s="6" t="s">
        <v>14</v>
      </c>
      <c r="B31" s="3" t="s">
        <v>69</v>
      </c>
      <c r="C31" s="7">
        <v>45322</v>
      </c>
      <c r="D31" s="6" t="s">
        <v>2421</v>
      </c>
      <c r="E31" t="s">
        <v>2432</v>
      </c>
    </row>
    <row r="32" spans="1:5" ht="30" x14ac:dyDescent="0.25">
      <c r="A32" s="6" t="s">
        <v>14</v>
      </c>
      <c r="B32" s="3" t="s">
        <v>71</v>
      </c>
      <c r="C32" s="7">
        <v>45322</v>
      </c>
      <c r="D32" s="6" t="s">
        <v>2421</v>
      </c>
      <c r="E32" t="s">
        <v>2432</v>
      </c>
    </row>
    <row r="33" spans="1:5" ht="60" x14ac:dyDescent="0.25">
      <c r="A33" s="6" t="s">
        <v>4</v>
      </c>
      <c r="B33" s="3" t="s">
        <v>73</v>
      </c>
      <c r="C33" s="7">
        <v>45321</v>
      </c>
      <c r="D33" s="6" t="s">
        <v>2422</v>
      </c>
      <c r="E33" t="s">
        <v>2432</v>
      </c>
    </row>
    <row r="34" spans="1:5" ht="60" x14ac:dyDescent="0.25">
      <c r="A34" s="6" t="s">
        <v>4</v>
      </c>
      <c r="B34" s="3" t="s">
        <v>75</v>
      </c>
      <c r="C34" s="7">
        <v>45321</v>
      </c>
      <c r="D34" s="6" t="s">
        <v>2422</v>
      </c>
      <c r="E34" t="s">
        <v>2432</v>
      </c>
    </row>
    <row r="35" spans="1:5" ht="60" x14ac:dyDescent="0.25">
      <c r="A35" s="6" t="s">
        <v>4</v>
      </c>
      <c r="B35" s="3" t="s">
        <v>77</v>
      </c>
      <c r="C35" s="7">
        <v>45321</v>
      </c>
      <c r="D35" s="6" t="s">
        <v>2422</v>
      </c>
      <c r="E35" t="s">
        <v>2432</v>
      </c>
    </row>
    <row r="36" spans="1:5" ht="60" x14ac:dyDescent="0.25">
      <c r="A36" s="6" t="s">
        <v>4</v>
      </c>
      <c r="B36" s="3" t="s">
        <v>79</v>
      </c>
      <c r="C36" s="7">
        <v>45320</v>
      </c>
      <c r="D36" s="6" t="s">
        <v>2422</v>
      </c>
      <c r="E36" t="s">
        <v>2432</v>
      </c>
    </row>
    <row r="37" spans="1:5" ht="60" x14ac:dyDescent="0.25">
      <c r="A37" s="6" t="s">
        <v>4</v>
      </c>
      <c r="B37" s="3" t="s">
        <v>81</v>
      </c>
      <c r="C37" s="7">
        <v>45317</v>
      </c>
      <c r="D37" s="6" t="s">
        <v>2422</v>
      </c>
      <c r="E37" t="s">
        <v>2432</v>
      </c>
    </row>
    <row r="38" spans="1:5" ht="60" x14ac:dyDescent="0.25">
      <c r="A38" s="6" t="s">
        <v>4</v>
      </c>
      <c r="B38" s="3" t="s">
        <v>83</v>
      </c>
      <c r="C38" s="7">
        <v>45317</v>
      </c>
      <c r="D38" s="6" t="s">
        <v>2422</v>
      </c>
      <c r="E38" t="s">
        <v>2432</v>
      </c>
    </row>
    <row r="39" spans="1:5" x14ac:dyDescent="0.25">
      <c r="A39" s="6" t="s">
        <v>17</v>
      </c>
      <c r="B39" s="3" t="s">
        <v>85</v>
      </c>
      <c r="C39" s="7">
        <v>45317</v>
      </c>
      <c r="D39" s="6" t="s">
        <v>2422</v>
      </c>
      <c r="E39" t="s">
        <v>2432</v>
      </c>
    </row>
    <row r="40" spans="1:5" x14ac:dyDescent="0.25">
      <c r="A40" s="6" t="s">
        <v>10</v>
      </c>
      <c r="B40" s="3" t="s">
        <v>87</v>
      </c>
      <c r="C40" s="7">
        <v>45317</v>
      </c>
      <c r="D40" s="6" t="s">
        <v>2422</v>
      </c>
      <c r="E40" t="s">
        <v>2432</v>
      </c>
    </row>
    <row r="41" spans="1:5" ht="60" x14ac:dyDescent="0.25">
      <c r="A41" s="6" t="s">
        <v>14</v>
      </c>
      <c r="B41" s="3" t="s">
        <v>89</v>
      </c>
      <c r="C41" s="7">
        <v>45317</v>
      </c>
      <c r="D41" s="6" t="s">
        <v>2421</v>
      </c>
      <c r="E41" t="s">
        <v>2432</v>
      </c>
    </row>
    <row r="42" spans="1:5" x14ac:dyDescent="0.25">
      <c r="A42" s="6" t="s">
        <v>10</v>
      </c>
      <c r="B42" s="3" t="s">
        <v>91</v>
      </c>
      <c r="C42" s="7">
        <v>45316</v>
      </c>
      <c r="D42" s="6" t="s">
        <v>2422</v>
      </c>
      <c r="E42" t="s">
        <v>2432</v>
      </c>
    </row>
    <row r="43" spans="1:5" ht="45" x14ac:dyDescent="0.25">
      <c r="A43" s="6" t="s">
        <v>4</v>
      </c>
      <c r="B43" s="3" t="s">
        <v>93</v>
      </c>
      <c r="C43" s="7">
        <v>45315</v>
      </c>
      <c r="D43" s="6" t="s">
        <v>2422</v>
      </c>
      <c r="E43" t="s">
        <v>2432</v>
      </c>
    </row>
    <row r="44" spans="1:5" ht="30" x14ac:dyDescent="0.25">
      <c r="A44" s="6" t="s">
        <v>14</v>
      </c>
      <c r="B44" s="3" t="s">
        <v>95</v>
      </c>
      <c r="C44" s="7">
        <v>45315</v>
      </c>
      <c r="D44" s="6" t="s">
        <v>2421</v>
      </c>
      <c r="E44" t="s">
        <v>2432</v>
      </c>
    </row>
    <row r="45" spans="1:5" ht="30" x14ac:dyDescent="0.25">
      <c r="A45" s="6" t="s">
        <v>14</v>
      </c>
      <c r="B45" s="3" t="s">
        <v>97</v>
      </c>
      <c r="C45" s="7">
        <v>45315</v>
      </c>
      <c r="D45" s="6" t="s">
        <v>2421</v>
      </c>
      <c r="E45" t="s">
        <v>2432</v>
      </c>
    </row>
    <row r="46" spans="1:5" ht="30" x14ac:dyDescent="0.25">
      <c r="A46" s="6" t="s">
        <v>4</v>
      </c>
      <c r="B46" s="3" t="s">
        <v>99</v>
      </c>
      <c r="C46" s="7">
        <v>45314</v>
      </c>
      <c r="D46" s="6" t="s">
        <v>2422</v>
      </c>
      <c r="E46" t="s">
        <v>2432</v>
      </c>
    </row>
    <row r="47" spans="1:5" ht="45" x14ac:dyDescent="0.25">
      <c r="A47" s="6" t="s">
        <v>4</v>
      </c>
      <c r="B47" s="3" t="s">
        <v>101</v>
      </c>
      <c r="C47" s="7">
        <v>45314</v>
      </c>
      <c r="D47" s="6" t="s">
        <v>2422</v>
      </c>
      <c r="E47" t="s">
        <v>2432</v>
      </c>
    </row>
    <row r="48" spans="1:5" ht="60" x14ac:dyDescent="0.25">
      <c r="A48" s="6" t="s">
        <v>4</v>
      </c>
      <c r="B48" s="3" t="s">
        <v>103</v>
      </c>
      <c r="C48" s="7">
        <v>45313</v>
      </c>
      <c r="D48" s="6" t="s">
        <v>2422</v>
      </c>
      <c r="E48" t="s">
        <v>2432</v>
      </c>
    </row>
    <row r="49" spans="1:5" ht="60" x14ac:dyDescent="0.25">
      <c r="A49" s="6" t="s">
        <v>4</v>
      </c>
      <c r="B49" s="3" t="s">
        <v>105</v>
      </c>
      <c r="C49" s="7">
        <v>45313</v>
      </c>
      <c r="D49" s="6" t="s">
        <v>2422</v>
      </c>
      <c r="E49" t="s">
        <v>2432</v>
      </c>
    </row>
    <row r="50" spans="1:5" x14ac:dyDescent="0.25">
      <c r="A50" s="6" t="s">
        <v>17</v>
      </c>
      <c r="B50" s="3" t="s">
        <v>107</v>
      </c>
      <c r="C50" s="7">
        <v>45308</v>
      </c>
      <c r="D50" s="6" t="s">
        <v>2422</v>
      </c>
      <c r="E50" t="s">
        <v>2432</v>
      </c>
    </row>
    <row r="51" spans="1:5" ht="30" x14ac:dyDescent="0.25">
      <c r="A51" s="6" t="s">
        <v>14</v>
      </c>
      <c r="B51" s="3" t="s">
        <v>109</v>
      </c>
      <c r="C51" s="7">
        <v>45308</v>
      </c>
      <c r="D51" s="6" t="s">
        <v>2421</v>
      </c>
      <c r="E51" t="s">
        <v>2432</v>
      </c>
    </row>
    <row r="52" spans="1:5" ht="45" x14ac:dyDescent="0.25">
      <c r="A52" s="6" t="s">
        <v>14</v>
      </c>
      <c r="B52" s="3" t="s">
        <v>111</v>
      </c>
      <c r="C52" s="7">
        <v>45308</v>
      </c>
      <c r="D52" s="6" t="s">
        <v>2421</v>
      </c>
      <c r="E52" t="s">
        <v>2432</v>
      </c>
    </row>
    <row r="53" spans="1:5" ht="60" x14ac:dyDescent="0.25">
      <c r="A53" s="6" t="s">
        <v>14</v>
      </c>
      <c r="B53" s="3" t="s">
        <v>113</v>
      </c>
      <c r="C53" s="7">
        <v>45307</v>
      </c>
      <c r="D53" s="6" t="s">
        <v>2422</v>
      </c>
      <c r="E53" t="s">
        <v>2432</v>
      </c>
    </row>
    <row r="54" spans="1:5" ht="45" x14ac:dyDescent="0.25">
      <c r="A54" s="6" t="s">
        <v>14</v>
      </c>
      <c r="B54" s="3" t="s">
        <v>115</v>
      </c>
      <c r="C54" s="7">
        <v>45307</v>
      </c>
      <c r="D54" s="6" t="s">
        <v>2421</v>
      </c>
      <c r="E54" t="s">
        <v>2432</v>
      </c>
    </row>
    <row r="55" spans="1:5" ht="30" x14ac:dyDescent="0.25">
      <c r="A55" s="6" t="s">
        <v>4</v>
      </c>
      <c r="B55" s="3" t="s">
        <v>117</v>
      </c>
      <c r="C55" s="7">
        <v>45304</v>
      </c>
      <c r="D55" s="6" t="s">
        <v>2422</v>
      </c>
      <c r="E55" t="s">
        <v>2432</v>
      </c>
    </row>
    <row r="56" spans="1:5" ht="60" x14ac:dyDescent="0.25">
      <c r="A56" s="6" t="s">
        <v>4</v>
      </c>
      <c r="B56" s="3" t="s">
        <v>119</v>
      </c>
      <c r="C56" s="7">
        <v>45302</v>
      </c>
      <c r="D56" s="6" t="s">
        <v>2422</v>
      </c>
      <c r="E56" t="s">
        <v>2432</v>
      </c>
    </row>
    <row r="57" spans="1:5" x14ac:dyDescent="0.25">
      <c r="A57" s="6" t="s">
        <v>17</v>
      </c>
      <c r="B57" s="3" t="s">
        <v>121</v>
      </c>
      <c r="C57" s="7">
        <v>45302</v>
      </c>
      <c r="D57" s="6" t="s">
        <v>2422</v>
      </c>
      <c r="E57" t="s">
        <v>2432</v>
      </c>
    </row>
    <row r="58" spans="1:5" x14ac:dyDescent="0.25">
      <c r="A58" s="6" t="s">
        <v>17</v>
      </c>
      <c r="B58" s="3" t="s">
        <v>123</v>
      </c>
      <c r="C58" s="7">
        <v>45302</v>
      </c>
      <c r="D58" s="6" t="s">
        <v>2422</v>
      </c>
      <c r="E58" t="s">
        <v>2432</v>
      </c>
    </row>
    <row r="59" spans="1:5" x14ac:dyDescent="0.25">
      <c r="A59" s="6" t="s">
        <v>10</v>
      </c>
      <c r="B59" s="3" t="s">
        <v>125</v>
      </c>
      <c r="C59" s="7">
        <v>45302</v>
      </c>
      <c r="D59" s="6" t="s">
        <v>2422</v>
      </c>
      <c r="E59" t="s">
        <v>2432</v>
      </c>
    </row>
    <row r="60" spans="1:5" x14ac:dyDescent="0.25">
      <c r="A60" s="6" t="s">
        <v>10</v>
      </c>
      <c r="B60" s="3" t="s">
        <v>127</v>
      </c>
      <c r="C60" s="7">
        <v>45302</v>
      </c>
      <c r="D60" s="6" t="s">
        <v>2422</v>
      </c>
      <c r="E60" t="s">
        <v>2432</v>
      </c>
    </row>
    <row r="61" spans="1:5" ht="45" x14ac:dyDescent="0.25">
      <c r="A61" s="6" t="s">
        <v>4</v>
      </c>
      <c r="B61" s="3" t="s">
        <v>129</v>
      </c>
      <c r="C61" s="7">
        <v>45301</v>
      </c>
      <c r="D61" s="6" t="s">
        <v>2421</v>
      </c>
      <c r="E61" t="s">
        <v>2432</v>
      </c>
    </row>
    <row r="62" spans="1:5" ht="60" x14ac:dyDescent="0.25">
      <c r="A62" s="6" t="s">
        <v>14</v>
      </c>
      <c r="B62" s="3" t="s">
        <v>131</v>
      </c>
      <c r="C62" s="7">
        <v>45301</v>
      </c>
      <c r="D62" s="6" t="s">
        <v>2422</v>
      </c>
      <c r="E62" t="s">
        <v>2432</v>
      </c>
    </row>
    <row r="63" spans="1:5" ht="45" x14ac:dyDescent="0.25">
      <c r="A63" s="6" t="s">
        <v>4</v>
      </c>
      <c r="B63" s="3" t="s">
        <v>133</v>
      </c>
      <c r="C63" s="7">
        <v>45300</v>
      </c>
      <c r="D63" s="6" t="s">
        <v>2422</v>
      </c>
      <c r="E63" t="s">
        <v>2432</v>
      </c>
    </row>
    <row r="64" spans="1:5" ht="60" x14ac:dyDescent="0.25">
      <c r="A64" s="6" t="s">
        <v>4</v>
      </c>
      <c r="B64" s="3" t="s">
        <v>135</v>
      </c>
      <c r="C64" s="7">
        <v>45299</v>
      </c>
      <c r="D64" s="6" t="s">
        <v>2422</v>
      </c>
      <c r="E64" t="s">
        <v>2432</v>
      </c>
    </row>
    <row r="65" spans="1:5" x14ac:dyDescent="0.25">
      <c r="A65" s="6" t="s">
        <v>17</v>
      </c>
      <c r="B65" s="3" t="s">
        <v>137</v>
      </c>
      <c r="C65" s="7">
        <v>45299</v>
      </c>
      <c r="D65" s="6" t="s">
        <v>2422</v>
      </c>
      <c r="E65" t="s">
        <v>2432</v>
      </c>
    </row>
    <row r="66" spans="1:5" x14ac:dyDescent="0.25">
      <c r="A66" s="6" t="s">
        <v>17</v>
      </c>
      <c r="B66" s="3" t="s">
        <v>139</v>
      </c>
      <c r="C66" s="7">
        <v>45299</v>
      </c>
      <c r="D66" s="6" t="s">
        <v>2422</v>
      </c>
      <c r="E66" t="s">
        <v>2432</v>
      </c>
    </row>
    <row r="67" spans="1:5" x14ac:dyDescent="0.25">
      <c r="A67" s="6" t="s">
        <v>10</v>
      </c>
      <c r="B67" s="3" t="s">
        <v>141</v>
      </c>
      <c r="C67" s="7">
        <v>45299</v>
      </c>
      <c r="D67" s="6" t="s">
        <v>2422</v>
      </c>
      <c r="E67" t="s">
        <v>2432</v>
      </c>
    </row>
    <row r="68" spans="1:5" ht="45" x14ac:dyDescent="0.25">
      <c r="A68" s="6" t="s">
        <v>4</v>
      </c>
      <c r="B68" s="3" t="s">
        <v>143</v>
      </c>
      <c r="C68" s="7">
        <v>45296</v>
      </c>
      <c r="D68" s="6" t="s">
        <v>2421</v>
      </c>
      <c r="E68" t="s">
        <v>2432</v>
      </c>
    </row>
    <row r="69" spans="1:5" ht="45" x14ac:dyDescent="0.25">
      <c r="A69" s="6" t="s">
        <v>4</v>
      </c>
      <c r="B69" s="3" t="s">
        <v>145</v>
      </c>
      <c r="C69" s="7">
        <v>45296</v>
      </c>
      <c r="D69" s="6" t="s">
        <v>2422</v>
      </c>
      <c r="E69" t="s">
        <v>2432</v>
      </c>
    </row>
    <row r="70" spans="1:5" ht="45" x14ac:dyDescent="0.25">
      <c r="A70" s="6" t="s">
        <v>14</v>
      </c>
      <c r="B70" s="3" t="s">
        <v>147</v>
      </c>
      <c r="C70" s="7">
        <v>45292</v>
      </c>
      <c r="D70" s="6" t="s">
        <v>2421</v>
      </c>
      <c r="E70" t="s">
        <v>2432</v>
      </c>
    </row>
    <row r="71" spans="1:5" ht="30" x14ac:dyDescent="0.25">
      <c r="A71" s="6" t="s">
        <v>4</v>
      </c>
      <c r="B71" s="3" t="s">
        <v>149</v>
      </c>
      <c r="C71" s="7">
        <v>45290</v>
      </c>
      <c r="D71" s="6" t="s">
        <v>2422</v>
      </c>
      <c r="E71" t="s">
        <v>2432</v>
      </c>
    </row>
    <row r="72" spans="1:5" ht="60" x14ac:dyDescent="0.25">
      <c r="A72" s="6" t="s">
        <v>4</v>
      </c>
      <c r="B72" s="3" t="s">
        <v>151</v>
      </c>
      <c r="C72" s="7">
        <v>45288</v>
      </c>
      <c r="D72" s="6" t="s">
        <v>2421</v>
      </c>
      <c r="E72" t="s">
        <v>2432</v>
      </c>
    </row>
    <row r="73" spans="1:5" ht="60" x14ac:dyDescent="0.25">
      <c r="A73" s="6" t="s">
        <v>4</v>
      </c>
      <c r="B73" s="3" t="s">
        <v>153</v>
      </c>
      <c r="C73" s="7">
        <v>45287</v>
      </c>
      <c r="D73" s="6" t="s">
        <v>2422</v>
      </c>
      <c r="E73" t="s">
        <v>2432</v>
      </c>
    </row>
    <row r="74" spans="1:5" ht="60" x14ac:dyDescent="0.25">
      <c r="A74" s="6" t="s">
        <v>4</v>
      </c>
      <c r="B74" s="3" t="s">
        <v>155</v>
      </c>
      <c r="C74" s="7">
        <v>45287</v>
      </c>
      <c r="D74" s="6" t="s">
        <v>2422</v>
      </c>
      <c r="E74" t="s">
        <v>2432</v>
      </c>
    </row>
    <row r="75" spans="1:5" ht="45" x14ac:dyDescent="0.25">
      <c r="A75" s="6" t="s">
        <v>4</v>
      </c>
      <c r="B75" s="3" t="s">
        <v>157</v>
      </c>
      <c r="C75" s="7">
        <v>45287</v>
      </c>
      <c r="D75" s="6" t="s">
        <v>2422</v>
      </c>
      <c r="E75" t="s">
        <v>2432</v>
      </c>
    </row>
    <row r="76" spans="1:5" ht="45" x14ac:dyDescent="0.25">
      <c r="A76" s="6" t="s">
        <v>4</v>
      </c>
      <c r="B76" s="3" t="s">
        <v>159</v>
      </c>
      <c r="C76" s="7">
        <v>45281</v>
      </c>
      <c r="D76" s="6" t="s">
        <v>2421</v>
      </c>
      <c r="E76" t="s">
        <v>2432</v>
      </c>
    </row>
    <row r="77" spans="1:5" ht="60" x14ac:dyDescent="0.25">
      <c r="A77" s="6" t="s">
        <v>4</v>
      </c>
      <c r="B77" s="3" t="s">
        <v>161</v>
      </c>
      <c r="C77" s="7">
        <v>45281</v>
      </c>
      <c r="D77" s="6" t="s">
        <v>2421</v>
      </c>
      <c r="E77" t="s">
        <v>2432</v>
      </c>
    </row>
    <row r="78" spans="1:5" x14ac:dyDescent="0.25">
      <c r="A78" s="6" t="s">
        <v>17</v>
      </c>
      <c r="B78" s="3" t="s">
        <v>163</v>
      </c>
      <c r="C78" s="7">
        <v>45281</v>
      </c>
      <c r="D78" s="6" t="s">
        <v>2421</v>
      </c>
      <c r="E78" t="s">
        <v>2432</v>
      </c>
    </row>
    <row r="79" spans="1:5" x14ac:dyDescent="0.25">
      <c r="A79" s="6" t="s">
        <v>10</v>
      </c>
      <c r="B79" s="3" t="s">
        <v>165</v>
      </c>
      <c r="C79" s="7">
        <v>45281</v>
      </c>
      <c r="D79" s="6" t="s">
        <v>2421</v>
      </c>
      <c r="E79" t="s">
        <v>2432</v>
      </c>
    </row>
    <row r="80" spans="1:5" ht="45" x14ac:dyDescent="0.25">
      <c r="A80" s="6" t="s">
        <v>4</v>
      </c>
      <c r="B80" s="3" t="s">
        <v>167</v>
      </c>
      <c r="C80" s="7">
        <v>45279</v>
      </c>
      <c r="D80" s="6" t="s">
        <v>2422</v>
      </c>
      <c r="E80" t="s">
        <v>2432</v>
      </c>
    </row>
    <row r="81" spans="1:5" x14ac:dyDescent="0.25">
      <c r="A81" s="6" t="s">
        <v>17</v>
      </c>
      <c r="B81" s="3" t="s">
        <v>169</v>
      </c>
      <c r="C81" s="7">
        <v>45279</v>
      </c>
      <c r="D81" s="6" t="s">
        <v>2422</v>
      </c>
      <c r="E81" t="s">
        <v>2432</v>
      </c>
    </row>
    <row r="82" spans="1:5" x14ac:dyDescent="0.25">
      <c r="A82" s="6" t="s">
        <v>10</v>
      </c>
      <c r="B82" s="3" t="s">
        <v>171</v>
      </c>
      <c r="C82" s="7">
        <v>45273</v>
      </c>
      <c r="D82" s="6" t="s">
        <v>2421</v>
      </c>
      <c r="E82" t="s">
        <v>2432</v>
      </c>
    </row>
    <row r="83" spans="1:5" x14ac:dyDescent="0.25">
      <c r="A83" s="6" t="s">
        <v>17</v>
      </c>
      <c r="B83" s="3" t="s">
        <v>173</v>
      </c>
      <c r="C83" s="7">
        <v>45272</v>
      </c>
      <c r="D83" s="6" t="s">
        <v>2422</v>
      </c>
      <c r="E83" t="s">
        <v>2432</v>
      </c>
    </row>
    <row r="84" spans="1:5" ht="60" x14ac:dyDescent="0.25">
      <c r="A84" s="6" t="s">
        <v>4</v>
      </c>
      <c r="B84" s="3" t="s">
        <v>175</v>
      </c>
      <c r="C84" s="7">
        <v>45271</v>
      </c>
      <c r="D84" s="6" t="s">
        <v>2422</v>
      </c>
      <c r="E84" t="s">
        <v>2432</v>
      </c>
    </row>
    <row r="85" spans="1:5" ht="45" x14ac:dyDescent="0.25">
      <c r="A85" s="6" t="s">
        <v>14</v>
      </c>
      <c r="B85" s="3" t="s">
        <v>177</v>
      </c>
      <c r="C85" s="7">
        <v>45271</v>
      </c>
      <c r="D85" s="6" t="s">
        <v>2422</v>
      </c>
      <c r="E85" t="s">
        <v>2432</v>
      </c>
    </row>
    <row r="86" spans="1:5" x14ac:dyDescent="0.25">
      <c r="A86" s="6" t="s">
        <v>10</v>
      </c>
      <c r="B86" s="3" t="s">
        <v>179</v>
      </c>
      <c r="C86" s="7">
        <v>45270</v>
      </c>
      <c r="D86" s="6" t="s">
        <v>2422</v>
      </c>
      <c r="E86" t="s">
        <v>2432</v>
      </c>
    </row>
    <row r="87" spans="1:5" ht="45" x14ac:dyDescent="0.25">
      <c r="A87" s="6" t="s">
        <v>4</v>
      </c>
      <c r="B87" s="3" t="s">
        <v>181</v>
      </c>
      <c r="C87" s="7">
        <v>45268</v>
      </c>
      <c r="D87" s="6" t="s">
        <v>2422</v>
      </c>
      <c r="E87" t="s">
        <v>2432</v>
      </c>
    </row>
    <row r="88" spans="1:5" x14ac:dyDescent="0.25">
      <c r="A88" s="6" t="s">
        <v>10</v>
      </c>
      <c r="B88" s="3" t="s">
        <v>183</v>
      </c>
      <c r="C88" s="7">
        <v>45268</v>
      </c>
      <c r="D88" s="6" t="s">
        <v>2421</v>
      </c>
      <c r="E88" t="s">
        <v>2432</v>
      </c>
    </row>
    <row r="89" spans="1:5" ht="60" x14ac:dyDescent="0.25">
      <c r="A89" s="6" t="s">
        <v>4</v>
      </c>
      <c r="B89" s="3" t="s">
        <v>185</v>
      </c>
      <c r="C89" s="7">
        <v>45257</v>
      </c>
      <c r="D89" s="6" t="s">
        <v>2422</v>
      </c>
      <c r="E89" t="s">
        <v>2432</v>
      </c>
    </row>
    <row r="90" spans="1:5" ht="45" x14ac:dyDescent="0.25">
      <c r="A90" s="6" t="s">
        <v>14</v>
      </c>
      <c r="B90" s="3" t="s">
        <v>187</v>
      </c>
      <c r="C90" s="7">
        <v>45257</v>
      </c>
      <c r="D90" s="6" t="s">
        <v>2422</v>
      </c>
      <c r="E90" t="s">
        <v>2432</v>
      </c>
    </row>
    <row r="91" spans="1:5" x14ac:dyDescent="0.25">
      <c r="A91" s="6" t="s">
        <v>10</v>
      </c>
      <c r="B91" s="3" t="s">
        <v>189</v>
      </c>
      <c r="C91" s="7">
        <v>45254</v>
      </c>
      <c r="D91" s="6" t="s">
        <v>2422</v>
      </c>
      <c r="E91" t="s">
        <v>2432</v>
      </c>
    </row>
    <row r="92" spans="1:5" ht="45" x14ac:dyDescent="0.25">
      <c r="A92" s="6" t="s">
        <v>4</v>
      </c>
      <c r="B92" s="3" t="s">
        <v>191</v>
      </c>
      <c r="C92" s="7">
        <v>45252</v>
      </c>
      <c r="D92" s="6" t="s">
        <v>2422</v>
      </c>
      <c r="E92" t="s">
        <v>2432</v>
      </c>
    </row>
    <row r="93" spans="1:5" ht="45" x14ac:dyDescent="0.25">
      <c r="A93" s="6" t="s">
        <v>4</v>
      </c>
      <c r="B93" s="3" t="s">
        <v>193</v>
      </c>
      <c r="C93" s="7">
        <v>45252</v>
      </c>
      <c r="D93" s="6" t="s">
        <v>2421</v>
      </c>
      <c r="E93" t="s">
        <v>2432</v>
      </c>
    </row>
    <row r="94" spans="1:5" x14ac:dyDescent="0.25">
      <c r="A94" s="6" t="s">
        <v>17</v>
      </c>
      <c r="B94" s="3" t="s">
        <v>195</v>
      </c>
      <c r="C94" s="7">
        <v>45252</v>
      </c>
      <c r="D94" s="6" t="s">
        <v>2422</v>
      </c>
      <c r="E94" t="s">
        <v>2432</v>
      </c>
    </row>
    <row r="95" spans="1:5" x14ac:dyDescent="0.25">
      <c r="A95" s="6" t="s">
        <v>10</v>
      </c>
      <c r="B95" s="3" t="s">
        <v>197</v>
      </c>
      <c r="C95" s="7">
        <v>45252</v>
      </c>
      <c r="D95" s="6" t="s">
        <v>2421</v>
      </c>
      <c r="E95" t="s">
        <v>2432</v>
      </c>
    </row>
    <row r="96" spans="1:5" ht="60" x14ac:dyDescent="0.25">
      <c r="A96" s="6" t="s">
        <v>4</v>
      </c>
      <c r="B96" s="3" t="s">
        <v>199</v>
      </c>
      <c r="C96" s="7">
        <v>45251</v>
      </c>
      <c r="D96" s="6" t="s">
        <v>2422</v>
      </c>
      <c r="E96" t="s">
        <v>2432</v>
      </c>
    </row>
    <row r="97" spans="1:5" ht="45" x14ac:dyDescent="0.25">
      <c r="A97" s="6" t="s">
        <v>4</v>
      </c>
      <c r="B97" s="3" t="s">
        <v>201</v>
      </c>
      <c r="C97" s="7">
        <v>45251</v>
      </c>
      <c r="D97" s="6" t="s">
        <v>2422</v>
      </c>
      <c r="E97" t="s">
        <v>2432</v>
      </c>
    </row>
    <row r="98" spans="1:5" x14ac:dyDescent="0.25">
      <c r="A98" s="6" t="s">
        <v>17</v>
      </c>
      <c r="B98" s="3" t="s">
        <v>203</v>
      </c>
      <c r="C98" s="7">
        <v>45251</v>
      </c>
      <c r="D98" s="6" t="s">
        <v>2421</v>
      </c>
      <c r="E98" t="s">
        <v>2432</v>
      </c>
    </row>
    <row r="99" spans="1:5" x14ac:dyDescent="0.25">
      <c r="A99" s="6" t="s">
        <v>17</v>
      </c>
      <c r="B99" s="3" t="s">
        <v>205</v>
      </c>
      <c r="C99" s="7">
        <v>45251</v>
      </c>
      <c r="D99" s="6" t="s">
        <v>2422</v>
      </c>
      <c r="E99" t="s">
        <v>2432</v>
      </c>
    </row>
    <row r="100" spans="1:5" x14ac:dyDescent="0.25">
      <c r="A100" s="6" t="s">
        <v>17</v>
      </c>
      <c r="B100" s="3" t="s">
        <v>207</v>
      </c>
      <c r="C100" s="7">
        <v>45251</v>
      </c>
      <c r="D100" s="6" t="s">
        <v>2422</v>
      </c>
      <c r="E100" t="s">
        <v>2432</v>
      </c>
    </row>
    <row r="101" spans="1:5" x14ac:dyDescent="0.25">
      <c r="A101" s="6" t="s">
        <v>10</v>
      </c>
      <c r="B101" s="3" t="s">
        <v>209</v>
      </c>
      <c r="C101" s="7">
        <v>45251</v>
      </c>
      <c r="D101" s="6" t="s">
        <v>2422</v>
      </c>
      <c r="E101" t="s">
        <v>2432</v>
      </c>
    </row>
    <row r="102" spans="1:5" x14ac:dyDescent="0.25">
      <c r="A102" s="6" t="s">
        <v>10</v>
      </c>
      <c r="B102" s="3" t="s">
        <v>211</v>
      </c>
      <c r="C102" s="7">
        <v>45251</v>
      </c>
      <c r="D102" s="6" t="s">
        <v>2422</v>
      </c>
      <c r="E102" t="s">
        <v>2432</v>
      </c>
    </row>
    <row r="103" spans="1:5" ht="45" x14ac:dyDescent="0.25">
      <c r="A103" s="6" t="s">
        <v>14</v>
      </c>
      <c r="B103" s="3" t="s">
        <v>213</v>
      </c>
      <c r="C103" s="7">
        <v>45251</v>
      </c>
      <c r="D103" s="6" t="s">
        <v>2422</v>
      </c>
      <c r="E103" t="s">
        <v>2432</v>
      </c>
    </row>
    <row r="104" spans="1:5" ht="60" x14ac:dyDescent="0.25">
      <c r="A104" s="6" t="s">
        <v>4</v>
      </c>
      <c r="B104" s="3" t="s">
        <v>215</v>
      </c>
      <c r="C104" s="7">
        <v>45250</v>
      </c>
      <c r="D104" s="6" t="s">
        <v>2421</v>
      </c>
      <c r="E104" t="s">
        <v>2432</v>
      </c>
    </row>
    <row r="105" spans="1:5" ht="60" x14ac:dyDescent="0.25">
      <c r="A105" s="6" t="s">
        <v>4</v>
      </c>
      <c r="B105" s="3" t="s">
        <v>217</v>
      </c>
      <c r="C105" s="7">
        <v>45250</v>
      </c>
      <c r="D105" s="6" t="s">
        <v>2421</v>
      </c>
      <c r="E105" t="s">
        <v>2431</v>
      </c>
    </row>
    <row r="106" spans="1:5" ht="60" x14ac:dyDescent="0.25">
      <c r="A106" s="6" t="s">
        <v>4</v>
      </c>
      <c r="B106" s="3" t="s">
        <v>219</v>
      </c>
      <c r="C106" s="7">
        <v>45250</v>
      </c>
      <c r="D106" s="6" t="s">
        <v>2422</v>
      </c>
      <c r="E106" t="s">
        <v>2431</v>
      </c>
    </row>
    <row r="107" spans="1:5" x14ac:dyDescent="0.25">
      <c r="A107" s="6" t="s">
        <v>17</v>
      </c>
      <c r="B107" s="3" t="s">
        <v>221</v>
      </c>
      <c r="C107" s="7">
        <v>45250</v>
      </c>
      <c r="D107" s="6" t="s">
        <v>2422</v>
      </c>
      <c r="E107" t="s">
        <v>2431</v>
      </c>
    </row>
    <row r="108" spans="1:5" x14ac:dyDescent="0.25">
      <c r="A108" s="6" t="s">
        <v>17</v>
      </c>
      <c r="B108" s="3" t="s">
        <v>223</v>
      </c>
      <c r="C108" s="7">
        <v>45250</v>
      </c>
      <c r="D108" s="6" t="s">
        <v>2421</v>
      </c>
      <c r="E108" t="s">
        <v>2431</v>
      </c>
    </row>
    <row r="109" spans="1:5" x14ac:dyDescent="0.25">
      <c r="A109" s="6" t="s">
        <v>17</v>
      </c>
      <c r="B109" s="3" t="s">
        <v>225</v>
      </c>
      <c r="C109" s="7">
        <v>45250</v>
      </c>
      <c r="D109" s="6" t="s">
        <v>2421</v>
      </c>
      <c r="E109" t="s">
        <v>2431</v>
      </c>
    </row>
    <row r="110" spans="1:5" x14ac:dyDescent="0.25">
      <c r="A110" s="6" t="s">
        <v>17</v>
      </c>
      <c r="B110" s="3" t="s">
        <v>227</v>
      </c>
      <c r="C110" s="7">
        <v>45250</v>
      </c>
      <c r="D110" s="6" t="s">
        <v>2421</v>
      </c>
      <c r="E110" t="s">
        <v>2431</v>
      </c>
    </row>
    <row r="111" spans="1:5" x14ac:dyDescent="0.25">
      <c r="A111" s="6" t="s">
        <v>17</v>
      </c>
      <c r="B111" s="3" t="s">
        <v>229</v>
      </c>
      <c r="C111" s="7">
        <v>45250</v>
      </c>
      <c r="D111" s="6" t="s">
        <v>2421</v>
      </c>
      <c r="E111" t="s">
        <v>2431</v>
      </c>
    </row>
    <row r="112" spans="1:5" x14ac:dyDescent="0.25">
      <c r="A112" s="6" t="s">
        <v>17</v>
      </c>
      <c r="B112" s="3" t="s">
        <v>231</v>
      </c>
      <c r="C112" s="7">
        <v>45250</v>
      </c>
      <c r="D112" s="6" t="s">
        <v>2421</v>
      </c>
      <c r="E112" t="s">
        <v>2431</v>
      </c>
    </row>
    <row r="113" spans="1:5" x14ac:dyDescent="0.25">
      <c r="A113" s="6" t="s">
        <v>10</v>
      </c>
      <c r="B113" s="3" t="s">
        <v>233</v>
      </c>
      <c r="C113" s="7">
        <v>45250</v>
      </c>
      <c r="D113" s="6" t="s">
        <v>2421</v>
      </c>
      <c r="E113" t="s">
        <v>2431</v>
      </c>
    </row>
    <row r="114" spans="1:5" x14ac:dyDescent="0.25">
      <c r="A114" s="6" t="s">
        <v>10</v>
      </c>
      <c r="B114" s="3" t="s">
        <v>235</v>
      </c>
      <c r="C114" s="7">
        <v>45250</v>
      </c>
      <c r="D114" s="6" t="s">
        <v>2421</v>
      </c>
      <c r="E114" t="s">
        <v>2431</v>
      </c>
    </row>
    <row r="115" spans="1:5" x14ac:dyDescent="0.25">
      <c r="A115" s="6" t="s">
        <v>10</v>
      </c>
      <c r="B115" s="3" t="s">
        <v>237</v>
      </c>
      <c r="C115" s="7">
        <v>45250</v>
      </c>
      <c r="D115" s="6" t="s">
        <v>2422</v>
      </c>
      <c r="E115" t="s">
        <v>2431</v>
      </c>
    </row>
    <row r="116" spans="1:5" x14ac:dyDescent="0.25">
      <c r="A116" s="6" t="s">
        <v>10</v>
      </c>
      <c r="B116" s="3" t="s">
        <v>239</v>
      </c>
      <c r="C116" s="7">
        <v>45250</v>
      </c>
      <c r="D116" s="6" t="s">
        <v>2421</v>
      </c>
      <c r="E116" t="s">
        <v>2431</v>
      </c>
    </row>
    <row r="117" spans="1:5" ht="45" x14ac:dyDescent="0.25">
      <c r="A117" s="6" t="s">
        <v>14</v>
      </c>
      <c r="B117" s="3" t="s">
        <v>241</v>
      </c>
      <c r="C117" s="7">
        <v>45250</v>
      </c>
      <c r="D117" s="6" t="s">
        <v>2422</v>
      </c>
      <c r="E117" t="s">
        <v>2431</v>
      </c>
    </row>
    <row r="118" spans="1:5" x14ac:dyDescent="0.25">
      <c r="A118" s="6" t="s">
        <v>4</v>
      </c>
      <c r="B118" s="3" t="s">
        <v>243</v>
      </c>
      <c r="C118" s="7">
        <v>45249</v>
      </c>
      <c r="D118" s="6" t="s">
        <v>2422</v>
      </c>
      <c r="E118" t="s">
        <v>2431</v>
      </c>
    </row>
    <row r="119" spans="1:5" x14ac:dyDescent="0.25">
      <c r="A119" s="6" t="s">
        <v>17</v>
      </c>
      <c r="B119" s="3" t="s">
        <v>245</v>
      </c>
      <c r="C119" s="7">
        <v>45248</v>
      </c>
      <c r="D119" s="6" t="s">
        <v>2422</v>
      </c>
      <c r="E119" t="s">
        <v>2431</v>
      </c>
    </row>
    <row r="120" spans="1:5" ht="45" x14ac:dyDescent="0.25">
      <c r="A120" s="6" t="s">
        <v>4</v>
      </c>
      <c r="B120" s="3" t="s">
        <v>247</v>
      </c>
      <c r="C120" s="7">
        <v>45247</v>
      </c>
      <c r="D120" s="6" t="s">
        <v>2422</v>
      </c>
      <c r="E120" t="s">
        <v>2431</v>
      </c>
    </row>
    <row r="121" spans="1:5" x14ac:dyDescent="0.25">
      <c r="A121" s="6" t="s">
        <v>10</v>
      </c>
      <c r="B121" s="3" t="s">
        <v>249</v>
      </c>
      <c r="C121" s="7">
        <v>45245</v>
      </c>
      <c r="D121" s="6" t="s">
        <v>2422</v>
      </c>
      <c r="E121" t="s">
        <v>2431</v>
      </c>
    </row>
    <row r="122" spans="1:5" ht="60" x14ac:dyDescent="0.25">
      <c r="A122" s="6" t="s">
        <v>4</v>
      </c>
      <c r="B122" s="3" t="s">
        <v>251</v>
      </c>
      <c r="C122" s="7">
        <v>45239</v>
      </c>
      <c r="D122" s="6" t="s">
        <v>2422</v>
      </c>
      <c r="E122" t="s">
        <v>2431</v>
      </c>
    </row>
    <row r="123" spans="1:5" x14ac:dyDescent="0.25">
      <c r="A123" s="6" t="s">
        <v>10</v>
      </c>
      <c r="B123" s="3" t="s">
        <v>253</v>
      </c>
      <c r="C123" s="7">
        <v>45238</v>
      </c>
      <c r="D123" s="6" t="s">
        <v>2422</v>
      </c>
      <c r="E123" t="s">
        <v>2431</v>
      </c>
    </row>
    <row r="124" spans="1:5" ht="45" x14ac:dyDescent="0.25">
      <c r="A124" s="6" t="s">
        <v>4</v>
      </c>
      <c r="B124" s="3" t="s">
        <v>255</v>
      </c>
      <c r="C124" s="7">
        <v>45233</v>
      </c>
      <c r="D124" s="6" t="s">
        <v>2422</v>
      </c>
      <c r="E124" t="s">
        <v>2431</v>
      </c>
    </row>
    <row r="125" spans="1:5" x14ac:dyDescent="0.25">
      <c r="A125" s="6" t="s">
        <v>10</v>
      </c>
      <c r="B125" s="3" t="s">
        <v>257</v>
      </c>
      <c r="C125" s="7">
        <v>45231</v>
      </c>
      <c r="D125" s="6" t="s">
        <v>2422</v>
      </c>
      <c r="E125" t="s">
        <v>2431</v>
      </c>
    </row>
    <row r="126" spans="1:5" ht="45" x14ac:dyDescent="0.25">
      <c r="A126" s="6" t="s">
        <v>14</v>
      </c>
      <c r="B126" s="3" t="s">
        <v>259</v>
      </c>
      <c r="C126" s="7">
        <v>45230</v>
      </c>
      <c r="D126" s="6" t="s">
        <v>2422</v>
      </c>
      <c r="E126" t="s">
        <v>2431</v>
      </c>
    </row>
    <row r="127" spans="1:5" x14ac:dyDescent="0.25">
      <c r="A127" s="6" t="s">
        <v>10</v>
      </c>
      <c r="B127" s="3" t="s">
        <v>261</v>
      </c>
      <c r="C127" s="7">
        <v>45227</v>
      </c>
      <c r="D127" s="6" t="s">
        <v>2422</v>
      </c>
      <c r="E127" t="s">
        <v>2431</v>
      </c>
    </row>
    <row r="128" spans="1:5" x14ac:dyDescent="0.25">
      <c r="A128" s="6" t="s">
        <v>10</v>
      </c>
      <c r="B128" s="3" t="s">
        <v>263</v>
      </c>
      <c r="C128" s="7">
        <v>45226</v>
      </c>
      <c r="D128" s="6" t="s">
        <v>2422</v>
      </c>
      <c r="E128" t="s">
        <v>2431</v>
      </c>
    </row>
    <row r="129" spans="1:5" x14ac:dyDescent="0.25">
      <c r="A129" s="6" t="s">
        <v>10</v>
      </c>
      <c r="B129" s="3" t="s">
        <v>265</v>
      </c>
      <c r="C129" s="7">
        <v>45226</v>
      </c>
      <c r="D129" s="6" t="s">
        <v>2422</v>
      </c>
      <c r="E129" t="s">
        <v>2431</v>
      </c>
    </row>
    <row r="130" spans="1:5" ht="45" x14ac:dyDescent="0.25">
      <c r="A130" s="6" t="s">
        <v>4</v>
      </c>
      <c r="B130" s="3" t="s">
        <v>267</v>
      </c>
      <c r="C130" s="7">
        <v>45225</v>
      </c>
      <c r="D130" s="6" t="s">
        <v>2422</v>
      </c>
      <c r="E130" t="s">
        <v>2431</v>
      </c>
    </row>
    <row r="131" spans="1:5" ht="45" x14ac:dyDescent="0.25">
      <c r="A131" s="6" t="s">
        <v>14</v>
      </c>
      <c r="B131" s="3" t="s">
        <v>269</v>
      </c>
      <c r="C131" s="7">
        <v>45224</v>
      </c>
      <c r="D131" s="6" t="s">
        <v>2421</v>
      </c>
      <c r="E131" t="s">
        <v>2431</v>
      </c>
    </row>
    <row r="132" spans="1:5" x14ac:dyDescent="0.25">
      <c r="A132" s="6" t="s">
        <v>17</v>
      </c>
      <c r="B132" s="3" t="s">
        <v>271</v>
      </c>
      <c r="C132" s="7">
        <v>45223</v>
      </c>
      <c r="D132" s="6" t="s">
        <v>2422</v>
      </c>
      <c r="E132" t="s">
        <v>2431</v>
      </c>
    </row>
    <row r="133" spans="1:5" ht="60" x14ac:dyDescent="0.25">
      <c r="A133" s="6" t="s">
        <v>4</v>
      </c>
      <c r="B133" s="3" t="s">
        <v>273</v>
      </c>
      <c r="C133" s="7">
        <v>45222</v>
      </c>
      <c r="D133" s="6" t="s">
        <v>2422</v>
      </c>
      <c r="E133" t="s">
        <v>2431</v>
      </c>
    </row>
    <row r="134" spans="1:5" x14ac:dyDescent="0.25">
      <c r="A134" s="6" t="s">
        <v>10</v>
      </c>
      <c r="B134" s="3" t="s">
        <v>275</v>
      </c>
      <c r="C134" s="7">
        <v>45222</v>
      </c>
      <c r="D134" s="6" t="s">
        <v>2422</v>
      </c>
      <c r="E134" t="s">
        <v>2431</v>
      </c>
    </row>
    <row r="135" spans="1:5" ht="45" x14ac:dyDescent="0.25">
      <c r="A135" s="6" t="s">
        <v>4</v>
      </c>
      <c r="B135" s="3" t="s">
        <v>277</v>
      </c>
      <c r="C135" s="7">
        <v>45219</v>
      </c>
      <c r="D135" s="6" t="s">
        <v>2422</v>
      </c>
      <c r="E135" t="s">
        <v>2431</v>
      </c>
    </row>
    <row r="136" spans="1:5" ht="45" x14ac:dyDescent="0.25">
      <c r="A136" s="6" t="s">
        <v>4</v>
      </c>
      <c r="B136" s="3" t="s">
        <v>279</v>
      </c>
      <c r="C136" s="7">
        <v>45212</v>
      </c>
      <c r="D136" s="6" t="s">
        <v>2422</v>
      </c>
      <c r="E136" t="s">
        <v>2431</v>
      </c>
    </row>
    <row r="137" spans="1:5" ht="45" x14ac:dyDescent="0.25">
      <c r="A137" s="6" t="s">
        <v>14</v>
      </c>
      <c r="B137" s="3" t="s">
        <v>281</v>
      </c>
      <c r="C137" s="7">
        <v>45212</v>
      </c>
      <c r="D137" s="6" t="s">
        <v>2422</v>
      </c>
      <c r="E137" t="s">
        <v>2431</v>
      </c>
    </row>
    <row r="138" spans="1:5" ht="60" x14ac:dyDescent="0.25">
      <c r="A138" s="6" t="s">
        <v>4</v>
      </c>
      <c r="B138" s="3" t="s">
        <v>283</v>
      </c>
      <c r="C138" s="7">
        <v>45210</v>
      </c>
      <c r="D138" s="6" t="s">
        <v>2422</v>
      </c>
      <c r="E138" t="s">
        <v>2431</v>
      </c>
    </row>
    <row r="139" spans="1:5" x14ac:dyDescent="0.25">
      <c r="A139" s="6" t="s">
        <v>17</v>
      </c>
      <c r="B139" s="3" t="s">
        <v>285</v>
      </c>
      <c r="C139" s="7">
        <v>45209</v>
      </c>
      <c r="D139" s="6" t="s">
        <v>2422</v>
      </c>
      <c r="E139" t="s">
        <v>2431</v>
      </c>
    </row>
    <row r="140" spans="1:5" x14ac:dyDescent="0.25">
      <c r="A140" s="6" t="s">
        <v>17</v>
      </c>
      <c r="B140" s="3" t="s">
        <v>287</v>
      </c>
      <c r="C140" s="7">
        <v>45203</v>
      </c>
      <c r="D140" s="6" t="s">
        <v>2422</v>
      </c>
      <c r="E140" t="s">
        <v>2431</v>
      </c>
    </row>
    <row r="141" spans="1:5" ht="45" x14ac:dyDescent="0.25">
      <c r="A141" s="6" t="s">
        <v>14</v>
      </c>
      <c r="B141" s="3" t="s">
        <v>289</v>
      </c>
      <c r="C141" s="7">
        <v>45203</v>
      </c>
      <c r="D141" s="6" t="s">
        <v>2422</v>
      </c>
      <c r="E141" t="s">
        <v>2431</v>
      </c>
    </row>
    <row r="142" spans="1:5" ht="45" x14ac:dyDescent="0.25">
      <c r="A142" s="6" t="s">
        <v>4</v>
      </c>
      <c r="B142" s="3" t="s">
        <v>291</v>
      </c>
      <c r="C142" s="7">
        <v>45197</v>
      </c>
      <c r="D142" s="6" t="s">
        <v>2422</v>
      </c>
      <c r="E142" t="s">
        <v>2431</v>
      </c>
    </row>
    <row r="143" spans="1:5" ht="60" x14ac:dyDescent="0.25">
      <c r="A143" s="6" t="s">
        <v>14</v>
      </c>
      <c r="B143" s="3" t="s">
        <v>293</v>
      </c>
      <c r="C143" s="7">
        <v>45197</v>
      </c>
      <c r="D143" s="6" t="s">
        <v>2422</v>
      </c>
      <c r="E143" t="s">
        <v>2431</v>
      </c>
    </row>
    <row r="144" spans="1:5" x14ac:dyDescent="0.25">
      <c r="A144" s="6" t="s">
        <v>10</v>
      </c>
      <c r="B144" s="3" t="s">
        <v>295</v>
      </c>
      <c r="C144" s="7">
        <v>45195</v>
      </c>
      <c r="D144" s="6" t="s">
        <v>2421</v>
      </c>
      <c r="E144" t="s">
        <v>2431</v>
      </c>
    </row>
    <row r="145" spans="1:5" x14ac:dyDescent="0.25">
      <c r="A145" s="6" t="s">
        <v>10</v>
      </c>
      <c r="B145" s="3" t="s">
        <v>297</v>
      </c>
      <c r="C145" s="7">
        <v>45195</v>
      </c>
      <c r="D145" s="6" t="s">
        <v>2422</v>
      </c>
      <c r="E145" t="s">
        <v>2431</v>
      </c>
    </row>
    <row r="146" spans="1:5" ht="45" x14ac:dyDescent="0.25">
      <c r="A146" s="6" t="s">
        <v>14</v>
      </c>
      <c r="B146" s="3" t="s">
        <v>299</v>
      </c>
      <c r="C146" s="7">
        <v>45195</v>
      </c>
      <c r="D146" s="6" t="s">
        <v>2421</v>
      </c>
      <c r="E146" t="s">
        <v>2431</v>
      </c>
    </row>
    <row r="147" spans="1:5" ht="60" x14ac:dyDescent="0.25">
      <c r="A147" s="6" t="s">
        <v>4</v>
      </c>
      <c r="B147" s="3" t="s">
        <v>301</v>
      </c>
      <c r="C147" s="7">
        <v>45194</v>
      </c>
      <c r="D147" s="6" t="s">
        <v>2422</v>
      </c>
      <c r="E147" t="s">
        <v>2431</v>
      </c>
    </row>
    <row r="148" spans="1:5" ht="75" x14ac:dyDescent="0.25">
      <c r="A148" s="6" t="s">
        <v>14</v>
      </c>
      <c r="B148" s="3" t="s">
        <v>303</v>
      </c>
      <c r="C148" s="7">
        <v>45194</v>
      </c>
      <c r="D148" s="6" t="s">
        <v>2421</v>
      </c>
      <c r="E148" t="s">
        <v>2431</v>
      </c>
    </row>
    <row r="149" spans="1:5" ht="60" x14ac:dyDescent="0.25">
      <c r="A149" s="6" t="s">
        <v>4</v>
      </c>
      <c r="B149" s="3" t="s">
        <v>305</v>
      </c>
      <c r="C149" s="7">
        <v>45191</v>
      </c>
      <c r="D149" s="6" t="s">
        <v>2421</v>
      </c>
      <c r="E149" t="s">
        <v>2431</v>
      </c>
    </row>
    <row r="150" spans="1:5" ht="45" x14ac:dyDescent="0.25">
      <c r="A150" s="6" t="s">
        <v>14</v>
      </c>
      <c r="B150" s="3" t="s">
        <v>307</v>
      </c>
      <c r="C150" s="7">
        <v>45191</v>
      </c>
      <c r="D150" s="6" t="s">
        <v>2422</v>
      </c>
      <c r="E150" t="s">
        <v>2431</v>
      </c>
    </row>
    <row r="151" spans="1:5" ht="45" x14ac:dyDescent="0.25">
      <c r="A151" s="6" t="s">
        <v>4</v>
      </c>
      <c r="B151" s="3" t="s">
        <v>309</v>
      </c>
      <c r="C151" s="7">
        <v>45190</v>
      </c>
      <c r="D151" s="6" t="s">
        <v>2421</v>
      </c>
      <c r="E151" t="s">
        <v>2431</v>
      </c>
    </row>
    <row r="152" spans="1:5" x14ac:dyDescent="0.25">
      <c r="A152" s="6" t="s">
        <v>10</v>
      </c>
      <c r="B152" s="3" t="s">
        <v>311</v>
      </c>
      <c r="C152" s="7">
        <v>45188</v>
      </c>
      <c r="D152" s="6" t="s">
        <v>2422</v>
      </c>
      <c r="E152" t="s">
        <v>2431</v>
      </c>
    </row>
    <row r="153" spans="1:5" x14ac:dyDescent="0.25">
      <c r="A153" s="6" t="s">
        <v>17</v>
      </c>
      <c r="B153" s="3" t="s">
        <v>313</v>
      </c>
      <c r="C153" s="7">
        <v>45184</v>
      </c>
      <c r="D153" s="6" t="s">
        <v>2422</v>
      </c>
      <c r="E153" t="s">
        <v>2431</v>
      </c>
    </row>
    <row r="154" spans="1:5" x14ac:dyDescent="0.25">
      <c r="A154" s="6" t="s">
        <v>17</v>
      </c>
      <c r="B154" s="3" t="s">
        <v>315</v>
      </c>
      <c r="C154" s="7">
        <v>45183</v>
      </c>
      <c r="D154" s="6" t="s">
        <v>2422</v>
      </c>
      <c r="E154" t="s">
        <v>2431</v>
      </c>
    </row>
    <row r="155" spans="1:5" x14ac:dyDescent="0.25">
      <c r="A155" s="6" t="s">
        <v>10</v>
      </c>
      <c r="B155" s="3" t="s">
        <v>317</v>
      </c>
      <c r="C155" s="7">
        <v>45183</v>
      </c>
      <c r="D155" s="6" t="s">
        <v>2422</v>
      </c>
      <c r="E155" t="s">
        <v>2431</v>
      </c>
    </row>
    <row r="156" spans="1:5" ht="45" x14ac:dyDescent="0.25">
      <c r="A156" s="6" t="s">
        <v>14</v>
      </c>
      <c r="B156" s="3" t="s">
        <v>319</v>
      </c>
      <c r="C156" s="7">
        <v>45183</v>
      </c>
      <c r="D156" s="6" t="s">
        <v>2421</v>
      </c>
      <c r="E156" t="s">
        <v>2431</v>
      </c>
    </row>
    <row r="157" spans="1:5" ht="45" x14ac:dyDescent="0.25">
      <c r="A157" s="6" t="s">
        <v>14</v>
      </c>
      <c r="B157" s="3" t="s">
        <v>321</v>
      </c>
      <c r="C157" s="7">
        <v>45183</v>
      </c>
      <c r="D157" s="6" t="s">
        <v>2422</v>
      </c>
      <c r="E157" t="s">
        <v>2431</v>
      </c>
    </row>
    <row r="158" spans="1:5" ht="60" x14ac:dyDescent="0.25">
      <c r="A158" s="6" t="s">
        <v>4</v>
      </c>
      <c r="B158" s="3" t="s">
        <v>323</v>
      </c>
      <c r="C158" s="7">
        <v>45181</v>
      </c>
      <c r="D158" s="6" t="s">
        <v>2422</v>
      </c>
      <c r="E158" t="s">
        <v>2431</v>
      </c>
    </row>
    <row r="159" spans="1:5" x14ac:dyDescent="0.25">
      <c r="A159" s="6" t="s">
        <v>10</v>
      </c>
      <c r="B159" s="3" t="s">
        <v>325</v>
      </c>
      <c r="C159" s="7">
        <v>45181</v>
      </c>
      <c r="D159" s="6" t="s">
        <v>2422</v>
      </c>
      <c r="E159" t="s">
        <v>2431</v>
      </c>
    </row>
    <row r="160" spans="1:5" ht="60" x14ac:dyDescent="0.25">
      <c r="A160" s="6" t="s">
        <v>4</v>
      </c>
      <c r="B160" s="3" t="s">
        <v>327</v>
      </c>
      <c r="C160" s="7">
        <v>45180</v>
      </c>
      <c r="D160" s="6" t="s">
        <v>2422</v>
      </c>
      <c r="E160" t="s">
        <v>2431</v>
      </c>
    </row>
    <row r="161" spans="1:5" ht="90" x14ac:dyDescent="0.25">
      <c r="A161" s="6" t="s">
        <v>4</v>
      </c>
      <c r="B161" s="3" t="s">
        <v>329</v>
      </c>
      <c r="C161" s="7">
        <v>45180</v>
      </c>
      <c r="D161" s="6" t="s">
        <v>2422</v>
      </c>
      <c r="E161" t="s">
        <v>2431</v>
      </c>
    </row>
    <row r="162" spans="1:5" ht="60" x14ac:dyDescent="0.25">
      <c r="A162" s="6" t="s">
        <v>4</v>
      </c>
      <c r="B162" s="3" t="s">
        <v>331</v>
      </c>
      <c r="C162" s="7">
        <v>45177</v>
      </c>
      <c r="D162" s="6" t="s">
        <v>2422</v>
      </c>
      <c r="E162" t="s">
        <v>2431</v>
      </c>
    </row>
    <row r="163" spans="1:5" x14ac:dyDescent="0.25">
      <c r="A163" s="6" t="s">
        <v>17</v>
      </c>
      <c r="B163" s="3" t="s">
        <v>333</v>
      </c>
      <c r="C163" s="7">
        <v>45177</v>
      </c>
      <c r="D163" s="6" t="s">
        <v>2422</v>
      </c>
      <c r="E163" t="s">
        <v>2431</v>
      </c>
    </row>
    <row r="164" spans="1:5" x14ac:dyDescent="0.25">
      <c r="A164" s="6" t="s">
        <v>10</v>
      </c>
      <c r="B164" s="3" t="s">
        <v>335</v>
      </c>
      <c r="C164" s="7">
        <v>45177</v>
      </c>
      <c r="D164" s="6" t="s">
        <v>2422</v>
      </c>
      <c r="E164" t="s">
        <v>2431</v>
      </c>
    </row>
    <row r="165" spans="1:5" ht="45" x14ac:dyDescent="0.25">
      <c r="A165" s="6" t="s">
        <v>4</v>
      </c>
      <c r="B165" s="3" t="s">
        <v>337</v>
      </c>
      <c r="C165" s="7">
        <v>45168</v>
      </c>
      <c r="D165" s="6" t="s">
        <v>2422</v>
      </c>
      <c r="E165" t="s">
        <v>2431</v>
      </c>
    </row>
    <row r="166" spans="1:5" ht="60" x14ac:dyDescent="0.25">
      <c r="A166" s="6" t="s">
        <v>14</v>
      </c>
      <c r="B166" s="3" t="s">
        <v>339</v>
      </c>
      <c r="C166" s="7">
        <v>45162</v>
      </c>
      <c r="D166" s="6" t="s">
        <v>2422</v>
      </c>
      <c r="E166" t="s">
        <v>2431</v>
      </c>
    </row>
    <row r="167" spans="1:5" x14ac:dyDescent="0.25">
      <c r="A167" s="6" t="s">
        <v>10</v>
      </c>
      <c r="B167" s="3" t="s">
        <v>341</v>
      </c>
      <c r="C167" s="7">
        <v>45161</v>
      </c>
      <c r="D167" s="6" t="s">
        <v>2422</v>
      </c>
      <c r="E167" t="s">
        <v>2431</v>
      </c>
    </row>
    <row r="168" spans="1:5" ht="60" x14ac:dyDescent="0.25">
      <c r="A168" s="6" t="s">
        <v>4</v>
      </c>
      <c r="B168" s="3" t="s">
        <v>343</v>
      </c>
      <c r="C168" s="7">
        <v>45156</v>
      </c>
      <c r="D168" s="6" t="s">
        <v>2422</v>
      </c>
      <c r="E168" t="s">
        <v>2431</v>
      </c>
    </row>
    <row r="169" spans="1:5" x14ac:dyDescent="0.25">
      <c r="A169" s="6" t="s">
        <v>10</v>
      </c>
      <c r="B169" s="3" t="s">
        <v>345</v>
      </c>
      <c r="C169" s="7">
        <v>45156</v>
      </c>
      <c r="D169" s="6" t="s">
        <v>2422</v>
      </c>
      <c r="E169" t="s">
        <v>2431</v>
      </c>
    </row>
    <row r="170" spans="1:5" ht="60" x14ac:dyDescent="0.25">
      <c r="A170" s="6" t="s">
        <v>4</v>
      </c>
      <c r="B170" s="3" t="s">
        <v>347</v>
      </c>
      <c r="C170" s="7">
        <v>45155</v>
      </c>
      <c r="D170" s="6" t="s">
        <v>2422</v>
      </c>
      <c r="E170" t="s">
        <v>2431</v>
      </c>
    </row>
    <row r="171" spans="1:5" x14ac:dyDescent="0.25">
      <c r="A171" s="6" t="s">
        <v>10</v>
      </c>
      <c r="B171" s="3" t="s">
        <v>349</v>
      </c>
      <c r="C171" s="7">
        <v>45155</v>
      </c>
      <c r="D171" s="6" t="s">
        <v>2422</v>
      </c>
      <c r="E171" t="s">
        <v>2431</v>
      </c>
    </row>
    <row r="172" spans="1:5" x14ac:dyDescent="0.25">
      <c r="A172" s="6" t="s">
        <v>17</v>
      </c>
      <c r="B172" s="3" t="s">
        <v>351</v>
      </c>
      <c r="C172" s="7">
        <v>45154</v>
      </c>
      <c r="D172" s="6" t="s">
        <v>2421</v>
      </c>
      <c r="E172" t="s">
        <v>2431</v>
      </c>
    </row>
    <row r="173" spans="1:5" ht="60" x14ac:dyDescent="0.25">
      <c r="A173" s="6" t="s">
        <v>4</v>
      </c>
      <c r="B173" s="3" t="s">
        <v>353</v>
      </c>
      <c r="C173" s="7">
        <v>45152</v>
      </c>
      <c r="D173" s="6" t="s">
        <v>2421</v>
      </c>
      <c r="E173" t="s">
        <v>2431</v>
      </c>
    </row>
    <row r="174" spans="1:5" ht="60" x14ac:dyDescent="0.25">
      <c r="A174" s="6" t="s">
        <v>4</v>
      </c>
      <c r="B174" s="3" t="s">
        <v>355</v>
      </c>
      <c r="C174" s="7">
        <v>45149</v>
      </c>
      <c r="D174" s="6" t="s">
        <v>2421</v>
      </c>
      <c r="E174" t="s">
        <v>2431</v>
      </c>
    </row>
    <row r="175" spans="1:5" x14ac:dyDescent="0.25">
      <c r="A175" s="6" t="s">
        <v>10</v>
      </c>
      <c r="B175" s="3" t="s">
        <v>357</v>
      </c>
      <c r="C175" s="7">
        <v>45149</v>
      </c>
      <c r="D175" s="6" t="s">
        <v>2421</v>
      </c>
      <c r="E175" t="s">
        <v>2431</v>
      </c>
    </row>
    <row r="176" spans="1:5" ht="60" x14ac:dyDescent="0.25">
      <c r="A176" s="6" t="s">
        <v>4</v>
      </c>
      <c r="B176" s="3" t="s">
        <v>359</v>
      </c>
      <c r="C176" s="7">
        <v>45148</v>
      </c>
      <c r="D176" s="6" t="s">
        <v>2422</v>
      </c>
      <c r="E176" t="s">
        <v>2431</v>
      </c>
    </row>
    <row r="177" spans="1:5" x14ac:dyDescent="0.25">
      <c r="A177" s="6" t="s">
        <v>17</v>
      </c>
      <c r="B177" s="3" t="s">
        <v>361</v>
      </c>
      <c r="C177" s="7">
        <v>45144</v>
      </c>
      <c r="D177" s="6" t="s">
        <v>2421</v>
      </c>
      <c r="E177" t="s">
        <v>2431</v>
      </c>
    </row>
    <row r="178" spans="1:5" x14ac:dyDescent="0.25">
      <c r="A178" s="6" t="s">
        <v>10</v>
      </c>
      <c r="B178" s="3" t="s">
        <v>363</v>
      </c>
      <c r="C178" s="7">
        <v>45133</v>
      </c>
      <c r="D178" s="6" t="s">
        <v>2421</v>
      </c>
      <c r="E178" t="s">
        <v>2431</v>
      </c>
    </row>
    <row r="179" spans="1:5" x14ac:dyDescent="0.25">
      <c r="A179" s="6" t="s">
        <v>17</v>
      </c>
      <c r="B179" s="3" t="s">
        <v>365</v>
      </c>
      <c r="C179" s="7">
        <v>45130</v>
      </c>
      <c r="D179" s="6" t="s">
        <v>2421</v>
      </c>
      <c r="E179" t="s">
        <v>2431</v>
      </c>
    </row>
    <row r="180" spans="1:5" ht="45" x14ac:dyDescent="0.25">
      <c r="A180" s="6" t="s">
        <v>14</v>
      </c>
      <c r="B180" s="3" t="s">
        <v>367</v>
      </c>
      <c r="C180" s="7">
        <v>45128</v>
      </c>
      <c r="D180" s="6" t="s">
        <v>2421</v>
      </c>
      <c r="E180" t="s">
        <v>2431</v>
      </c>
    </row>
    <row r="181" spans="1:5" ht="45" x14ac:dyDescent="0.25">
      <c r="A181" s="6" t="s">
        <v>4</v>
      </c>
      <c r="B181" s="3" t="s">
        <v>369</v>
      </c>
      <c r="C181" s="7">
        <v>45127</v>
      </c>
      <c r="D181" s="6" t="s">
        <v>2422</v>
      </c>
      <c r="E181" t="s">
        <v>2431</v>
      </c>
    </row>
    <row r="182" spans="1:5" ht="45" x14ac:dyDescent="0.25">
      <c r="A182" s="6" t="s">
        <v>4</v>
      </c>
      <c r="B182" s="3" t="s">
        <v>371</v>
      </c>
      <c r="C182" s="7">
        <v>45118</v>
      </c>
      <c r="D182" s="6" t="s">
        <v>2421</v>
      </c>
      <c r="E182" t="s">
        <v>2431</v>
      </c>
    </row>
    <row r="183" spans="1:5" ht="60" x14ac:dyDescent="0.25">
      <c r="A183" s="6" t="s">
        <v>4</v>
      </c>
      <c r="B183" s="3" t="s">
        <v>373</v>
      </c>
      <c r="C183" s="7">
        <v>45117</v>
      </c>
      <c r="D183" s="6" t="s">
        <v>2422</v>
      </c>
      <c r="E183" t="s">
        <v>2431</v>
      </c>
    </row>
    <row r="184" spans="1:5" ht="60" x14ac:dyDescent="0.25">
      <c r="A184" s="6" t="s">
        <v>4</v>
      </c>
      <c r="B184" s="3" t="s">
        <v>375</v>
      </c>
      <c r="C184" s="7">
        <v>45114</v>
      </c>
      <c r="D184" s="6" t="s">
        <v>2422</v>
      </c>
      <c r="E184" t="s">
        <v>2431</v>
      </c>
    </row>
    <row r="185" spans="1:5" ht="45" x14ac:dyDescent="0.25">
      <c r="A185" s="6" t="s">
        <v>14</v>
      </c>
      <c r="B185" s="3" t="s">
        <v>377</v>
      </c>
      <c r="C185" s="7">
        <v>45112</v>
      </c>
      <c r="D185" s="6" t="s">
        <v>2421</v>
      </c>
      <c r="E185" t="s">
        <v>2431</v>
      </c>
    </row>
    <row r="186" spans="1:5" ht="60" x14ac:dyDescent="0.25">
      <c r="A186" s="6" t="s">
        <v>14</v>
      </c>
      <c r="B186" s="3" t="s">
        <v>379</v>
      </c>
      <c r="C186" s="7">
        <v>45106</v>
      </c>
      <c r="D186" s="6" t="s">
        <v>2422</v>
      </c>
      <c r="E186" t="s">
        <v>2431</v>
      </c>
    </row>
    <row r="187" spans="1:5" ht="45" x14ac:dyDescent="0.25">
      <c r="A187" s="6" t="s">
        <v>14</v>
      </c>
      <c r="B187" s="3" t="s">
        <v>381</v>
      </c>
      <c r="C187" s="7">
        <v>45105</v>
      </c>
      <c r="D187" s="6" t="s">
        <v>2422</v>
      </c>
      <c r="E187" t="s">
        <v>2431</v>
      </c>
    </row>
    <row r="188" spans="1:5" ht="60" x14ac:dyDescent="0.25">
      <c r="A188" s="6" t="s">
        <v>14</v>
      </c>
      <c r="B188" s="3" t="s">
        <v>383</v>
      </c>
      <c r="C188" s="7">
        <v>45105</v>
      </c>
      <c r="D188" s="6" t="s">
        <v>2422</v>
      </c>
      <c r="E188" t="s">
        <v>2431</v>
      </c>
    </row>
    <row r="189" spans="1:5" ht="60" x14ac:dyDescent="0.25">
      <c r="A189" s="6" t="s">
        <v>14</v>
      </c>
      <c r="B189" s="3" t="s">
        <v>385</v>
      </c>
      <c r="C189" s="7">
        <v>45104</v>
      </c>
      <c r="D189" s="6" t="s">
        <v>2422</v>
      </c>
      <c r="E189" t="s">
        <v>2431</v>
      </c>
    </row>
    <row r="190" spans="1:5" ht="45" x14ac:dyDescent="0.25">
      <c r="A190" s="6" t="s">
        <v>14</v>
      </c>
      <c r="B190" s="3" t="s">
        <v>387</v>
      </c>
      <c r="C190" s="7">
        <v>45103</v>
      </c>
      <c r="D190" s="6" t="s">
        <v>2421</v>
      </c>
      <c r="E190" t="s">
        <v>2431</v>
      </c>
    </row>
    <row r="191" spans="1:5" ht="60" x14ac:dyDescent="0.25">
      <c r="A191" s="6" t="s">
        <v>14</v>
      </c>
      <c r="B191" s="3" t="s">
        <v>389</v>
      </c>
      <c r="C191" s="7">
        <v>45103</v>
      </c>
      <c r="D191" s="6" t="s">
        <v>2422</v>
      </c>
      <c r="E191" t="s">
        <v>2431</v>
      </c>
    </row>
    <row r="192" spans="1:5" ht="45" x14ac:dyDescent="0.25">
      <c r="A192" s="6" t="s">
        <v>14</v>
      </c>
      <c r="B192" s="3" t="s">
        <v>391</v>
      </c>
      <c r="C192" s="7">
        <v>45100</v>
      </c>
      <c r="D192" s="6" t="s">
        <v>2421</v>
      </c>
      <c r="E192" t="s">
        <v>2431</v>
      </c>
    </row>
    <row r="193" spans="1:5" ht="45" x14ac:dyDescent="0.25">
      <c r="A193" s="6" t="s">
        <v>14</v>
      </c>
      <c r="B193" s="3" t="s">
        <v>393</v>
      </c>
      <c r="C193" s="7">
        <v>45100</v>
      </c>
      <c r="D193" s="6" t="s">
        <v>2422</v>
      </c>
      <c r="E193" t="s">
        <v>2431</v>
      </c>
    </row>
    <row r="194" spans="1:5" ht="45" x14ac:dyDescent="0.25">
      <c r="A194" s="6" t="s">
        <v>14</v>
      </c>
      <c r="B194" s="3" t="s">
        <v>395</v>
      </c>
      <c r="C194" s="7">
        <v>45100</v>
      </c>
      <c r="D194" s="6" t="s">
        <v>2422</v>
      </c>
      <c r="E194" t="s">
        <v>2431</v>
      </c>
    </row>
    <row r="195" spans="1:5" ht="45" x14ac:dyDescent="0.25">
      <c r="A195" s="6" t="s">
        <v>14</v>
      </c>
      <c r="B195" s="3" t="s">
        <v>397</v>
      </c>
      <c r="C195" s="7">
        <v>45099</v>
      </c>
      <c r="D195" s="6" t="s">
        <v>2422</v>
      </c>
      <c r="E195" t="s">
        <v>2431</v>
      </c>
    </row>
    <row r="196" spans="1:5" ht="45" x14ac:dyDescent="0.25">
      <c r="A196" s="6" t="s">
        <v>14</v>
      </c>
      <c r="B196" s="3" t="s">
        <v>399</v>
      </c>
      <c r="C196" s="7">
        <v>45098</v>
      </c>
      <c r="D196" s="6" t="s">
        <v>2422</v>
      </c>
      <c r="E196" t="s">
        <v>2431</v>
      </c>
    </row>
    <row r="197" spans="1:5" ht="45" x14ac:dyDescent="0.25">
      <c r="A197" s="6" t="s">
        <v>14</v>
      </c>
      <c r="B197" s="3" t="s">
        <v>401</v>
      </c>
      <c r="C197" s="7">
        <v>45097</v>
      </c>
      <c r="D197" s="6" t="s">
        <v>2422</v>
      </c>
      <c r="E197" t="s">
        <v>2431</v>
      </c>
    </row>
    <row r="198" spans="1:5" ht="30" x14ac:dyDescent="0.25">
      <c r="A198" s="6" t="s">
        <v>14</v>
      </c>
      <c r="B198" s="3" t="s">
        <v>403</v>
      </c>
      <c r="C198" s="7">
        <v>45097</v>
      </c>
      <c r="D198" s="6" t="s">
        <v>2421</v>
      </c>
      <c r="E198" t="s">
        <v>2431</v>
      </c>
    </row>
    <row r="199" spans="1:5" ht="60" x14ac:dyDescent="0.25">
      <c r="A199" s="6" t="s">
        <v>14</v>
      </c>
      <c r="B199" s="3" t="s">
        <v>405</v>
      </c>
      <c r="C199" s="7">
        <v>45096</v>
      </c>
      <c r="D199" s="6" t="s">
        <v>2421</v>
      </c>
      <c r="E199" t="s">
        <v>2431</v>
      </c>
    </row>
    <row r="200" spans="1:5" ht="60" x14ac:dyDescent="0.25">
      <c r="A200" s="6" t="s">
        <v>14</v>
      </c>
      <c r="B200" s="3" t="s">
        <v>407</v>
      </c>
      <c r="C200" s="7">
        <v>45093</v>
      </c>
      <c r="D200" s="6" t="s">
        <v>2422</v>
      </c>
      <c r="E200" t="s">
        <v>2431</v>
      </c>
    </row>
    <row r="201" spans="1:5" ht="30" x14ac:dyDescent="0.25">
      <c r="A201" s="6" t="s">
        <v>10</v>
      </c>
      <c r="B201" s="3" t="s">
        <v>409</v>
      </c>
      <c r="C201" s="7">
        <v>45086</v>
      </c>
      <c r="D201" s="6" t="s">
        <v>2421</v>
      </c>
      <c r="E201" t="s">
        <v>2431</v>
      </c>
    </row>
    <row r="202" spans="1:5" ht="45" x14ac:dyDescent="0.25">
      <c r="A202" s="6" t="s">
        <v>14</v>
      </c>
      <c r="B202" s="3" t="s">
        <v>411</v>
      </c>
      <c r="C202" s="7">
        <v>45083</v>
      </c>
      <c r="D202" s="6" t="s">
        <v>2422</v>
      </c>
      <c r="E202" t="s">
        <v>2431</v>
      </c>
    </row>
    <row r="203" spans="1:5" ht="30" x14ac:dyDescent="0.25">
      <c r="A203" s="6" t="s">
        <v>14</v>
      </c>
      <c r="B203" s="3" t="s">
        <v>413</v>
      </c>
      <c r="C203" s="7">
        <v>45079</v>
      </c>
      <c r="D203" s="6" t="s">
        <v>2421</v>
      </c>
      <c r="E203" t="s">
        <v>2431</v>
      </c>
    </row>
    <row r="204" spans="1:5" ht="30" x14ac:dyDescent="0.25">
      <c r="A204" s="6" t="s">
        <v>10</v>
      </c>
      <c r="B204" s="3" t="s">
        <v>415</v>
      </c>
      <c r="C204" s="7">
        <v>45077</v>
      </c>
      <c r="D204" s="6" t="s">
        <v>2421</v>
      </c>
      <c r="E204" t="s">
        <v>2431</v>
      </c>
    </row>
    <row r="205" spans="1:5" ht="60" x14ac:dyDescent="0.25">
      <c r="A205" s="6" t="s">
        <v>14</v>
      </c>
      <c r="B205" s="3" t="s">
        <v>417</v>
      </c>
      <c r="C205" s="7">
        <v>45077</v>
      </c>
      <c r="D205" s="6" t="s">
        <v>2422</v>
      </c>
      <c r="E205" t="s">
        <v>2431</v>
      </c>
    </row>
    <row r="206" spans="1:5" ht="45" x14ac:dyDescent="0.25">
      <c r="A206" s="6" t="s">
        <v>4</v>
      </c>
      <c r="B206" s="3" t="s">
        <v>419</v>
      </c>
      <c r="C206" s="7">
        <v>45071</v>
      </c>
      <c r="D206" s="6" t="s">
        <v>2422</v>
      </c>
      <c r="E206" t="s">
        <v>2431</v>
      </c>
    </row>
    <row r="207" spans="1:5" ht="45" x14ac:dyDescent="0.25">
      <c r="A207" s="6" t="s">
        <v>14</v>
      </c>
      <c r="B207" s="3" t="s">
        <v>421</v>
      </c>
      <c r="C207" s="7">
        <v>45071</v>
      </c>
      <c r="D207" s="6" t="s">
        <v>2421</v>
      </c>
      <c r="E207" t="s">
        <v>2431</v>
      </c>
    </row>
    <row r="208" spans="1:5" ht="60" x14ac:dyDescent="0.25">
      <c r="A208" s="6" t="s">
        <v>4</v>
      </c>
      <c r="B208" s="3" t="s">
        <v>423</v>
      </c>
      <c r="C208" s="7">
        <v>45069</v>
      </c>
      <c r="D208" s="6" t="s">
        <v>2422</v>
      </c>
      <c r="E208" t="s">
        <v>2431</v>
      </c>
    </row>
    <row r="209" spans="1:5" ht="45" x14ac:dyDescent="0.25">
      <c r="A209" s="6" t="s">
        <v>4</v>
      </c>
      <c r="B209" s="3" t="s">
        <v>425</v>
      </c>
      <c r="C209" s="7">
        <v>45068</v>
      </c>
      <c r="D209" s="6" t="s">
        <v>2422</v>
      </c>
      <c r="E209" t="s">
        <v>2431</v>
      </c>
    </row>
    <row r="210" spans="1:5" x14ac:dyDescent="0.25">
      <c r="A210" s="6" t="s">
        <v>10</v>
      </c>
      <c r="B210" s="3" t="s">
        <v>427</v>
      </c>
      <c r="C210" s="7">
        <v>45068</v>
      </c>
      <c r="D210" s="6" t="s">
        <v>2421</v>
      </c>
      <c r="E210" t="s">
        <v>2431</v>
      </c>
    </row>
    <row r="211" spans="1:5" x14ac:dyDescent="0.25">
      <c r="A211" s="6" t="s">
        <v>10</v>
      </c>
      <c r="B211" s="3" t="s">
        <v>429</v>
      </c>
      <c r="C211" s="7">
        <v>45068</v>
      </c>
      <c r="D211" s="6" t="s">
        <v>2422</v>
      </c>
      <c r="E211" t="s">
        <v>2431</v>
      </c>
    </row>
    <row r="212" spans="1:5" ht="45" x14ac:dyDescent="0.25">
      <c r="A212" s="6" t="s">
        <v>14</v>
      </c>
      <c r="B212" s="3" t="s">
        <v>431</v>
      </c>
      <c r="C212" s="7">
        <v>45065</v>
      </c>
      <c r="D212" s="6" t="s">
        <v>2422</v>
      </c>
      <c r="E212" t="s">
        <v>2431</v>
      </c>
    </row>
    <row r="213" spans="1:5" ht="60" x14ac:dyDescent="0.25">
      <c r="A213" s="6" t="s">
        <v>14</v>
      </c>
      <c r="B213" s="3" t="s">
        <v>433</v>
      </c>
      <c r="C213" s="7">
        <v>45062</v>
      </c>
      <c r="D213" s="6" t="s">
        <v>2422</v>
      </c>
      <c r="E213" t="s">
        <v>2431</v>
      </c>
    </row>
    <row r="214" spans="1:5" x14ac:dyDescent="0.25">
      <c r="A214" s="6" t="s">
        <v>10</v>
      </c>
      <c r="B214" s="3" t="s">
        <v>435</v>
      </c>
      <c r="C214" s="7">
        <v>45058</v>
      </c>
      <c r="D214" s="6" t="s">
        <v>2421</v>
      </c>
      <c r="E214" t="s">
        <v>2431</v>
      </c>
    </row>
    <row r="215" spans="1:5" x14ac:dyDescent="0.25">
      <c r="A215" s="6" t="s">
        <v>10</v>
      </c>
      <c r="B215" s="3" t="s">
        <v>437</v>
      </c>
      <c r="C215" s="7">
        <v>45054</v>
      </c>
      <c r="D215" s="6" t="s">
        <v>2421</v>
      </c>
      <c r="E215" t="s">
        <v>2431</v>
      </c>
    </row>
    <row r="216" spans="1:5" ht="45" x14ac:dyDescent="0.25">
      <c r="A216" s="6" t="s">
        <v>14</v>
      </c>
      <c r="B216" s="3" t="s">
        <v>439</v>
      </c>
      <c r="C216" s="7">
        <v>45049</v>
      </c>
      <c r="D216" s="6" t="s">
        <v>2422</v>
      </c>
      <c r="E216" t="s">
        <v>2431</v>
      </c>
    </row>
    <row r="217" spans="1:5" ht="45" x14ac:dyDescent="0.25">
      <c r="A217" s="6" t="s">
        <v>14</v>
      </c>
      <c r="B217" s="3" t="s">
        <v>441</v>
      </c>
      <c r="C217" s="7">
        <v>45048</v>
      </c>
      <c r="D217" s="6" t="s">
        <v>2422</v>
      </c>
      <c r="E217" t="s">
        <v>2431</v>
      </c>
    </row>
    <row r="218" spans="1:5" ht="45" x14ac:dyDescent="0.25">
      <c r="A218" s="6" t="s">
        <v>14</v>
      </c>
      <c r="B218" s="3" t="s">
        <v>443</v>
      </c>
      <c r="C218" s="7">
        <v>45043</v>
      </c>
      <c r="D218" s="6" t="s">
        <v>2421</v>
      </c>
      <c r="E218" t="s">
        <v>2431</v>
      </c>
    </row>
    <row r="219" spans="1:5" ht="30" x14ac:dyDescent="0.25">
      <c r="A219" s="6" t="s">
        <v>10</v>
      </c>
      <c r="B219" s="3" t="s">
        <v>445</v>
      </c>
      <c r="C219" s="7">
        <v>45040</v>
      </c>
      <c r="D219" s="6" t="s">
        <v>2421</v>
      </c>
      <c r="E219" t="s">
        <v>2431</v>
      </c>
    </row>
    <row r="220" spans="1:5" ht="45" x14ac:dyDescent="0.25">
      <c r="A220" s="6" t="s">
        <v>14</v>
      </c>
      <c r="B220" s="3" t="s">
        <v>447</v>
      </c>
      <c r="C220" s="7">
        <v>45040</v>
      </c>
      <c r="D220" s="6" t="s">
        <v>2421</v>
      </c>
      <c r="E220" t="s">
        <v>2431</v>
      </c>
    </row>
    <row r="221" spans="1:5" ht="60" x14ac:dyDescent="0.25">
      <c r="A221" s="6" t="s">
        <v>14</v>
      </c>
      <c r="B221" s="3" t="s">
        <v>449</v>
      </c>
      <c r="C221" s="7">
        <v>45040</v>
      </c>
      <c r="D221" s="6" t="s">
        <v>2422</v>
      </c>
      <c r="E221" t="s">
        <v>2431</v>
      </c>
    </row>
    <row r="222" spans="1:5" x14ac:dyDescent="0.25">
      <c r="A222" s="6" t="s">
        <v>10</v>
      </c>
      <c r="B222" s="3" t="s">
        <v>451</v>
      </c>
      <c r="C222" s="7">
        <v>45037</v>
      </c>
      <c r="D222" s="6" t="s">
        <v>2422</v>
      </c>
      <c r="E222" t="s">
        <v>2431</v>
      </c>
    </row>
    <row r="223" spans="1:5" ht="45" x14ac:dyDescent="0.25">
      <c r="A223" s="6" t="s">
        <v>14</v>
      </c>
      <c r="B223" s="3" t="s">
        <v>453</v>
      </c>
      <c r="C223" s="7">
        <v>45035</v>
      </c>
      <c r="D223" s="6" t="s">
        <v>2421</v>
      </c>
      <c r="E223" t="s">
        <v>2431</v>
      </c>
    </row>
    <row r="224" spans="1:5" ht="75" x14ac:dyDescent="0.25">
      <c r="A224" s="6" t="s">
        <v>14</v>
      </c>
      <c r="B224" s="3" t="s">
        <v>455</v>
      </c>
      <c r="C224" s="7">
        <v>45034</v>
      </c>
      <c r="D224" s="6" t="s">
        <v>2421</v>
      </c>
      <c r="E224" t="s">
        <v>2431</v>
      </c>
    </row>
    <row r="225" spans="1:5" ht="75" x14ac:dyDescent="0.25">
      <c r="A225" s="6" t="s">
        <v>14</v>
      </c>
      <c r="B225" s="3" t="s">
        <v>457</v>
      </c>
      <c r="C225" s="7">
        <v>45034</v>
      </c>
      <c r="D225" s="6" t="s">
        <v>2421</v>
      </c>
      <c r="E225" t="s">
        <v>2431</v>
      </c>
    </row>
    <row r="226" spans="1:5" ht="45" x14ac:dyDescent="0.25">
      <c r="A226" s="6" t="s">
        <v>14</v>
      </c>
      <c r="B226" s="3" t="s">
        <v>459</v>
      </c>
      <c r="C226" s="7">
        <v>45033</v>
      </c>
      <c r="D226" s="6" t="s">
        <v>2422</v>
      </c>
      <c r="E226" t="s">
        <v>2431</v>
      </c>
    </row>
    <row r="227" spans="1:5" ht="60" x14ac:dyDescent="0.25">
      <c r="A227" s="6" t="s">
        <v>14</v>
      </c>
      <c r="B227" s="3" t="s">
        <v>461</v>
      </c>
      <c r="C227" s="7">
        <v>45033</v>
      </c>
      <c r="D227" s="6" t="s">
        <v>2422</v>
      </c>
      <c r="E227" t="s">
        <v>2431</v>
      </c>
    </row>
    <row r="228" spans="1:5" ht="45" x14ac:dyDescent="0.25">
      <c r="A228" s="6" t="s">
        <v>14</v>
      </c>
      <c r="B228" s="3" t="s">
        <v>463</v>
      </c>
      <c r="C228" s="7">
        <v>45033</v>
      </c>
      <c r="D228" s="6" t="s">
        <v>2422</v>
      </c>
      <c r="E228" t="s">
        <v>2431</v>
      </c>
    </row>
    <row r="229" spans="1:5" x14ac:dyDescent="0.25">
      <c r="A229" s="6" t="s">
        <v>17</v>
      </c>
      <c r="B229" s="3" t="s">
        <v>465</v>
      </c>
      <c r="C229" s="7">
        <v>45030</v>
      </c>
      <c r="D229" s="6" t="s">
        <v>2422</v>
      </c>
      <c r="E229" t="s">
        <v>2431</v>
      </c>
    </row>
    <row r="230" spans="1:5" x14ac:dyDescent="0.25">
      <c r="A230" s="6" t="s">
        <v>10</v>
      </c>
      <c r="B230" s="3" t="s">
        <v>467</v>
      </c>
      <c r="C230" s="7">
        <v>45028</v>
      </c>
      <c r="D230" s="6" t="s">
        <v>2422</v>
      </c>
      <c r="E230" t="s">
        <v>2431</v>
      </c>
    </row>
    <row r="231" spans="1:5" ht="45" x14ac:dyDescent="0.25">
      <c r="A231" s="6" t="s">
        <v>14</v>
      </c>
      <c r="B231" s="3" t="s">
        <v>469</v>
      </c>
      <c r="C231" s="7">
        <v>45027</v>
      </c>
      <c r="D231" s="6" t="s">
        <v>2421</v>
      </c>
      <c r="E231" t="s">
        <v>2431</v>
      </c>
    </row>
    <row r="232" spans="1:5" ht="45" x14ac:dyDescent="0.25">
      <c r="A232" s="6" t="s">
        <v>14</v>
      </c>
      <c r="B232" s="3" t="s">
        <v>471</v>
      </c>
      <c r="C232" s="7">
        <v>45027</v>
      </c>
      <c r="D232" s="6" t="s">
        <v>2421</v>
      </c>
      <c r="E232" t="s">
        <v>2431</v>
      </c>
    </row>
    <row r="233" spans="1:5" x14ac:dyDescent="0.25">
      <c r="A233" s="6" t="s">
        <v>17</v>
      </c>
      <c r="B233" s="3" t="s">
        <v>473</v>
      </c>
      <c r="C233" s="7">
        <v>45026</v>
      </c>
      <c r="D233" s="6" t="s">
        <v>2422</v>
      </c>
      <c r="E233" t="s">
        <v>2431</v>
      </c>
    </row>
    <row r="234" spans="1:5" x14ac:dyDescent="0.25">
      <c r="A234" s="6" t="s">
        <v>10</v>
      </c>
      <c r="B234" s="3" t="s">
        <v>475</v>
      </c>
      <c r="C234" s="7">
        <v>45023</v>
      </c>
      <c r="D234" s="6" t="s">
        <v>2421</v>
      </c>
      <c r="E234" t="s">
        <v>2431</v>
      </c>
    </row>
    <row r="235" spans="1:5" ht="30" x14ac:dyDescent="0.25">
      <c r="A235" s="6" t="s">
        <v>4</v>
      </c>
      <c r="B235" s="3" t="s">
        <v>477</v>
      </c>
      <c r="C235" s="7">
        <v>45022</v>
      </c>
      <c r="D235" s="6" t="s">
        <v>2422</v>
      </c>
      <c r="E235" t="s">
        <v>2431</v>
      </c>
    </row>
    <row r="236" spans="1:5" ht="30" x14ac:dyDescent="0.25">
      <c r="A236" s="6" t="s">
        <v>4</v>
      </c>
      <c r="B236" s="3" t="s">
        <v>479</v>
      </c>
      <c r="C236" s="7">
        <v>45021</v>
      </c>
      <c r="D236" s="6" t="s">
        <v>2422</v>
      </c>
      <c r="E236" t="s">
        <v>2431</v>
      </c>
    </row>
    <row r="237" spans="1:5" x14ac:dyDescent="0.25">
      <c r="A237" s="6" t="s">
        <v>17</v>
      </c>
      <c r="B237" s="3" t="s">
        <v>481</v>
      </c>
      <c r="C237" s="7">
        <v>45021</v>
      </c>
      <c r="D237" s="6" t="s">
        <v>2422</v>
      </c>
      <c r="E237" t="s">
        <v>2431</v>
      </c>
    </row>
    <row r="238" spans="1:5" ht="45" x14ac:dyDescent="0.25">
      <c r="A238" s="6" t="s">
        <v>14</v>
      </c>
      <c r="B238" s="3" t="s">
        <v>483</v>
      </c>
      <c r="C238" s="7">
        <v>45021</v>
      </c>
      <c r="D238" s="6" t="s">
        <v>2421</v>
      </c>
      <c r="E238" t="s">
        <v>2431</v>
      </c>
    </row>
    <row r="239" spans="1:5" ht="30" x14ac:dyDescent="0.25">
      <c r="A239" s="6" t="s">
        <v>10</v>
      </c>
      <c r="B239" s="3" t="s">
        <v>485</v>
      </c>
      <c r="C239" s="7">
        <v>45019</v>
      </c>
      <c r="D239" s="6" t="s">
        <v>2422</v>
      </c>
      <c r="E239" t="s">
        <v>2431</v>
      </c>
    </row>
    <row r="240" spans="1:5" ht="45" x14ac:dyDescent="0.25">
      <c r="A240" s="6" t="s">
        <v>14</v>
      </c>
      <c r="B240" s="3" t="s">
        <v>487</v>
      </c>
      <c r="C240" s="7">
        <v>45019</v>
      </c>
      <c r="D240" s="6" t="s">
        <v>2422</v>
      </c>
      <c r="E240" t="s">
        <v>2431</v>
      </c>
    </row>
    <row r="241" spans="1:5" ht="60" x14ac:dyDescent="0.25">
      <c r="A241" s="6" t="s">
        <v>4</v>
      </c>
      <c r="B241" s="3" t="s">
        <v>489</v>
      </c>
      <c r="C241" s="7">
        <v>45016</v>
      </c>
      <c r="D241" s="6" t="s">
        <v>2422</v>
      </c>
      <c r="E241" t="s">
        <v>2431</v>
      </c>
    </row>
    <row r="242" spans="1:5" ht="60" x14ac:dyDescent="0.25">
      <c r="A242" s="6" t="s">
        <v>14</v>
      </c>
      <c r="B242" s="3" t="s">
        <v>89</v>
      </c>
      <c r="C242" s="7">
        <v>45016</v>
      </c>
      <c r="D242" s="6" t="s">
        <v>2422</v>
      </c>
      <c r="E242" t="s">
        <v>2431</v>
      </c>
    </row>
    <row r="243" spans="1:5" ht="45" x14ac:dyDescent="0.25">
      <c r="A243" s="6" t="s">
        <v>14</v>
      </c>
      <c r="B243" s="3" t="s">
        <v>491</v>
      </c>
      <c r="C243" s="7">
        <v>45015</v>
      </c>
      <c r="D243" s="6" t="s">
        <v>2421</v>
      </c>
      <c r="E243" t="s">
        <v>2431</v>
      </c>
    </row>
    <row r="244" spans="1:5" ht="45" x14ac:dyDescent="0.25">
      <c r="A244" s="6" t="s">
        <v>14</v>
      </c>
      <c r="B244" s="3" t="s">
        <v>493</v>
      </c>
      <c r="C244" s="7">
        <v>45007</v>
      </c>
      <c r="D244" s="6" t="s">
        <v>2422</v>
      </c>
      <c r="E244" t="s">
        <v>2431</v>
      </c>
    </row>
    <row r="245" spans="1:5" ht="45" x14ac:dyDescent="0.25">
      <c r="A245" s="6" t="s">
        <v>4</v>
      </c>
      <c r="B245" s="3" t="s">
        <v>495</v>
      </c>
      <c r="C245" s="7">
        <v>45005</v>
      </c>
      <c r="D245" s="6" t="s">
        <v>2422</v>
      </c>
      <c r="E245" t="s">
        <v>2431</v>
      </c>
    </row>
    <row r="246" spans="1:5" ht="45" x14ac:dyDescent="0.25">
      <c r="A246" s="6" t="s">
        <v>14</v>
      </c>
      <c r="B246" s="3" t="s">
        <v>497</v>
      </c>
      <c r="C246" s="7">
        <v>45005</v>
      </c>
      <c r="D246" s="6" t="s">
        <v>2421</v>
      </c>
      <c r="E246" t="s">
        <v>2431</v>
      </c>
    </row>
    <row r="247" spans="1:5" ht="45" x14ac:dyDescent="0.25">
      <c r="A247" s="6" t="s">
        <v>14</v>
      </c>
      <c r="B247" s="3" t="s">
        <v>499</v>
      </c>
      <c r="C247" s="7">
        <v>44999</v>
      </c>
      <c r="D247" s="6" t="s">
        <v>2422</v>
      </c>
      <c r="E247" t="s">
        <v>2431</v>
      </c>
    </row>
    <row r="248" spans="1:5" ht="45" x14ac:dyDescent="0.25">
      <c r="A248" s="6" t="s">
        <v>14</v>
      </c>
      <c r="B248" s="3" t="s">
        <v>501</v>
      </c>
      <c r="C248" s="7">
        <v>44999</v>
      </c>
      <c r="D248" s="6" t="s">
        <v>2422</v>
      </c>
      <c r="E248" t="s">
        <v>2431</v>
      </c>
    </row>
    <row r="249" spans="1:5" ht="45" x14ac:dyDescent="0.25">
      <c r="A249" s="6" t="s">
        <v>4</v>
      </c>
      <c r="B249" s="3" t="s">
        <v>503</v>
      </c>
      <c r="C249" s="7">
        <v>44995</v>
      </c>
      <c r="D249" s="6" t="s">
        <v>2421</v>
      </c>
      <c r="E249" t="s">
        <v>2431</v>
      </c>
    </row>
    <row r="250" spans="1:5" x14ac:dyDescent="0.25">
      <c r="A250" s="6" t="s">
        <v>10</v>
      </c>
      <c r="B250" s="3" t="s">
        <v>505</v>
      </c>
      <c r="C250" s="7">
        <v>44995</v>
      </c>
      <c r="D250" s="6" t="s">
        <v>2421</v>
      </c>
      <c r="E250" t="s">
        <v>2431</v>
      </c>
    </row>
    <row r="251" spans="1:5" x14ac:dyDescent="0.25">
      <c r="A251" s="6" t="s">
        <v>10</v>
      </c>
      <c r="B251" s="3" t="s">
        <v>507</v>
      </c>
      <c r="C251" s="7">
        <v>44994</v>
      </c>
      <c r="D251" s="6" t="s">
        <v>2421</v>
      </c>
      <c r="E251" t="s">
        <v>2431</v>
      </c>
    </row>
    <row r="252" spans="1:5" ht="60" x14ac:dyDescent="0.25">
      <c r="A252" s="6" t="s">
        <v>14</v>
      </c>
      <c r="B252" s="3" t="s">
        <v>509</v>
      </c>
      <c r="C252" s="7">
        <v>44994</v>
      </c>
      <c r="D252" s="6" t="s">
        <v>2422</v>
      </c>
      <c r="E252" t="s">
        <v>2431</v>
      </c>
    </row>
    <row r="253" spans="1:5" ht="30" x14ac:dyDescent="0.25">
      <c r="A253" s="6" t="s">
        <v>10</v>
      </c>
      <c r="B253" s="3" t="s">
        <v>511</v>
      </c>
      <c r="C253" s="7">
        <v>44993</v>
      </c>
      <c r="D253" s="6" t="s">
        <v>2421</v>
      </c>
      <c r="E253" t="s">
        <v>2431</v>
      </c>
    </row>
    <row r="254" spans="1:5" ht="45" x14ac:dyDescent="0.25">
      <c r="A254" s="6" t="s">
        <v>14</v>
      </c>
      <c r="B254" s="3" t="s">
        <v>513</v>
      </c>
      <c r="C254" s="7">
        <v>44993</v>
      </c>
      <c r="D254" s="6" t="s">
        <v>2422</v>
      </c>
      <c r="E254" t="s">
        <v>2431</v>
      </c>
    </row>
    <row r="255" spans="1:5" ht="60" x14ac:dyDescent="0.25">
      <c r="A255" s="6" t="s">
        <v>14</v>
      </c>
      <c r="B255" s="3" t="s">
        <v>515</v>
      </c>
      <c r="C255" s="7">
        <v>44993</v>
      </c>
      <c r="D255" s="6" t="s">
        <v>2422</v>
      </c>
      <c r="E255" t="s">
        <v>2431</v>
      </c>
    </row>
    <row r="256" spans="1:5" ht="60" x14ac:dyDescent="0.25">
      <c r="A256" s="6" t="s">
        <v>4</v>
      </c>
      <c r="B256" s="3" t="s">
        <v>517</v>
      </c>
      <c r="C256" s="7">
        <v>44992</v>
      </c>
      <c r="D256" s="6" t="s">
        <v>2421</v>
      </c>
      <c r="E256" t="s">
        <v>2431</v>
      </c>
    </row>
    <row r="257" spans="1:5" ht="60" x14ac:dyDescent="0.25">
      <c r="A257" s="6" t="s">
        <v>14</v>
      </c>
      <c r="B257" s="3" t="s">
        <v>519</v>
      </c>
      <c r="C257" s="7">
        <v>44992</v>
      </c>
      <c r="D257" s="6" t="s">
        <v>2422</v>
      </c>
      <c r="E257" t="s">
        <v>2431</v>
      </c>
    </row>
    <row r="258" spans="1:5" ht="60" x14ac:dyDescent="0.25">
      <c r="A258" s="6" t="s">
        <v>14</v>
      </c>
      <c r="B258" s="3" t="s">
        <v>521</v>
      </c>
      <c r="C258" s="7">
        <v>44991</v>
      </c>
      <c r="D258" s="6" t="s">
        <v>2422</v>
      </c>
      <c r="E258" t="s">
        <v>2431</v>
      </c>
    </row>
    <row r="259" spans="1:5" ht="75" x14ac:dyDescent="0.25">
      <c r="A259" s="6" t="s">
        <v>14</v>
      </c>
      <c r="B259" s="3" t="s">
        <v>523</v>
      </c>
      <c r="C259" s="7">
        <v>44988</v>
      </c>
      <c r="D259" s="6" t="s">
        <v>2422</v>
      </c>
      <c r="E259" t="s">
        <v>2431</v>
      </c>
    </row>
    <row r="260" spans="1:5" ht="60" x14ac:dyDescent="0.25">
      <c r="A260" s="6" t="s">
        <v>4</v>
      </c>
      <c r="B260" s="3" t="s">
        <v>525</v>
      </c>
      <c r="C260" s="7">
        <v>44984</v>
      </c>
      <c r="D260" s="6" t="s">
        <v>2421</v>
      </c>
      <c r="E260" t="s">
        <v>2431</v>
      </c>
    </row>
    <row r="261" spans="1:5" ht="30" x14ac:dyDescent="0.25">
      <c r="A261" s="6" t="s">
        <v>4</v>
      </c>
      <c r="B261" s="3" t="s">
        <v>527</v>
      </c>
      <c r="C261" s="7">
        <v>44984</v>
      </c>
      <c r="D261" s="6" t="s">
        <v>2421</v>
      </c>
      <c r="E261" t="s">
        <v>2431</v>
      </c>
    </row>
    <row r="262" spans="1:5" ht="45" x14ac:dyDescent="0.25">
      <c r="A262" s="6" t="s">
        <v>14</v>
      </c>
      <c r="B262" s="3" t="s">
        <v>529</v>
      </c>
      <c r="C262" s="7">
        <v>44981</v>
      </c>
      <c r="D262" s="6" t="s">
        <v>2422</v>
      </c>
      <c r="E262" t="s">
        <v>2431</v>
      </c>
    </row>
    <row r="263" spans="1:5" ht="60" x14ac:dyDescent="0.25">
      <c r="A263" s="6" t="s">
        <v>14</v>
      </c>
      <c r="B263" s="3" t="s">
        <v>531</v>
      </c>
      <c r="C263" s="7">
        <v>44979</v>
      </c>
      <c r="D263" s="6" t="s">
        <v>2422</v>
      </c>
      <c r="E263" t="s">
        <v>2431</v>
      </c>
    </row>
    <row r="264" spans="1:5" ht="45" x14ac:dyDescent="0.25">
      <c r="A264" s="6" t="s">
        <v>14</v>
      </c>
      <c r="B264" s="3" t="s">
        <v>533</v>
      </c>
      <c r="C264" s="7">
        <v>44978</v>
      </c>
      <c r="D264" s="6" t="s">
        <v>2422</v>
      </c>
      <c r="E264" t="s">
        <v>2431</v>
      </c>
    </row>
    <row r="265" spans="1:5" ht="60" x14ac:dyDescent="0.25">
      <c r="A265" s="6" t="s">
        <v>14</v>
      </c>
      <c r="B265" s="3" t="s">
        <v>535</v>
      </c>
      <c r="C265" s="7">
        <v>44973</v>
      </c>
      <c r="D265" s="6" t="s">
        <v>2422</v>
      </c>
      <c r="E265" t="s">
        <v>2431</v>
      </c>
    </row>
    <row r="266" spans="1:5" x14ac:dyDescent="0.25">
      <c r="A266" s="6" t="s">
        <v>10</v>
      </c>
      <c r="B266" s="3" t="s">
        <v>537</v>
      </c>
      <c r="C266" s="7">
        <v>44971</v>
      </c>
      <c r="D266" s="6" t="s">
        <v>2421</v>
      </c>
      <c r="E266" t="s">
        <v>2431</v>
      </c>
    </row>
    <row r="267" spans="1:5" ht="45" x14ac:dyDescent="0.25">
      <c r="A267" s="6" t="s">
        <v>14</v>
      </c>
      <c r="B267" s="3" t="s">
        <v>539</v>
      </c>
      <c r="C267" s="7">
        <v>44971</v>
      </c>
      <c r="D267" s="6" t="s">
        <v>2421</v>
      </c>
      <c r="E267" t="s">
        <v>2431</v>
      </c>
    </row>
    <row r="268" spans="1:5" x14ac:dyDescent="0.25">
      <c r="A268" s="6" t="s">
        <v>10</v>
      </c>
      <c r="B268" s="3" t="s">
        <v>541</v>
      </c>
      <c r="C268" s="7">
        <v>44964</v>
      </c>
      <c r="D268" s="6" t="s">
        <v>2422</v>
      </c>
      <c r="E268" t="s">
        <v>2431</v>
      </c>
    </row>
    <row r="269" spans="1:5" ht="45" x14ac:dyDescent="0.25">
      <c r="A269" s="6" t="s">
        <v>14</v>
      </c>
      <c r="B269" s="3" t="s">
        <v>543</v>
      </c>
      <c r="C269" s="7">
        <v>44964</v>
      </c>
      <c r="D269" s="6" t="s">
        <v>2421</v>
      </c>
      <c r="E269" t="s">
        <v>2431</v>
      </c>
    </row>
    <row r="270" spans="1:5" ht="60" x14ac:dyDescent="0.25">
      <c r="A270" s="6" t="s">
        <v>14</v>
      </c>
      <c r="B270" s="3" t="s">
        <v>545</v>
      </c>
      <c r="C270" s="7">
        <v>44960</v>
      </c>
      <c r="D270" s="6" t="s">
        <v>2422</v>
      </c>
      <c r="E270" t="s">
        <v>2431</v>
      </c>
    </row>
    <row r="271" spans="1:5" ht="30" x14ac:dyDescent="0.25">
      <c r="A271" s="6" t="s">
        <v>14</v>
      </c>
      <c r="B271" s="3" t="s">
        <v>547</v>
      </c>
      <c r="C271" s="7">
        <v>44960</v>
      </c>
      <c r="D271" s="6" t="s">
        <v>2421</v>
      </c>
      <c r="E271" t="s">
        <v>2431</v>
      </c>
    </row>
    <row r="272" spans="1:5" ht="45" x14ac:dyDescent="0.25">
      <c r="A272" s="6" t="s">
        <v>14</v>
      </c>
      <c r="B272" s="3" t="s">
        <v>549</v>
      </c>
      <c r="C272" s="7">
        <v>44958</v>
      </c>
      <c r="D272" s="6" t="s">
        <v>2422</v>
      </c>
      <c r="E272" t="s">
        <v>2431</v>
      </c>
    </row>
    <row r="273" spans="1:5" ht="45" x14ac:dyDescent="0.25">
      <c r="A273" s="6" t="s">
        <v>14</v>
      </c>
      <c r="B273" s="3" t="s">
        <v>551</v>
      </c>
      <c r="C273" s="7">
        <v>44949</v>
      </c>
      <c r="D273" s="6" t="s">
        <v>2421</v>
      </c>
      <c r="E273" t="s">
        <v>2431</v>
      </c>
    </row>
    <row r="274" spans="1:5" ht="60" x14ac:dyDescent="0.25">
      <c r="A274" s="6" t="s">
        <v>14</v>
      </c>
      <c r="B274" s="3" t="s">
        <v>553</v>
      </c>
      <c r="C274" s="7">
        <v>44942</v>
      </c>
      <c r="D274" s="6" t="s">
        <v>2421</v>
      </c>
      <c r="E274" t="s">
        <v>2431</v>
      </c>
    </row>
    <row r="275" spans="1:5" ht="45" x14ac:dyDescent="0.25">
      <c r="A275" s="6" t="s">
        <v>14</v>
      </c>
      <c r="B275" s="3" t="s">
        <v>555</v>
      </c>
      <c r="C275" s="7">
        <v>44932</v>
      </c>
      <c r="D275" s="6" t="s">
        <v>2421</v>
      </c>
      <c r="E275" t="s">
        <v>2431</v>
      </c>
    </row>
    <row r="276" spans="1:5" x14ac:dyDescent="0.25">
      <c r="A276" s="6" t="s">
        <v>10</v>
      </c>
      <c r="B276" s="3" t="s">
        <v>557</v>
      </c>
      <c r="C276" s="7">
        <v>44922</v>
      </c>
      <c r="D276" s="6" t="s">
        <v>2421</v>
      </c>
      <c r="E276" t="s">
        <v>2431</v>
      </c>
    </row>
    <row r="277" spans="1:5" ht="45" x14ac:dyDescent="0.25">
      <c r="A277" s="6" t="s">
        <v>14</v>
      </c>
      <c r="B277" s="3" t="s">
        <v>559</v>
      </c>
      <c r="C277" s="7">
        <v>44918</v>
      </c>
      <c r="D277" s="6" t="s">
        <v>2422</v>
      </c>
      <c r="E277" t="s">
        <v>2431</v>
      </c>
    </row>
    <row r="278" spans="1:5" ht="45" x14ac:dyDescent="0.25">
      <c r="A278" s="6" t="s">
        <v>14</v>
      </c>
      <c r="B278" s="3" t="s">
        <v>561</v>
      </c>
      <c r="C278" s="7">
        <v>44917</v>
      </c>
      <c r="D278" s="6" t="s">
        <v>2422</v>
      </c>
      <c r="E278" t="s">
        <v>2431</v>
      </c>
    </row>
    <row r="279" spans="1:5" ht="45" x14ac:dyDescent="0.25">
      <c r="A279" s="6" t="s">
        <v>14</v>
      </c>
      <c r="B279" s="3" t="s">
        <v>563</v>
      </c>
      <c r="C279" s="7">
        <v>44916</v>
      </c>
      <c r="D279" s="6" t="s">
        <v>2421</v>
      </c>
      <c r="E279" t="s">
        <v>2431</v>
      </c>
    </row>
    <row r="280" spans="1:5" ht="60" x14ac:dyDescent="0.25">
      <c r="A280" s="6" t="s">
        <v>14</v>
      </c>
      <c r="B280" s="3" t="s">
        <v>565</v>
      </c>
      <c r="C280" s="7">
        <v>44915</v>
      </c>
      <c r="D280" s="6" t="s">
        <v>2422</v>
      </c>
      <c r="E280" t="s">
        <v>2431</v>
      </c>
    </row>
    <row r="281" spans="1:5" ht="45" x14ac:dyDescent="0.25">
      <c r="A281" s="6" t="s">
        <v>14</v>
      </c>
      <c r="B281" s="3" t="s">
        <v>567</v>
      </c>
      <c r="C281" s="7">
        <v>44915</v>
      </c>
      <c r="D281" s="6" t="s">
        <v>2421</v>
      </c>
      <c r="E281" t="s">
        <v>2431</v>
      </c>
    </row>
    <row r="282" spans="1:5" ht="45" x14ac:dyDescent="0.25">
      <c r="A282" s="6" t="s">
        <v>14</v>
      </c>
      <c r="B282" s="3" t="s">
        <v>569</v>
      </c>
      <c r="C282" s="7">
        <v>44915</v>
      </c>
      <c r="D282" s="6" t="s">
        <v>2421</v>
      </c>
      <c r="E282" t="s">
        <v>2431</v>
      </c>
    </row>
    <row r="283" spans="1:5" ht="60" x14ac:dyDescent="0.25">
      <c r="A283" s="6" t="s">
        <v>4</v>
      </c>
      <c r="B283" s="3" t="s">
        <v>571</v>
      </c>
      <c r="C283" s="7">
        <v>44911</v>
      </c>
      <c r="D283" s="6" t="s">
        <v>2422</v>
      </c>
      <c r="E283" t="s">
        <v>2431</v>
      </c>
    </row>
    <row r="284" spans="1:5" ht="75" x14ac:dyDescent="0.25">
      <c r="A284" s="6" t="s">
        <v>14</v>
      </c>
      <c r="B284" s="3" t="s">
        <v>573</v>
      </c>
      <c r="C284" s="7">
        <v>44904</v>
      </c>
      <c r="D284" s="6" t="s">
        <v>2421</v>
      </c>
      <c r="E284" t="s">
        <v>2431</v>
      </c>
    </row>
    <row r="285" spans="1:5" ht="45" x14ac:dyDescent="0.25">
      <c r="A285" s="6" t="s">
        <v>14</v>
      </c>
      <c r="B285" s="3" t="s">
        <v>575</v>
      </c>
      <c r="C285" s="7">
        <v>44902</v>
      </c>
      <c r="D285" s="6" t="s">
        <v>2421</v>
      </c>
      <c r="E285" t="s">
        <v>2431</v>
      </c>
    </row>
    <row r="286" spans="1:5" ht="45" x14ac:dyDescent="0.25">
      <c r="A286" s="6" t="s">
        <v>14</v>
      </c>
      <c r="B286" s="3" t="s">
        <v>577</v>
      </c>
      <c r="C286" s="7">
        <v>44901</v>
      </c>
      <c r="D286" s="6" t="s">
        <v>2422</v>
      </c>
      <c r="E286" t="s">
        <v>2431</v>
      </c>
    </row>
    <row r="287" spans="1:5" ht="60" x14ac:dyDescent="0.25">
      <c r="A287" s="6" t="s">
        <v>14</v>
      </c>
      <c r="B287" s="3" t="s">
        <v>579</v>
      </c>
      <c r="C287" s="7">
        <v>44901</v>
      </c>
      <c r="D287" s="6" t="s">
        <v>2421</v>
      </c>
      <c r="E287" t="s">
        <v>2431</v>
      </c>
    </row>
    <row r="288" spans="1:5" ht="45" x14ac:dyDescent="0.25">
      <c r="A288" s="6" t="s">
        <v>14</v>
      </c>
      <c r="B288" s="3" t="s">
        <v>581</v>
      </c>
      <c r="C288" s="7">
        <v>44900</v>
      </c>
      <c r="D288" s="6" t="s">
        <v>2421</v>
      </c>
      <c r="E288" t="s">
        <v>2431</v>
      </c>
    </row>
    <row r="289" spans="1:5" x14ac:dyDescent="0.25">
      <c r="A289" s="6" t="s">
        <v>10</v>
      </c>
      <c r="B289" s="3" t="s">
        <v>583</v>
      </c>
      <c r="C289" s="7">
        <v>44897</v>
      </c>
      <c r="D289" s="6" t="s">
        <v>2421</v>
      </c>
      <c r="E289" t="s">
        <v>2431</v>
      </c>
    </row>
    <row r="290" spans="1:5" ht="60" x14ac:dyDescent="0.25">
      <c r="A290" s="6" t="s">
        <v>4</v>
      </c>
      <c r="B290" s="3" t="s">
        <v>585</v>
      </c>
      <c r="C290" s="7">
        <v>44895</v>
      </c>
      <c r="D290" s="6" t="s">
        <v>2422</v>
      </c>
      <c r="E290" t="s">
        <v>2431</v>
      </c>
    </row>
    <row r="291" spans="1:5" ht="60" x14ac:dyDescent="0.25">
      <c r="A291" s="6" t="s">
        <v>14</v>
      </c>
      <c r="B291" s="3" t="s">
        <v>407</v>
      </c>
      <c r="C291" s="7">
        <v>44895</v>
      </c>
      <c r="D291" s="6" t="s">
        <v>2422</v>
      </c>
      <c r="E291" t="s">
        <v>2431</v>
      </c>
    </row>
    <row r="292" spans="1:5" ht="45" x14ac:dyDescent="0.25">
      <c r="A292" s="6" t="s">
        <v>14</v>
      </c>
      <c r="B292" s="3" t="s">
        <v>587</v>
      </c>
      <c r="C292" s="7">
        <v>44895</v>
      </c>
      <c r="D292" s="6" t="s">
        <v>2422</v>
      </c>
      <c r="E292" t="s">
        <v>2431</v>
      </c>
    </row>
    <row r="293" spans="1:5" x14ac:dyDescent="0.25">
      <c r="A293" s="6" t="s">
        <v>10</v>
      </c>
      <c r="B293" s="3" t="s">
        <v>589</v>
      </c>
      <c r="C293" s="7">
        <v>44893</v>
      </c>
      <c r="D293" s="6" t="s">
        <v>2421</v>
      </c>
      <c r="E293" t="s">
        <v>2431</v>
      </c>
    </row>
    <row r="294" spans="1:5" x14ac:dyDescent="0.25">
      <c r="A294" s="6" t="s">
        <v>10</v>
      </c>
      <c r="B294" s="3" t="s">
        <v>591</v>
      </c>
      <c r="C294" s="7">
        <v>44889</v>
      </c>
      <c r="D294" s="6" t="s">
        <v>2421</v>
      </c>
      <c r="E294" t="s">
        <v>2431</v>
      </c>
    </row>
    <row r="295" spans="1:5" ht="60" x14ac:dyDescent="0.25">
      <c r="A295" s="6" t="s">
        <v>14</v>
      </c>
      <c r="B295" s="3" t="s">
        <v>593</v>
      </c>
      <c r="C295" s="7">
        <v>44880</v>
      </c>
      <c r="D295" s="6" t="s">
        <v>2422</v>
      </c>
      <c r="E295" t="s">
        <v>2431</v>
      </c>
    </row>
    <row r="296" spans="1:5" ht="45" x14ac:dyDescent="0.25">
      <c r="A296" s="6" t="s">
        <v>14</v>
      </c>
      <c r="B296" s="3" t="s">
        <v>595</v>
      </c>
      <c r="C296" s="7">
        <v>44879</v>
      </c>
      <c r="D296" s="6" t="s">
        <v>2421</v>
      </c>
      <c r="E296" t="s">
        <v>2431</v>
      </c>
    </row>
    <row r="297" spans="1:5" ht="60" x14ac:dyDescent="0.25">
      <c r="A297" s="6" t="s">
        <v>14</v>
      </c>
      <c r="B297" s="3" t="s">
        <v>597</v>
      </c>
      <c r="C297" s="7">
        <v>44879</v>
      </c>
      <c r="D297" s="6" t="s">
        <v>2421</v>
      </c>
      <c r="E297" t="s">
        <v>2431</v>
      </c>
    </row>
    <row r="298" spans="1:5" x14ac:dyDescent="0.25">
      <c r="A298" s="6" t="s">
        <v>10</v>
      </c>
      <c r="B298" s="3" t="s">
        <v>599</v>
      </c>
      <c r="C298" s="7">
        <v>44875</v>
      </c>
      <c r="D298" s="6" t="s">
        <v>2421</v>
      </c>
      <c r="E298" t="s">
        <v>2431</v>
      </c>
    </row>
    <row r="299" spans="1:5" x14ac:dyDescent="0.25">
      <c r="A299" s="6" t="s">
        <v>10</v>
      </c>
      <c r="B299" s="3" t="s">
        <v>601</v>
      </c>
      <c r="C299" s="7">
        <v>44874</v>
      </c>
      <c r="D299" s="6" t="s">
        <v>2421</v>
      </c>
      <c r="E299" t="s">
        <v>2431</v>
      </c>
    </row>
    <row r="300" spans="1:5" ht="60" x14ac:dyDescent="0.25">
      <c r="A300" s="6" t="s">
        <v>14</v>
      </c>
      <c r="B300" s="3" t="s">
        <v>461</v>
      </c>
      <c r="C300" s="7">
        <v>44874</v>
      </c>
      <c r="D300" s="6" t="s">
        <v>2422</v>
      </c>
      <c r="E300" t="s">
        <v>2431</v>
      </c>
    </row>
    <row r="301" spans="1:5" ht="45" x14ac:dyDescent="0.25">
      <c r="A301" s="6" t="s">
        <v>14</v>
      </c>
      <c r="B301" s="3" t="s">
        <v>603</v>
      </c>
      <c r="C301" s="7">
        <v>44873</v>
      </c>
      <c r="D301" s="6" t="s">
        <v>2422</v>
      </c>
      <c r="E301" t="s">
        <v>2431</v>
      </c>
    </row>
    <row r="302" spans="1:5" ht="45" x14ac:dyDescent="0.25">
      <c r="A302" s="6" t="s">
        <v>14</v>
      </c>
      <c r="B302" s="3" t="s">
        <v>605</v>
      </c>
      <c r="C302" s="7">
        <v>44869</v>
      </c>
      <c r="D302" s="6" t="s">
        <v>2422</v>
      </c>
      <c r="E302" t="s">
        <v>2431</v>
      </c>
    </row>
    <row r="303" spans="1:5" ht="60" x14ac:dyDescent="0.25">
      <c r="A303" s="6" t="s">
        <v>14</v>
      </c>
      <c r="B303" s="3" t="s">
        <v>607</v>
      </c>
      <c r="C303" s="7">
        <v>44868</v>
      </c>
      <c r="D303" s="6" t="s">
        <v>2421</v>
      </c>
      <c r="E303" t="s">
        <v>2431</v>
      </c>
    </row>
    <row r="304" spans="1:5" ht="45" x14ac:dyDescent="0.25">
      <c r="A304" s="6" t="s">
        <v>14</v>
      </c>
      <c r="B304" s="3" t="s">
        <v>609</v>
      </c>
      <c r="C304" s="7">
        <v>44867</v>
      </c>
      <c r="D304" s="6" t="s">
        <v>2421</v>
      </c>
      <c r="E304" t="s">
        <v>2431</v>
      </c>
    </row>
    <row r="305" spans="1:5" ht="60" x14ac:dyDescent="0.25">
      <c r="A305" s="6" t="s">
        <v>14</v>
      </c>
      <c r="B305" s="3" t="s">
        <v>611</v>
      </c>
      <c r="C305" s="7">
        <v>44866</v>
      </c>
      <c r="D305" s="6" t="s">
        <v>2422</v>
      </c>
      <c r="E305" t="s">
        <v>2431</v>
      </c>
    </row>
    <row r="306" spans="1:5" ht="75" x14ac:dyDescent="0.25">
      <c r="A306" s="6" t="s">
        <v>14</v>
      </c>
      <c r="B306" s="3" t="s">
        <v>613</v>
      </c>
      <c r="C306" s="7">
        <v>44862</v>
      </c>
      <c r="D306" s="6" t="s">
        <v>2421</v>
      </c>
      <c r="E306" t="s">
        <v>2431</v>
      </c>
    </row>
    <row r="307" spans="1:5" ht="60" x14ac:dyDescent="0.25">
      <c r="A307" s="6" t="s">
        <v>14</v>
      </c>
      <c r="B307" s="3" t="s">
        <v>615</v>
      </c>
      <c r="C307" s="7">
        <v>44859</v>
      </c>
      <c r="D307" s="6" t="s">
        <v>2422</v>
      </c>
      <c r="E307" t="s">
        <v>2431</v>
      </c>
    </row>
    <row r="308" spans="1:5" ht="45" x14ac:dyDescent="0.25">
      <c r="A308" s="6" t="s">
        <v>14</v>
      </c>
      <c r="B308" s="3" t="s">
        <v>559</v>
      </c>
      <c r="C308" s="7">
        <v>44859</v>
      </c>
      <c r="D308" s="6" t="s">
        <v>2422</v>
      </c>
      <c r="E308" t="s">
        <v>2431</v>
      </c>
    </row>
    <row r="309" spans="1:5" ht="45" x14ac:dyDescent="0.25">
      <c r="A309" s="6" t="s">
        <v>14</v>
      </c>
      <c r="B309" s="3" t="s">
        <v>617</v>
      </c>
      <c r="C309" s="7">
        <v>44855</v>
      </c>
      <c r="D309" s="6" t="s">
        <v>2421</v>
      </c>
      <c r="E309" t="s">
        <v>2431</v>
      </c>
    </row>
    <row r="310" spans="1:5" ht="45" x14ac:dyDescent="0.25">
      <c r="A310" s="6" t="s">
        <v>14</v>
      </c>
      <c r="B310" s="3" t="s">
        <v>619</v>
      </c>
      <c r="C310" s="7">
        <v>44852</v>
      </c>
      <c r="D310" s="6" t="s">
        <v>2422</v>
      </c>
      <c r="E310" t="s">
        <v>2431</v>
      </c>
    </row>
    <row r="311" spans="1:5" ht="45" x14ac:dyDescent="0.25">
      <c r="A311" s="6" t="s">
        <v>14</v>
      </c>
      <c r="B311" s="3" t="s">
        <v>621</v>
      </c>
      <c r="C311" s="7">
        <v>44852</v>
      </c>
      <c r="D311" s="6" t="s">
        <v>2422</v>
      </c>
      <c r="E311" t="s">
        <v>2431</v>
      </c>
    </row>
    <row r="312" spans="1:5" x14ac:dyDescent="0.25">
      <c r="A312" s="6" t="s">
        <v>10</v>
      </c>
      <c r="B312" s="3" t="s">
        <v>623</v>
      </c>
      <c r="C312" s="7">
        <v>44851</v>
      </c>
      <c r="D312" s="6" t="s">
        <v>2422</v>
      </c>
      <c r="E312" t="s">
        <v>2431</v>
      </c>
    </row>
    <row r="313" spans="1:5" ht="60" x14ac:dyDescent="0.25">
      <c r="A313" s="6" t="s">
        <v>14</v>
      </c>
      <c r="B313" s="3" t="s">
        <v>433</v>
      </c>
      <c r="C313" s="7">
        <v>44851</v>
      </c>
      <c r="D313" s="6" t="s">
        <v>2422</v>
      </c>
      <c r="E313" t="s">
        <v>2431</v>
      </c>
    </row>
    <row r="314" spans="1:5" x14ac:dyDescent="0.25">
      <c r="A314" s="6" t="s">
        <v>10</v>
      </c>
      <c r="B314" s="3" t="s">
        <v>625</v>
      </c>
      <c r="C314" s="7">
        <v>44846</v>
      </c>
      <c r="D314" s="6" t="s">
        <v>2421</v>
      </c>
      <c r="E314" t="s">
        <v>2431</v>
      </c>
    </row>
    <row r="315" spans="1:5" ht="45" x14ac:dyDescent="0.25">
      <c r="A315" s="6" t="s">
        <v>14</v>
      </c>
      <c r="B315" s="3" t="s">
        <v>627</v>
      </c>
      <c r="C315" s="7">
        <v>44846</v>
      </c>
      <c r="D315" s="6" t="s">
        <v>2422</v>
      </c>
      <c r="E315" t="s">
        <v>2431</v>
      </c>
    </row>
    <row r="316" spans="1:5" ht="30" x14ac:dyDescent="0.25">
      <c r="A316" s="6" t="s">
        <v>14</v>
      </c>
      <c r="B316" s="3" t="s">
        <v>629</v>
      </c>
      <c r="C316" s="7">
        <v>44845</v>
      </c>
      <c r="D316" s="6" t="s">
        <v>2421</v>
      </c>
      <c r="E316" t="s">
        <v>2431</v>
      </c>
    </row>
    <row r="317" spans="1:5" ht="30" x14ac:dyDescent="0.25">
      <c r="A317" s="6" t="s">
        <v>14</v>
      </c>
      <c r="B317" s="3" t="s">
        <v>631</v>
      </c>
      <c r="C317" s="7">
        <v>44845</v>
      </c>
      <c r="D317" s="6" t="s">
        <v>2421</v>
      </c>
      <c r="E317" t="s">
        <v>2431</v>
      </c>
    </row>
    <row r="318" spans="1:5" ht="45" x14ac:dyDescent="0.25">
      <c r="A318" s="6" t="s">
        <v>14</v>
      </c>
      <c r="B318" s="3" t="s">
        <v>633</v>
      </c>
      <c r="C318" s="7">
        <v>44840</v>
      </c>
      <c r="D318" s="6" t="s">
        <v>2422</v>
      </c>
      <c r="E318" t="s">
        <v>2431</v>
      </c>
    </row>
    <row r="319" spans="1:5" ht="45" x14ac:dyDescent="0.25">
      <c r="A319" s="6" t="s">
        <v>14</v>
      </c>
      <c r="B319" s="3" t="s">
        <v>635</v>
      </c>
      <c r="C319" s="7">
        <v>44838</v>
      </c>
      <c r="D319" s="6" t="s">
        <v>2421</v>
      </c>
      <c r="E319" t="s">
        <v>2431</v>
      </c>
    </row>
    <row r="320" spans="1:5" x14ac:dyDescent="0.25">
      <c r="A320" s="6" t="s">
        <v>10</v>
      </c>
      <c r="B320" s="3" t="s">
        <v>637</v>
      </c>
      <c r="C320" s="7">
        <v>44834</v>
      </c>
      <c r="D320" s="6" t="s">
        <v>2422</v>
      </c>
      <c r="E320" t="s">
        <v>2431</v>
      </c>
    </row>
    <row r="321" spans="1:5" x14ac:dyDescent="0.25">
      <c r="A321" s="6" t="s">
        <v>10</v>
      </c>
      <c r="B321" s="3" t="s">
        <v>639</v>
      </c>
      <c r="C321" s="7">
        <v>44833</v>
      </c>
      <c r="D321" s="6" t="s">
        <v>2422</v>
      </c>
      <c r="E321" t="s">
        <v>2431</v>
      </c>
    </row>
    <row r="322" spans="1:5" ht="45" x14ac:dyDescent="0.25">
      <c r="A322" s="6" t="s">
        <v>4</v>
      </c>
      <c r="B322" s="3" t="s">
        <v>641</v>
      </c>
      <c r="C322" s="7">
        <v>44831</v>
      </c>
      <c r="D322" s="6" t="s">
        <v>2421</v>
      </c>
      <c r="E322" t="s">
        <v>2431</v>
      </c>
    </row>
    <row r="323" spans="1:5" x14ac:dyDescent="0.25">
      <c r="A323" s="6" t="s">
        <v>10</v>
      </c>
      <c r="B323" s="3" t="s">
        <v>643</v>
      </c>
      <c r="C323" s="7">
        <v>44830</v>
      </c>
      <c r="D323" s="6" t="s">
        <v>2422</v>
      </c>
      <c r="E323" t="s">
        <v>2431</v>
      </c>
    </row>
    <row r="324" spans="1:5" ht="45" x14ac:dyDescent="0.25">
      <c r="A324" s="6" t="s">
        <v>14</v>
      </c>
      <c r="B324" s="3" t="s">
        <v>645</v>
      </c>
      <c r="C324" s="7">
        <v>44830</v>
      </c>
      <c r="D324" s="6" t="s">
        <v>2421</v>
      </c>
      <c r="E324" t="s">
        <v>2431</v>
      </c>
    </row>
    <row r="325" spans="1:5" ht="45" x14ac:dyDescent="0.25">
      <c r="A325" s="6" t="s">
        <v>14</v>
      </c>
      <c r="B325" s="3" t="s">
        <v>647</v>
      </c>
      <c r="C325" s="7">
        <v>44826</v>
      </c>
      <c r="D325" s="6" t="s">
        <v>2422</v>
      </c>
      <c r="E325" t="s">
        <v>2431</v>
      </c>
    </row>
    <row r="326" spans="1:5" ht="60" x14ac:dyDescent="0.25">
      <c r="A326" s="6" t="s">
        <v>14</v>
      </c>
      <c r="B326" s="3" t="s">
        <v>649</v>
      </c>
      <c r="C326" s="7">
        <v>44825</v>
      </c>
      <c r="D326" s="6" t="s">
        <v>2422</v>
      </c>
      <c r="E326" t="s">
        <v>2431</v>
      </c>
    </row>
    <row r="327" spans="1:5" ht="45" x14ac:dyDescent="0.25">
      <c r="A327" s="6" t="s">
        <v>14</v>
      </c>
      <c r="B327" s="3" t="s">
        <v>651</v>
      </c>
      <c r="C327" s="7">
        <v>44824</v>
      </c>
      <c r="D327" s="6" t="s">
        <v>2422</v>
      </c>
      <c r="E327" t="s">
        <v>2431</v>
      </c>
    </row>
    <row r="328" spans="1:5" ht="60" x14ac:dyDescent="0.25">
      <c r="A328" s="6" t="s">
        <v>14</v>
      </c>
      <c r="B328" s="3" t="s">
        <v>597</v>
      </c>
      <c r="C328" s="7">
        <v>44820</v>
      </c>
      <c r="D328" s="6" t="s">
        <v>2421</v>
      </c>
      <c r="E328" t="s">
        <v>2431</v>
      </c>
    </row>
    <row r="329" spans="1:5" ht="45" x14ac:dyDescent="0.25">
      <c r="A329" s="6" t="s">
        <v>14</v>
      </c>
      <c r="B329" s="3" t="s">
        <v>587</v>
      </c>
      <c r="C329" s="7">
        <v>44819</v>
      </c>
      <c r="D329" s="6" t="s">
        <v>2421</v>
      </c>
      <c r="E329" t="s">
        <v>2431</v>
      </c>
    </row>
    <row r="330" spans="1:5" ht="45" x14ac:dyDescent="0.25">
      <c r="A330" s="6" t="s">
        <v>14</v>
      </c>
      <c r="B330" s="3" t="s">
        <v>653</v>
      </c>
      <c r="C330" s="7">
        <v>44817</v>
      </c>
      <c r="D330" s="6" t="s">
        <v>2422</v>
      </c>
      <c r="E330" t="s">
        <v>2431</v>
      </c>
    </row>
    <row r="331" spans="1:5" ht="45" x14ac:dyDescent="0.25">
      <c r="A331" s="6" t="s">
        <v>14</v>
      </c>
      <c r="B331" s="3" t="s">
        <v>655</v>
      </c>
      <c r="C331" s="7">
        <v>44817</v>
      </c>
      <c r="D331" s="6" t="s">
        <v>2421</v>
      </c>
      <c r="E331" t="s">
        <v>2431</v>
      </c>
    </row>
    <row r="332" spans="1:5" ht="60" x14ac:dyDescent="0.25">
      <c r="A332" s="6" t="s">
        <v>14</v>
      </c>
      <c r="B332" s="3" t="s">
        <v>521</v>
      </c>
      <c r="C332" s="7">
        <v>44817</v>
      </c>
      <c r="D332" s="6" t="s">
        <v>2422</v>
      </c>
      <c r="E332" t="s">
        <v>2431</v>
      </c>
    </row>
    <row r="333" spans="1:5" x14ac:dyDescent="0.25">
      <c r="A333" s="6" t="s">
        <v>10</v>
      </c>
      <c r="B333" s="3" t="s">
        <v>657</v>
      </c>
      <c r="C333" s="7">
        <v>44813</v>
      </c>
      <c r="D333" s="6" t="s">
        <v>2422</v>
      </c>
      <c r="E333" t="s">
        <v>2431</v>
      </c>
    </row>
    <row r="334" spans="1:5" ht="60" x14ac:dyDescent="0.25">
      <c r="A334" s="6" t="s">
        <v>14</v>
      </c>
      <c r="B334" s="3" t="s">
        <v>659</v>
      </c>
      <c r="C334" s="7">
        <v>44812</v>
      </c>
      <c r="D334" s="6" t="s">
        <v>2422</v>
      </c>
      <c r="E334" t="s">
        <v>2431</v>
      </c>
    </row>
    <row r="335" spans="1:5" ht="45" x14ac:dyDescent="0.25">
      <c r="A335" s="6" t="s">
        <v>4</v>
      </c>
      <c r="B335" s="3" t="s">
        <v>661</v>
      </c>
      <c r="C335" s="7">
        <v>44805</v>
      </c>
      <c r="D335" s="6" t="s">
        <v>2421</v>
      </c>
      <c r="E335" t="s">
        <v>2431</v>
      </c>
    </row>
    <row r="336" spans="1:5" x14ac:dyDescent="0.25">
      <c r="A336" s="6" t="s">
        <v>10</v>
      </c>
      <c r="B336" s="3" t="s">
        <v>663</v>
      </c>
      <c r="C336" s="7">
        <v>44805</v>
      </c>
      <c r="D336" s="6" t="s">
        <v>2421</v>
      </c>
      <c r="E336" t="s">
        <v>2431</v>
      </c>
    </row>
    <row r="337" spans="1:5" ht="60" x14ac:dyDescent="0.25">
      <c r="A337" s="6" t="s">
        <v>14</v>
      </c>
      <c r="B337" s="3" t="s">
        <v>665</v>
      </c>
      <c r="C337" s="7">
        <v>44804</v>
      </c>
      <c r="D337" s="6" t="s">
        <v>2421</v>
      </c>
      <c r="E337" t="s">
        <v>2431</v>
      </c>
    </row>
    <row r="338" spans="1:5" ht="45" x14ac:dyDescent="0.25">
      <c r="A338" s="6" t="s">
        <v>14</v>
      </c>
      <c r="B338" s="3" t="s">
        <v>667</v>
      </c>
      <c r="C338" s="7">
        <v>44803</v>
      </c>
      <c r="D338" s="6" t="s">
        <v>2422</v>
      </c>
      <c r="E338" t="s">
        <v>2431</v>
      </c>
    </row>
    <row r="339" spans="1:5" ht="45" x14ac:dyDescent="0.25">
      <c r="A339" s="6" t="s">
        <v>14</v>
      </c>
      <c r="B339" s="3" t="s">
        <v>669</v>
      </c>
      <c r="C339" s="7">
        <v>44797</v>
      </c>
      <c r="D339" s="6" t="s">
        <v>2421</v>
      </c>
      <c r="E339" t="s">
        <v>2431</v>
      </c>
    </row>
    <row r="340" spans="1:5" ht="45" x14ac:dyDescent="0.25">
      <c r="A340" s="6" t="s">
        <v>14</v>
      </c>
      <c r="B340" s="3" t="s">
        <v>671</v>
      </c>
      <c r="C340" s="7">
        <v>44795</v>
      </c>
      <c r="D340" s="6" t="s">
        <v>2422</v>
      </c>
      <c r="E340" t="s">
        <v>2431</v>
      </c>
    </row>
    <row r="341" spans="1:5" ht="30" x14ac:dyDescent="0.25">
      <c r="A341" s="6" t="s">
        <v>14</v>
      </c>
      <c r="B341" s="3" t="s">
        <v>673</v>
      </c>
      <c r="C341" s="7">
        <v>44788</v>
      </c>
      <c r="D341" s="6" t="s">
        <v>2421</v>
      </c>
      <c r="E341" t="s">
        <v>2431</v>
      </c>
    </row>
    <row r="342" spans="1:5" ht="75" x14ac:dyDescent="0.25">
      <c r="A342" s="6" t="s">
        <v>14</v>
      </c>
      <c r="B342" s="3" t="s">
        <v>675</v>
      </c>
      <c r="C342" s="7">
        <v>44788</v>
      </c>
      <c r="D342" s="6" t="s">
        <v>2421</v>
      </c>
      <c r="E342" t="s">
        <v>2431</v>
      </c>
    </row>
    <row r="343" spans="1:5" ht="30" x14ac:dyDescent="0.25">
      <c r="A343" s="6" t="s">
        <v>14</v>
      </c>
      <c r="B343" s="3" t="s">
        <v>677</v>
      </c>
      <c r="C343" s="7">
        <v>44788</v>
      </c>
      <c r="D343" s="6" t="s">
        <v>2421</v>
      </c>
      <c r="E343" t="s">
        <v>2431</v>
      </c>
    </row>
    <row r="344" spans="1:5" x14ac:dyDescent="0.25">
      <c r="A344" s="6" t="s">
        <v>10</v>
      </c>
      <c r="B344" s="3" t="s">
        <v>679</v>
      </c>
      <c r="C344" s="7">
        <v>44783</v>
      </c>
      <c r="D344" s="6" t="s">
        <v>2421</v>
      </c>
      <c r="E344" t="s">
        <v>2431</v>
      </c>
    </row>
    <row r="345" spans="1:5" ht="45" x14ac:dyDescent="0.25">
      <c r="A345" s="6" t="s">
        <v>14</v>
      </c>
      <c r="B345" s="3" t="s">
        <v>681</v>
      </c>
      <c r="C345" s="7">
        <v>44768</v>
      </c>
      <c r="D345" s="6" t="s">
        <v>2421</v>
      </c>
      <c r="E345" t="s">
        <v>2431</v>
      </c>
    </row>
    <row r="346" spans="1:5" ht="45" x14ac:dyDescent="0.25">
      <c r="A346" s="6" t="s">
        <v>14</v>
      </c>
      <c r="B346" s="3" t="s">
        <v>683</v>
      </c>
      <c r="C346" s="7">
        <v>44764</v>
      </c>
      <c r="D346" s="6" t="s">
        <v>2422</v>
      </c>
      <c r="E346" t="s">
        <v>2431</v>
      </c>
    </row>
    <row r="347" spans="1:5" x14ac:dyDescent="0.25">
      <c r="A347" s="6" t="s">
        <v>10</v>
      </c>
      <c r="B347" s="3" t="s">
        <v>685</v>
      </c>
      <c r="C347" s="7">
        <v>44762</v>
      </c>
      <c r="D347" s="6" t="s">
        <v>2422</v>
      </c>
      <c r="E347" t="s">
        <v>2431</v>
      </c>
    </row>
    <row r="348" spans="1:5" ht="45" x14ac:dyDescent="0.25">
      <c r="A348" s="6" t="s">
        <v>4</v>
      </c>
      <c r="B348" s="3" t="s">
        <v>687</v>
      </c>
      <c r="C348" s="7">
        <v>44760</v>
      </c>
      <c r="D348" s="6" t="s">
        <v>2422</v>
      </c>
      <c r="E348" t="s">
        <v>2431</v>
      </c>
    </row>
    <row r="349" spans="1:5" x14ac:dyDescent="0.25">
      <c r="A349" s="6" t="s">
        <v>10</v>
      </c>
      <c r="B349" s="3" t="s">
        <v>689</v>
      </c>
      <c r="C349" s="7">
        <v>44757</v>
      </c>
      <c r="D349" s="6" t="s">
        <v>2422</v>
      </c>
      <c r="E349" t="s">
        <v>2431</v>
      </c>
    </row>
    <row r="350" spans="1:5" ht="45" x14ac:dyDescent="0.25">
      <c r="A350" s="6" t="s">
        <v>14</v>
      </c>
      <c r="B350" s="3" t="s">
        <v>691</v>
      </c>
      <c r="C350" s="7">
        <v>44757</v>
      </c>
      <c r="D350" s="6" t="s">
        <v>2421</v>
      </c>
      <c r="E350" t="s">
        <v>2431</v>
      </c>
    </row>
    <row r="351" spans="1:5" ht="45" x14ac:dyDescent="0.25">
      <c r="A351" s="6" t="s">
        <v>14</v>
      </c>
      <c r="B351" s="3" t="s">
        <v>693</v>
      </c>
      <c r="C351" s="7">
        <v>44749</v>
      </c>
      <c r="D351" s="6" t="s">
        <v>2421</v>
      </c>
      <c r="E351" t="s">
        <v>2431</v>
      </c>
    </row>
    <row r="352" spans="1:5" ht="45" x14ac:dyDescent="0.25">
      <c r="A352" s="6" t="s">
        <v>14</v>
      </c>
      <c r="B352" s="3" t="s">
        <v>695</v>
      </c>
      <c r="C352" s="7">
        <v>44740</v>
      </c>
      <c r="D352" s="6" t="s">
        <v>2421</v>
      </c>
      <c r="E352" t="s">
        <v>2431</v>
      </c>
    </row>
    <row r="353" spans="1:5" ht="45" x14ac:dyDescent="0.25">
      <c r="A353" s="6" t="s">
        <v>14</v>
      </c>
      <c r="B353" s="3" t="s">
        <v>697</v>
      </c>
      <c r="C353" s="7">
        <v>44734</v>
      </c>
      <c r="D353" s="6" t="s">
        <v>2422</v>
      </c>
      <c r="E353" t="s">
        <v>2431</v>
      </c>
    </row>
    <row r="354" spans="1:5" ht="45" x14ac:dyDescent="0.25">
      <c r="A354" s="6" t="s">
        <v>14</v>
      </c>
      <c r="B354" s="3" t="s">
        <v>699</v>
      </c>
      <c r="C354" s="7">
        <v>44727</v>
      </c>
      <c r="D354" s="6" t="s">
        <v>2421</v>
      </c>
      <c r="E354" t="s">
        <v>2431</v>
      </c>
    </row>
    <row r="355" spans="1:5" ht="60" x14ac:dyDescent="0.25">
      <c r="A355" s="6" t="s">
        <v>4</v>
      </c>
      <c r="B355" s="3" t="s">
        <v>701</v>
      </c>
      <c r="C355" s="7">
        <v>44718</v>
      </c>
      <c r="D355" s="6" t="s">
        <v>2422</v>
      </c>
      <c r="E355" t="s">
        <v>2431</v>
      </c>
    </row>
    <row r="356" spans="1:5" x14ac:dyDescent="0.25">
      <c r="A356" s="6" t="s">
        <v>17</v>
      </c>
      <c r="B356" s="3" t="s">
        <v>703</v>
      </c>
      <c r="C356" s="7">
        <v>44715</v>
      </c>
      <c r="D356" s="6" t="s">
        <v>2421</v>
      </c>
      <c r="E356" t="s">
        <v>2431</v>
      </c>
    </row>
    <row r="357" spans="1:5" ht="30" x14ac:dyDescent="0.25">
      <c r="A357" s="6" t="s">
        <v>4</v>
      </c>
      <c r="B357" s="3" t="s">
        <v>705</v>
      </c>
      <c r="C357" s="7">
        <v>44705</v>
      </c>
      <c r="D357" s="6" t="s">
        <v>2421</v>
      </c>
      <c r="E357" t="s">
        <v>2431</v>
      </c>
    </row>
    <row r="358" spans="1:5" x14ac:dyDescent="0.25">
      <c r="A358" s="6" t="s">
        <v>10</v>
      </c>
      <c r="B358" s="3" t="s">
        <v>707</v>
      </c>
      <c r="C358" s="7">
        <v>44697</v>
      </c>
      <c r="D358" s="6" t="s">
        <v>2422</v>
      </c>
      <c r="E358" t="s">
        <v>2431</v>
      </c>
    </row>
    <row r="359" spans="1:5" ht="30" x14ac:dyDescent="0.25">
      <c r="A359" s="6" t="s">
        <v>14</v>
      </c>
      <c r="B359" s="3" t="s">
        <v>709</v>
      </c>
      <c r="C359" s="7">
        <v>44693</v>
      </c>
      <c r="D359" s="6" t="s">
        <v>2422</v>
      </c>
      <c r="E359" t="s">
        <v>2431</v>
      </c>
    </row>
    <row r="360" spans="1:5" x14ac:dyDescent="0.25">
      <c r="A360" s="6" t="s">
        <v>10</v>
      </c>
      <c r="B360" s="3" t="s">
        <v>711</v>
      </c>
      <c r="C360" s="7">
        <v>44692</v>
      </c>
      <c r="D360" s="6" t="s">
        <v>2421</v>
      </c>
      <c r="E360" t="s">
        <v>2431</v>
      </c>
    </row>
    <row r="361" spans="1:5" ht="30" x14ac:dyDescent="0.25">
      <c r="A361" s="6" t="s">
        <v>14</v>
      </c>
      <c r="B361" s="3" t="s">
        <v>713</v>
      </c>
      <c r="C361" s="7">
        <v>44692</v>
      </c>
      <c r="D361" s="6" t="s">
        <v>2422</v>
      </c>
      <c r="E361" t="s">
        <v>2431</v>
      </c>
    </row>
    <row r="362" spans="1:5" ht="45" x14ac:dyDescent="0.25">
      <c r="A362" s="6" t="s">
        <v>14</v>
      </c>
      <c r="B362" s="3" t="s">
        <v>715</v>
      </c>
      <c r="C362" s="7">
        <v>44670</v>
      </c>
      <c r="D362" s="6" t="s">
        <v>2421</v>
      </c>
      <c r="E362" t="s">
        <v>2431</v>
      </c>
    </row>
    <row r="363" spans="1:5" ht="45" x14ac:dyDescent="0.25">
      <c r="A363" s="6" t="s">
        <v>14</v>
      </c>
      <c r="B363" s="3" t="s">
        <v>717</v>
      </c>
      <c r="C363" s="7">
        <v>44669</v>
      </c>
      <c r="D363" s="6" t="s">
        <v>2421</v>
      </c>
      <c r="E363" t="s">
        <v>2431</v>
      </c>
    </row>
    <row r="364" spans="1:5" ht="30" x14ac:dyDescent="0.25">
      <c r="A364" s="6" t="s">
        <v>14</v>
      </c>
      <c r="B364" s="3" t="s">
        <v>719</v>
      </c>
      <c r="C364" s="7">
        <v>44665</v>
      </c>
      <c r="D364" s="6" t="s">
        <v>2421</v>
      </c>
      <c r="E364" t="s">
        <v>2431</v>
      </c>
    </row>
    <row r="365" spans="1:5" ht="30" x14ac:dyDescent="0.25">
      <c r="A365" s="6" t="s">
        <v>14</v>
      </c>
      <c r="B365" s="3" t="s">
        <v>721</v>
      </c>
      <c r="C365" s="7">
        <v>44665</v>
      </c>
      <c r="D365" s="6" t="s">
        <v>2421</v>
      </c>
      <c r="E365" t="s">
        <v>2431</v>
      </c>
    </row>
    <row r="366" spans="1:5" ht="75" x14ac:dyDescent="0.25">
      <c r="A366" s="6" t="s">
        <v>14</v>
      </c>
      <c r="B366" s="3" t="s">
        <v>455</v>
      </c>
      <c r="C366" s="7">
        <v>44664</v>
      </c>
      <c r="D366" s="6" t="s">
        <v>2421</v>
      </c>
      <c r="E366" t="s">
        <v>2431</v>
      </c>
    </row>
    <row r="367" spans="1:5" ht="30" x14ac:dyDescent="0.25">
      <c r="A367" s="6" t="s">
        <v>14</v>
      </c>
      <c r="B367" s="3" t="s">
        <v>723</v>
      </c>
      <c r="C367" s="7">
        <v>44663</v>
      </c>
      <c r="D367" s="6" t="s">
        <v>2421</v>
      </c>
      <c r="E367" t="s">
        <v>2431</v>
      </c>
    </row>
    <row r="368" spans="1:5" ht="45" x14ac:dyDescent="0.25">
      <c r="A368" s="6" t="s">
        <v>4</v>
      </c>
      <c r="B368" s="3" t="s">
        <v>725</v>
      </c>
      <c r="C368" s="7">
        <v>44657</v>
      </c>
      <c r="D368" s="6" t="s">
        <v>2422</v>
      </c>
      <c r="E368" t="s">
        <v>2431</v>
      </c>
    </row>
    <row r="369" spans="1:5" x14ac:dyDescent="0.25">
      <c r="A369" s="6" t="s">
        <v>10</v>
      </c>
      <c r="B369" s="3" t="s">
        <v>727</v>
      </c>
      <c r="C369" s="7">
        <v>44656</v>
      </c>
      <c r="D369" s="6" t="s">
        <v>2421</v>
      </c>
      <c r="E369" t="s">
        <v>2431</v>
      </c>
    </row>
    <row r="370" spans="1:5" ht="45" x14ac:dyDescent="0.25">
      <c r="A370" s="6" t="s">
        <v>14</v>
      </c>
      <c r="B370" s="3" t="s">
        <v>655</v>
      </c>
      <c r="C370" s="7">
        <v>44656</v>
      </c>
      <c r="D370" s="6" t="s">
        <v>2421</v>
      </c>
      <c r="E370" t="s">
        <v>2431</v>
      </c>
    </row>
    <row r="371" spans="1:5" ht="60" x14ac:dyDescent="0.25">
      <c r="A371" s="6" t="s">
        <v>4</v>
      </c>
      <c r="B371" s="3" t="s">
        <v>729</v>
      </c>
      <c r="C371" s="7">
        <v>44651</v>
      </c>
      <c r="D371" s="6" t="s">
        <v>2421</v>
      </c>
      <c r="E371" t="s">
        <v>2431</v>
      </c>
    </row>
    <row r="372" spans="1:5" x14ac:dyDescent="0.25">
      <c r="A372" s="6" t="s">
        <v>10</v>
      </c>
      <c r="B372" s="3" t="s">
        <v>731</v>
      </c>
      <c r="C372" s="7">
        <v>44651</v>
      </c>
      <c r="D372" s="6" t="s">
        <v>2422</v>
      </c>
      <c r="E372" t="s">
        <v>2431</v>
      </c>
    </row>
    <row r="373" spans="1:5" x14ac:dyDescent="0.25">
      <c r="A373" s="6" t="s">
        <v>10</v>
      </c>
      <c r="B373" s="3" t="s">
        <v>733</v>
      </c>
      <c r="C373" s="7">
        <v>44641</v>
      </c>
      <c r="D373" s="6" t="s">
        <v>2421</v>
      </c>
      <c r="E373" t="s">
        <v>2431</v>
      </c>
    </row>
    <row r="374" spans="1:5" x14ac:dyDescent="0.25">
      <c r="A374" s="6" t="s">
        <v>4</v>
      </c>
      <c r="B374" s="3" t="s">
        <v>735</v>
      </c>
      <c r="C374" s="7">
        <v>44634</v>
      </c>
      <c r="D374" s="6" t="s">
        <v>2422</v>
      </c>
      <c r="E374" t="s">
        <v>2431</v>
      </c>
    </row>
    <row r="375" spans="1:5" ht="45" x14ac:dyDescent="0.25">
      <c r="A375" s="6" t="s">
        <v>4</v>
      </c>
      <c r="B375" s="3" t="s">
        <v>737</v>
      </c>
      <c r="C375" s="7">
        <v>44629</v>
      </c>
      <c r="D375" s="6" t="s">
        <v>2421</v>
      </c>
      <c r="E375" t="s">
        <v>2431</v>
      </c>
    </row>
    <row r="376" spans="1:5" x14ac:dyDescent="0.25">
      <c r="A376" s="6" t="s">
        <v>10</v>
      </c>
      <c r="B376" s="3" t="s">
        <v>739</v>
      </c>
      <c r="C376" s="7">
        <v>44624</v>
      </c>
      <c r="D376" s="6" t="s">
        <v>2422</v>
      </c>
      <c r="E376" t="s">
        <v>2431</v>
      </c>
    </row>
    <row r="377" spans="1:5" x14ac:dyDescent="0.25">
      <c r="A377" s="6" t="s">
        <v>10</v>
      </c>
      <c r="B377" s="3" t="s">
        <v>741</v>
      </c>
      <c r="C377" s="7">
        <v>44623</v>
      </c>
      <c r="D377" s="6" t="s">
        <v>2422</v>
      </c>
      <c r="E377" t="s">
        <v>2431</v>
      </c>
    </row>
    <row r="378" spans="1:5" ht="60" x14ac:dyDescent="0.25">
      <c r="A378" s="6" t="s">
        <v>4</v>
      </c>
      <c r="B378" s="3" t="s">
        <v>743</v>
      </c>
      <c r="C378" s="7">
        <v>44572</v>
      </c>
      <c r="D378" s="6" t="s">
        <v>2422</v>
      </c>
      <c r="E378" t="s">
        <v>2431</v>
      </c>
    </row>
    <row r="379" spans="1:5" ht="30" x14ac:dyDescent="0.25">
      <c r="A379" s="6" t="s">
        <v>10</v>
      </c>
      <c r="B379" s="3" t="s">
        <v>745</v>
      </c>
      <c r="C379" s="7">
        <v>44551</v>
      </c>
      <c r="D379" s="6" t="s">
        <v>2421</v>
      </c>
      <c r="E379" t="s">
        <v>2431</v>
      </c>
    </row>
    <row r="380" spans="1:5" x14ac:dyDescent="0.25">
      <c r="A380" s="6" t="s">
        <v>10</v>
      </c>
      <c r="B380" s="3" t="s">
        <v>747</v>
      </c>
      <c r="C380" s="7">
        <v>44539</v>
      </c>
      <c r="D380" s="6" t="s">
        <v>2422</v>
      </c>
      <c r="E380" t="s">
        <v>2431</v>
      </c>
    </row>
    <row r="381" spans="1:5" x14ac:dyDescent="0.25">
      <c r="A381" s="6" t="s">
        <v>10</v>
      </c>
      <c r="B381" s="3" t="s">
        <v>749</v>
      </c>
      <c r="C381" s="7">
        <v>44532</v>
      </c>
      <c r="D381" s="6" t="s">
        <v>2421</v>
      </c>
      <c r="E381" t="s">
        <v>2431</v>
      </c>
    </row>
    <row r="382" spans="1:5" x14ac:dyDescent="0.25">
      <c r="A382" s="6" t="s">
        <v>10</v>
      </c>
      <c r="B382" s="3" t="s">
        <v>751</v>
      </c>
      <c r="C382" s="7">
        <v>44531</v>
      </c>
      <c r="D382" s="6" t="s">
        <v>2421</v>
      </c>
      <c r="E382" t="s">
        <v>2431</v>
      </c>
    </row>
    <row r="383" spans="1:5" x14ac:dyDescent="0.25">
      <c r="A383" s="6" t="s">
        <v>10</v>
      </c>
      <c r="B383" s="3" t="s">
        <v>753</v>
      </c>
      <c r="C383" s="7">
        <v>44530</v>
      </c>
      <c r="D383" s="6" t="s">
        <v>2421</v>
      </c>
      <c r="E383" t="s">
        <v>2431</v>
      </c>
    </row>
    <row r="384" spans="1:5" x14ac:dyDescent="0.25">
      <c r="A384" s="6" t="s">
        <v>10</v>
      </c>
      <c r="B384" s="3" t="s">
        <v>755</v>
      </c>
      <c r="C384" s="7">
        <v>44525</v>
      </c>
      <c r="D384" s="6" t="s">
        <v>2421</v>
      </c>
      <c r="E384" t="s">
        <v>2431</v>
      </c>
    </row>
    <row r="385" spans="1:5" x14ac:dyDescent="0.25">
      <c r="A385" s="6" t="s">
        <v>10</v>
      </c>
      <c r="B385" s="3" t="s">
        <v>757</v>
      </c>
      <c r="C385" s="7">
        <v>44453</v>
      </c>
      <c r="D385" s="6" t="s">
        <v>2422</v>
      </c>
      <c r="E385" t="s">
        <v>2431</v>
      </c>
    </row>
    <row r="386" spans="1:5" ht="45" x14ac:dyDescent="0.25">
      <c r="A386" s="6" t="s">
        <v>4</v>
      </c>
      <c r="B386" s="3" t="s">
        <v>759</v>
      </c>
      <c r="C386" s="7">
        <v>44434</v>
      </c>
      <c r="D386" s="6" t="s">
        <v>2422</v>
      </c>
      <c r="E386" t="s">
        <v>2431</v>
      </c>
    </row>
    <row r="387" spans="1:5" ht="45" x14ac:dyDescent="0.25">
      <c r="A387" s="6" t="s">
        <v>14</v>
      </c>
      <c r="B387" s="3" t="s">
        <v>761</v>
      </c>
      <c r="C387" s="7">
        <v>44414</v>
      </c>
      <c r="D387" s="6" t="s">
        <v>2422</v>
      </c>
      <c r="E387" t="s">
        <v>2431</v>
      </c>
    </row>
    <row r="388" spans="1:5" ht="45" x14ac:dyDescent="0.25">
      <c r="A388" s="6" t="s">
        <v>4</v>
      </c>
      <c r="B388" s="3" t="s">
        <v>763</v>
      </c>
      <c r="C388" s="7">
        <v>44400</v>
      </c>
      <c r="D388" s="6" t="s">
        <v>2422</v>
      </c>
      <c r="E388" t="s">
        <v>2431</v>
      </c>
    </row>
    <row r="389" spans="1:5" x14ac:dyDescent="0.25">
      <c r="A389" s="6" t="s">
        <v>10</v>
      </c>
      <c r="B389" s="3" t="s">
        <v>765</v>
      </c>
      <c r="C389" s="7">
        <v>44377</v>
      </c>
      <c r="D389" s="6" t="s">
        <v>2422</v>
      </c>
      <c r="E389" t="s">
        <v>2431</v>
      </c>
    </row>
    <row r="390" spans="1:5" ht="60" x14ac:dyDescent="0.25">
      <c r="A390" s="6" t="s">
        <v>4</v>
      </c>
      <c r="B390" s="3" t="s">
        <v>767</v>
      </c>
      <c r="C390" s="7">
        <v>44376</v>
      </c>
      <c r="D390" s="6" t="s">
        <v>2422</v>
      </c>
      <c r="E390" t="s">
        <v>2431</v>
      </c>
    </row>
    <row r="391" spans="1:5" ht="45" x14ac:dyDescent="0.25">
      <c r="A391" s="6" t="s">
        <v>4</v>
      </c>
      <c r="B391" s="3" t="s">
        <v>769</v>
      </c>
      <c r="C391" s="7">
        <v>44371</v>
      </c>
      <c r="D391" s="6" t="s">
        <v>2422</v>
      </c>
      <c r="E391" t="s">
        <v>2431</v>
      </c>
    </row>
    <row r="392" spans="1:5" ht="60" x14ac:dyDescent="0.25">
      <c r="A392" s="6" t="s">
        <v>4</v>
      </c>
      <c r="B392" s="3" t="s">
        <v>771</v>
      </c>
      <c r="C392" s="7">
        <v>44313</v>
      </c>
      <c r="D392" s="6" t="s">
        <v>2422</v>
      </c>
      <c r="E392" t="s">
        <v>2431</v>
      </c>
    </row>
    <row r="393" spans="1:5" x14ac:dyDescent="0.25">
      <c r="A393" s="6" t="s">
        <v>17</v>
      </c>
      <c r="B393" s="3" t="s">
        <v>773</v>
      </c>
      <c r="C393" s="7">
        <v>44305</v>
      </c>
      <c r="D393" s="6" t="s">
        <v>2422</v>
      </c>
      <c r="E393" t="s">
        <v>2431</v>
      </c>
    </row>
    <row r="394" spans="1:5" ht="45" x14ac:dyDescent="0.25">
      <c r="A394" s="6" t="s">
        <v>4</v>
      </c>
      <c r="B394" s="3" t="s">
        <v>775</v>
      </c>
      <c r="C394" s="7">
        <v>44298</v>
      </c>
      <c r="D394" s="6" t="s">
        <v>2422</v>
      </c>
      <c r="E394" t="s">
        <v>2431</v>
      </c>
    </row>
    <row r="395" spans="1:5" ht="45" x14ac:dyDescent="0.25">
      <c r="A395" s="6" t="s">
        <v>4</v>
      </c>
      <c r="B395" s="3" t="s">
        <v>777</v>
      </c>
      <c r="C395" s="7">
        <v>44295</v>
      </c>
      <c r="D395" s="6" t="s">
        <v>2422</v>
      </c>
      <c r="E395" t="s">
        <v>2431</v>
      </c>
    </row>
    <row r="396" spans="1:5" ht="60" x14ac:dyDescent="0.25">
      <c r="A396" s="6" t="s">
        <v>4</v>
      </c>
      <c r="B396" s="3" t="s">
        <v>779</v>
      </c>
      <c r="C396" s="7">
        <v>44284</v>
      </c>
      <c r="D396" s="6" t="s">
        <v>2422</v>
      </c>
      <c r="E396" t="s">
        <v>2431</v>
      </c>
    </row>
    <row r="397" spans="1:5" ht="45" x14ac:dyDescent="0.25">
      <c r="A397" s="6" t="s">
        <v>14</v>
      </c>
      <c r="B397" s="3" t="s">
        <v>781</v>
      </c>
      <c r="C397" s="7">
        <v>44270</v>
      </c>
      <c r="D397" s="6" t="s">
        <v>2421</v>
      </c>
      <c r="E397" t="s">
        <v>2431</v>
      </c>
    </row>
    <row r="398" spans="1:5" ht="45" x14ac:dyDescent="0.25">
      <c r="A398" s="6" t="s">
        <v>4</v>
      </c>
      <c r="B398" s="3" t="s">
        <v>783</v>
      </c>
      <c r="C398" s="7">
        <v>44265</v>
      </c>
      <c r="D398" s="6" t="s">
        <v>2421</v>
      </c>
      <c r="E398" t="s">
        <v>2431</v>
      </c>
    </row>
    <row r="399" spans="1:5" ht="60" x14ac:dyDescent="0.25">
      <c r="A399" s="6" t="s">
        <v>4</v>
      </c>
      <c r="B399" s="3" t="s">
        <v>785</v>
      </c>
      <c r="C399" s="7">
        <v>44245</v>
      </c>
      <c r="D399" s="6" t="s">
        <v>2422</v>
      </c>
      <c r="E399" t="s">
        <v>2431</v>
      </c>
    </row>
    <row r="400" spans="1:5" ht="60" x14ac:dyDescent="0.25">
      <c r="A400" s="6" t="s">
        <v>4</v>
      </c>
      <c r="B400" s="3" t="s">
        <v>787</v>
      </c>
      <c r="C400" s="7">
        <v>44238</v>
      </c>
      <c r="D400" s="6" t="s">
        <v>2421</v>
      </c>
      <c r="E400" t="s">
        <v>2431</v>
      </c>
    </row>
    <row r="401" spans="1:5" x14ac:dyDescent="0.25">
      <c r="A401" s="6" t="s">
        <v>17</v>
      </c>
      <c r="B401" s="3" t="s">
        <v>789</v>
      </c>
      <c r="C401" s="7">
        <v>44236</v>
      </c>
      <c r="D401" s="6" t="s">
        <v>2422</v>
      </c>
      <c r="E401" t="s">
        <v>2431</v>
      </c>
    </row>
    <row r="402" spans="1:5" x14ac:dyDescent="0.25">
      <c r="A402" s="6" t="s">
        <v>17</v>
      </c>
      <c r="B402" s="3" t="s">
        <v>791</v>
      </c>
      <c r="C402" s="7">
        <v>44235</v>
      </c>
      <c r="D402" s="6" t="s">
        <v>2422</v>
      </c>
      <c r="E402" t="s">
        <v>2431</v>
      </c>
    </row>
    <row r="403" spans="1:5" x14ac:dyDescent="0.25">
      <c r="A403" s="6" t="s">
        <v>17</v>
      </c>
      <c r="B403" s="3" t="s">
        <v>793</v>
      </c>
      <c r="C403" s="7">
        <v>44235</v>
      </c>
      <c r="D403" s="6" t="s">
        <v>2422</v>
      </c>
      <c r="E403" t="s">
        <v>2431</v>
      </c>
    </row>
    <row r="404" spans="1:5" ht="45" x14ac:dyDescent="0.25">
      <c r="A404" s="6" t="s">
        <v>4</v>
      </c>
      <c r="B404" s="3" t="s">
        <v>795</v>
      </c>
      <c r="C404" s="7">
        <v>44234</v>
      </c>
      <c r="D404" s="6" t="s">
        <v>2421</v>
      </c>
      <c r="E404" t="s">
        <v>2431</v>
      </c>
    </row>
    <row r="405" spans="1:5" ht="45" x14ac:dyDescent="0.25">
      <c r="A405" s="6" t="s">
        <v>4</v>
      </c>
      <c r="B405" s="3" t="s">
        <v>797</v>
      </c>
      <c r="C405" s="7">
        <v>44229</v>
      </c>
      <c r="D405" s="6" t="s">
        <v>2422</v>
      </c>
      <c r="E405" t="s">
        <v>2431</v>
      </c>
    </row>
    <row r="406" spans="1:5" ht="45" x14ac:dyDescent="0.25">
      <c r="A406" s="6" t="s">
        <v>4</v>
      </c>
      <c r="B406" s="3" t="s">
        <v>799</v>
      </c>
      <c r="C406" s="7">
        <v>44222</v>
      </c>
      <c r="D406" s="6" t="s">
        <v>2421</v>
      </c>
      <c r="E406" t="s">
        <v>2431</v>
      </c>
    </row>
    <row r="407" spans="1:5" x14ac:dyDescent="0.25">
      <c r="A407" s="6" t="s">
        <v>4</v>
      </c>
      <c r="B407" s="3" t="s">
        <v>801</v>
      </c>
      <c r="C407" s="7">
        <v>44218</v>
      </c>
      <c r="D407" s="6" t="s">
        <v>2422</v>
      </c>
      <c r="E407" t="s">
        <v>2431</v>
      </c>
    </row>
    <row r="408" spans="1:5" x14ac:dyDescent="0.25">
      <c r="A408" s="6" t="s">
        <v>4</v>
      </c>
      <c r="B408" s="3" t="s">
        <v>803</v>
      </c>
      <c r="C408" s="7">
        <v>44216</v>
      </c>
      <c r="D408" s="6" t="s">
        <v>2422</v>
      </c>
      <c r="E408" t="s">
        <v>2431</v>
      </c>
    </row>
    <row r="409" spans="1:5" ht="75" x14ac:dyDescent="0.25">
      <c r="A409" s="6" t="s">
        <v>4</v>
      </c>
      <c r="B409" s="3" t="s">
        <v>805</v>
      </c>
      <c r="C409" s="7">
        <v>44215</v>
      </c>
      <c r="D409" s="6" t="s">
        <v>2422</v>
      </c>
      <c r="E409" t="s">
        <v>2431</v>
      </c>
    </row>
    <row r="410" spans="1:5" ht="60" x14ac:dyDescent="0.25">
      <c r="A410" s="6" t="s">
        <v>4</v>
      </c>
      <c r="B410" s="3" t="s">
        <v>807</v>
      </c>
      <c r="C410" s="7">
        <v>44214</v>
      </c>
      <c r="D410" s="6" t="s">
        <v>2422</v>
      </c>
      <c r="E410" t="s">
        <v>2431</v>
      </c>
    </row>
    <row r="411" spans="1:5" ht="45" x14ac:dyDescent="0.25">
      <c r="A411" s="6" t="s">
        <v>4</v>
      </c>
      <c r="B411" s="3" t="s">
        <v>809</v>
      </c>
      <c r="C411" s="7">
        <v>44210</v>
      </c>
      <c r="D411" s="6" t="s">
        <v>2422</v>
      </c>
      <c r="E411" t="s">
        <v>2431</v>
      </c>
    </row>
    <row r="412" spans="1:5" ht="45" x14ac:dyDescent="0.25">
      <c r="A412" s="6" t="s">
        <v>14</v>
      </c>
      <c r="B412" s="3" t="s">
        <v>811</v>
      </c>
      <c r="C412" s="7">
        <v>44202</v>
      </c>
      <c r="D412" s="6" t="s">
        <v>2422</v>
      </c>
      <c r="E412" t="s">
        <v>2431</v>
      </c>
    </row>
  </sheetData>
  <autoFilter ref="A1:C412" xr:uid="{AB5C4243-5BB7-40A3-BE6F-7EB0BF5DE9C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FDEFE9-4144-492B-A0EA-338F8299279F}">
  <ds:schemaRefs>
    <ds:schemaRef ds:uri="http://schemas.microsoft.com/office/2006/metadata/properties"/>
    <ds:schemaRef ds:uri="http://schemas.microsoft.com/office/infopath/2007/PartnerControls"/>
    <ds:schemaRef ds:uri="17cc5c95-aaff-42f4-848b-1d1dc986a21d"/>
    <ds:schemaRef ds:uri="3901a02e-40e4-4475-b5d0-5f248607efca"/>
  </ds:schemaRefs>
</ds:datastoreItem>
</file>

<file path=customXml/itemProps2.xml><?xml version="1.0" encoding="utf-8"?>
<ds:datastoreItem xmlns:ds="http://schemas.openxmlformats.org/officeDocument/2006/customXml" ds:itemID="{56D28D14-EF43-4971-9168-A0F144FEC92D}">
  <ds:schemaRefs>
    <ds:schemaRef ds:uri="http://schemas.microsoft.com/sharepoint/v3/contenttype/forms"/>
  </ds:schemaRefs>
</ds:datastoreItem>
</file>

<file path=customXml/itemProps3.xml><?xml version="1.0" encoding="utf-8"?>
<ds:datastoreItem xmlns:ds="http://schemas.openxmlformats.org/officeDocument/2006/customXml" ds:itemID="{943B935C-75D1-4705-8DB1-6CA75D1FC5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1a02e-40e4-4475-b5d0-5f248607efca"/>
    <ds:schemaRef ds:uri="17cc5c95-aaff-42f4-848b-1d1dc986a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NOTICIAS CLAS</vt:lpstr>
      <vt:lpstr>YPF COTIZ</vt:lpstr>
      <vt:lpstr>CORRELACION</vt:lpstr>
      <vt:lpstr>Hoja1</vt:lpstr>
      <vt:lpstr>NOTICIAS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Damián Coz</dc:creator>
  <cp:keywords/>
  <dc:description/>
  <cp:lastModifiedBy>Fernando Damián Coz</cp:lastModifiedBy>
  <cp:revision/>
  <dcterms:created xsi:type="dcterms:W3CDTF">2024-04-11T15:29:08Z</dcterms:created>
  <dcterms:modified xsi:type="dcterms:W3CDTF">2024-04-20T20:58:45Z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0x0101000C3CB2F1BE47574680278980770FB656</vt:lpwstr>
  </property>
  <property fmtid="{D5CDD505-2E9C-101B-9397-08002B2CF9AE}" pid="3" name="MediaServiceImageTags">
    <vt:lpwstr/>
  </property>
</Properties>
</file>