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66925"/>
  <mc:AlternateContent xmlns:mc="http://schemas.openxmlformats.org/markup-compatibility/2006">
    <mc:Choice Requires="x15">
      <x15ac:absPath xmlns:x15ac="http://schemas.microsoft.com/office/spreadsheetml/2010/11/ac" url="https://d.docs.live.net/2f6974036be09c57/Documentos/PROYECTOS/UA-MAESTRIA/19_Web Mining/FINAL/CODIGO/"/>
    </mc:Choice>
  </mc:AlternateContent>
  <xr:revisionPtr revIDLastSave="8" documentId="8_{BA0F2916-B2AB-46E4-A0E6-527D81499ECF}" xr6:coauthVersionLast="47" xr6:coauthVersionMax="47" xr10:uidLastSave="{3B2D1427-FF8F-454F-AAE4-985D69D1B7CA}"/>
  <bookViews>
    <workbookView xWindow="-109" yWindow="-109" windowWidth="34995" windowHeight="14169" firstSheet="2" activeTab="2" xr2:uid="{F1D62D51-4C2F-4484-9BF3-C9AEAE57237A}"/>
  </bookViews>
  <sheets>
    <sheet name="Sheet1" sheetId="1" state="hidden" r:id="rId1"/>
    <sheet name="NOTICIAS CLAS" sheetId="4" r:id="rId2"/>
    <sheet name="YPF COTIZ" sheetId="5" r:id="rId3"/>
    <sheet name="CORRELACION" sheetId="6" r:id="rId4"/>
    <sheet name="Hoja1" sheetId="7" r:id="rId5"/>
    <sheet name="NOTICIAS" sheetId="2" r:id="rId6"/>
  </sheets>
  <externalReferences>
    <externalReference r:id="rId7"/>
  </externalReferences>
  <definedNames>
    <definedName name="_xlnm._FilterDatabase" localSheetId="3" hidden="1">CORRELACION!$H$3:$I$3</definedName>
    <definedName name="_xlnm._FilterDatabase" localSheetId="5" hidden="1">NOTICIAS!$A$1:$E$412</definedName>
    <definedName name="_xlnm._FilterDatabase" localSheetId="1" hidden="1">'NOTICIAS CLAS'!$A$3:$M$279</definedName>
    <definedName name="_xlnm._FilterDatabase" localSheetId="0" hidden="1">Sheet1!$A$1:$G$1282</definedName>
    <definedName name="_xlnm._FilterDatabase" localSheetId="2" hidden="1">'YPF COTIZ'!$A$1:$T$824</definedName>
  </definedNames>
  <calcPr calcId="191028"/>
  <pivotCaches>
    <pivotCache cacheId="786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23" i="5" l="1"/>
  <c r="N822" i="5"/>
  <c r="N821" i="5"/>
  <c r="N820" i="5"/>
  <c r="N819" i="5"/>
  <c r="N818" i="5"/>
  <c r="N817" i="5"/>
  <c r="N816" i="5"/>
  <c r="N815" i="5"/>
  <c r="O816" i="5" s="1"/>
  <c r="P816" i="5" s="1"/>
  <c r="N814" i="5"/>
  <c r="N813" i="5"/>
  <c r="N812" i="5"/>
  <c r="N811" i="5"/>
  <c r="N810" i="5"/>
  <c r="N809" i="5"/>
  <c r="N808" i="5"/>
  <c r="N807" i="5"/>
  <c r="N806" i="5"/>
  <c r="N805" i="5"/>
  <c r="N804" i="5"/>
  <c r="N803" i="5"/>
  <c r="N802" i="5"/>
  <c r="N801" i="5"/>
  <c r="N800" i="5"/>
  <c r="N799" i="5"/>
  <c r="N798" i="5"/>
  <c r="N797" i="5"/>
  <c r="N796" i="5"/>
  <c r="N795" i="5"/>
  <c r="N794" i="5"/>
  <c r="N793" i="5"/>
  <c r="O794" i="5" s="1"/>
  <c r="P794" i="5" s="1"/>
  <c r="N792" i="5"/>
  <c r="N791" i="5"/>
  <c r="N790" i="5"/>
  <c r="N789" i="5"/>
  <c r="N788" i="5"/>
  <c r="N787" i="5"/>
  <c r="N786" i="5"/>
  <c r="N785" i="5"/>
  <c r="N784" i="5"/>
  <c r="N783" i="5"/>
  <c r="O784" i="5" s="1"/>
  <c r="P784" i="5" s="1"/>
  <c r="N782" i="5"/>
  <c r="N781" i="5"/>
  <c r="N780" i="5"/>
  <c r="N779" i="5"/>
  <c r="N778" i="5"/>
  <c r="N777" i="5"/>
  <c r="O778" i="5" s="1"/>
  <c r="P778" i="5" s="1"/>
  <c r="N776" i="5"/>
  <c r="N775" i="5"/>
  <c r="N774" i="5"/>
  <c r="N773" i="5"/>
  <c r="N772" i="5"/>
  <c r="O773" i="5" s="1"/>
  <c r="P773" i="5" s="1"/>
  <c r="N771" i="5"/>
  <c r="N770" i="5"/>
  <c r="N769" i="5"/>
  <c r="N768" i="5"/>
  <c r="N767" i="5"/>
  <c r="N766" i="5"/>
  <c r="N765" i="5"/>
  <c r="N764" i="5"/>
  <c r="N763" i="5"/>
  <c r="N762" i="5"/>
  <c r="N761" i="5"/>
  <c r="N760" i="5"/>
  <c r="N759" i="5"/>
  <c r="N758" i="5"/>
  <c r="N757" i="5"/>
  <c r="N756" i="5"/>
  <c r="N755" i="5"/>
  <c r="N754" i="5"/>
  <c r="N753" i="5"/>
  <c r="N752" i="5"/>
  <c r="N751" i="5"/>
  <c r="N750" i="5"/>
  <c r="N749" i="5"/>
  <c r="N748" i="5"/>
  <c r="N747" i="5"/>
  <c r="N746" i="5"/>
  <c r="N745" i="5"/>
  <c r="N744" i="5"/>
  <c r="N743" i="5"/>
  <c r="N742" i="5"/>
  <c r="N741" i="5"/>
  <c r="N740" i="5"/>
  <c r="N739" i="5"/>
  <c r="N738" i="5"/>
  <c r="N737" i="5"/>
  <c r="N736" i="5"/>
  <c r="N735" i="5"/>
  <c r="N734" i="5"/>
  <c r="N733" i="5"/>
  <c r="N732" i="5"/>
  <c r="O733" i="5" s="1"/>
  <c r="P733" i="5" s="1"/>
  <c r="N731" i="5"/>
  <c r="N730" i="5"/>
  <c r="N729" i="5"/>
  <c r="N728" i="5"/>
  <c r="N727" i="5"/>
  <c r="N726" i="5"/>
  <c r="N725" i="5"/>
  <c r="N724" i="5"/>
  <c r="N723" i="5"/>
  <c r="N722" i="5"/>
  <c r="N721" i="5"/>
  <c r="N720" i="5"/>
  <c r="N719" i="5"/>
  <c r="O720" i="5" s="1"/>
  <c r="P720" i="5" s="1"/>
  <c r="N718" i="5"/>
  <c r="N717" i="5"/>
  <c r="N716" i="5"/>
  <c r="N715" i="5"/>
  <c r="N714" i="5"/>
  <c r="N713" i="5"/>
  <c r="O714" i="5" s="1"/>
  <c r="P714" i="5" s="1"/>
  <c r="N712" i="5"/>
  <c r="N711" i="5"/>
  <c r="N710" i="5"/>
  <c r="N709" i="5"/>
  <c r="N708" i="5"/>
  <c r="N707" i="5"/>
  <c r="N706" i="5"/>
  <c r="N705" i="5"/>
  <c r="N704" i="5"/>
  <c r="N703" i="5"/>
  <c r="N702" i="5"/>
  <c r="N701" i="5"/>
  <c r="N700" i="5"/>
  <c r="N699" i="5"/>
  <c r="N698" i="5"/>
  <c r="N697" i="5"/>
  <c r="O698" i="5" s="1"/>
  <c r="P698" i="5" s="1"/>
  <c r="N696" i="5"/>
  <c r="N695" i="5"/>
  <c r="N694" i="5"/>
  <c r="N693" i="5"/>
  <c r="N692" i="5"/>
  <c r="N691" i="5"/>
  <c r="N690" i="5"/>
  <c r="N689" i="5"/>
  <c r="N688" i="5"/>
  <c r="N687" i="5"/>
  <c r="N686" i="5"/>
  <c r="N685" i="5"/>
  <c r="N684" i="5"/>
  <c r="N683" i="5"/>
  <c r="N682" i="5"/>
  <c r="N681" i="5"/>
  <c r="O682" i="5" s="1"/>
  <c r="P682" i="5" s="1"/>
  <c r="N680" i="5"/>
  <c r="N679" i="5"/>
  <c r="N678" i="5"/>
  <c r="N677" i="5"/>
  <c r="N676" i="5"/>
  <c r="N675" i="5"/>
  <c r="N674" i="5"/>
  <c r="N673" i="5"/>
  <c r="N672" i="5"/>
  <c r="N671" i="5"/>
  <c r="N670" i="5"/>
  <c r="N669" i="5"/>
  <c r="N668" i="5"/>
  <c r="N667" i="5"/>
  <c r="N666" i="5"/>
  <c r="N665" i="5"/>
  <c r="O666" i="5" s="1"/>
  <c r="P666" i="5" s="1"/>
  <c r="N664" i="5"/>
  <c r="N663" i="5"/>
  <c r="N662" i="5"/>
  <c r="N661" i="5"/>
  <c r="N660" i="5"/>
  <c r="N659" i="5"/>
  <c r="N658" i="5"/>
  <c r="N657" i="5"/>
  <c r="N656" i="5"/>
  <c r="N655" i="5"/>
  <c r="N654" i="5"/>
  <c r="N653" i="5"/>
  <c r="N652" i="5"/>
  <c r="N651" i="5"/>
  <c r="N650" i="5"/>
  <c r="N649" i="5"/>
  <c r="N648" i="5"/>
  <c r="N647" i="5"/>
  <c r="N646" i="5"/>
  <c r="N645" i="5"/>
  <c r="N644" i="5"/>
  <c r="N643" i="5"/>
  <c r="N642" i="5"/>
  <c r="N641" i="5"/>
  <c r="N640" i="5"/>
  <c r="N639" i="5"/>
  <c r="N638" i="5"/>
  <c r="N637" i="5"/>
  <c r="N636" i="5"/>
  <c r="N635" i="5"/>
  <c r="N634" i="5"/>
  <c r="N633" i="5"/>
  <c r="O634" i="5" s="1"/>
  <c r="P634" i="5" s="1"/>
  <c r="N632" i="5"/>
  <c r="N631" i="5"/>
  <c r="N630" i="5"/>
  <c r="N629" i="5"/>
  <c r="N628" i="5"/>
  <c r="N627" i="5"/>
  <c r="N626" i="5"/>
  <c r="N625" i="5"/>
  <c r="N624" i="5"/>
  <c r="N623" i="5"/>
  <c r="N622" i="5"/>
  <c r="N621" i="5"/>
  <c r="N620" i="5"/>
  <c r="N619" i="5"/>
  <c r="N618" i="5"/>
  <c r="N617" i="5"/>
  <c r="O618" i="5" s="1"/>
  <c r="P618" i="5" s="1"/>
  <c r="N616" i="5"/>
  <c r="N615" i="5"/>
  <c r="N614" i="5"/>
  <c r="N613" i="5"/>
  <c r="N612" i="5"/>
  <c r="N611" i="5"/>
  <c r="N610" i="5"/>
  <c r="N609" i="5"/>
  <c r="N608" i="5"/>
  <c r="N607" i="5"/>
  <c r="N606" i="5"/>
  <c r="N605" i="5"/>
  <c r="N604" i="5"/>
  <c r="N603" i="5"/>
  <c r="N602" i="5"/>
  <c r="N601" i="5"/>
  <c r="N600" i="5"/>
  <c r="N599" i="5"/>
  <c r="N598" i="5"/>
  <c r="N597" i="5"/>
  <c r="N596" i="5"/>
  <c r="N595" i="5"/>
  <c r="N594" i="5"/>
  <c r="N593" i="5"/>
  <c r="N592" i="5"/>
  <c r="N591" i="5"/>
  <c r="N590" i="5"/>
  <c r="N589" i="5"/>
  <c r="N588" i="5"/>
  <c r="N587" i="5"/>
  <c r="N586" i="5"/>
  <c r="N585" i="5"/>
  <c r="O586" i="5" s="1"/>
  <c r="P586" i="5" s="1"/>
  <c r="N584" i="5"/>
  <c r="N583" i="5"/>
  <c r="N582" i="5"/>
  <c r="N581" i="5"/>
  <c r="N580" i="5"/>
  <c r="N579" i="5"/>
  <c r="N578" i="5"/>
  <c r="N577" i="5"/>
  <c r="N576" i="5"/>
  <c r="N575" i="5"/>
  <c r="N574" i="5"/>
  <c r="N573" i="5"/>
  <c r="N572" i="5"/>
  <c r="N571" i="5"/>
  <c r="N570" i="5"/>
  <c r="N569" i="5"/>
  <c r="O570" i="5" s="1"/>
  <c r="P570" i="5" s="1"/>
  <c r="N568" i="5"/>
  <c r="N567" i="5"/>
  <c r="N566" i="5"/>
  <c r="N565" i="5"/>
  <c r="N564" i="5"/>
  <c r="N563" i="5"/>
  <c r="N562" i="5"/>
  <c r="N561" i="5"/>
  <c r="N560" i="5"/>
  <c r="N559" i="5"/>
  <c r="N558" i="5"/>
  <c r="N557" i="5"/>
  <c r="N556" i="5"/>
  <c r="N555" i="5"/>
  <c r="N554" i="5"/>
  <c r="N553" i="5"/>
  <c r="O554" i="5" s="1"/>
  <c r="P554" i="5" s="1"/>
  <c r="N552" i="5"/>
  <c r="N551" i="5"/>
  <c r="N550" i="5"/>
  <c r="N549" i="5"/>
  <c r="N548" i="5"/>
  <c r="N547" i="5"/>
  <c r="N546" i="5"/>
  <c r="N545" i="5"/>
  <c r="N544" i="5"/>
  <c r="N543" i="5"/>
  <c r="N542" i="5"/>
  <c r="N541" i="5"/>
  <c r="N540" i="5"/>
  <c r="N539" i="5"/>
  <c r="N538" i="5"/>
  <c r="N537" i="5"/>
  <c r="N536" i="5"/>
  <c r="N535" i="5"/>
  <c r="N534" i="5"/>
  <c r="N533" i="5"/>
  <c r="N532" i="5"/>
  <c r="N531" i="5"/>
  <c r="N530" i="5"/>
  <c r="N529" i="5"/>
  <c r="N528" i="5"/>
  <c r="N527" i="5"/>
  <c r="N526" i="5"/>
  <c r="N525" i="5"/>
  <c r="N524" i="5"/>
  <c r="N523" i="5"/>
  <c r="N522" i="5"/>
  <c r="N521" i="5"/>
  <c r="O522" i="5" s="1"/>
  <c r="P522" i="5" s="1"/>
  <c r="N520" i="5"/>
  <c r="N519" i="5"/>
  <c r="N518" i="5"/>
  <c r="N517" i="5"/>
  <c r="N516" i="5"/>
  <c r="N515" i="5"/>
  <c r="N514" i="5"/>
  <c r="N513" i="5"/>
  <c r="N512" i="5"/>
  <c r="N511" i="5"/>
  <c r="N510" i="5"/>
  <c r="N509" i="5"/>
  <c r="N508" i="5"/>
  <c r="N507" i="5"/>
  <c r="N506" i="5"/>
  <c r="N505" i="5"/>
  <c r="O506" i="5" s="1"/>
  <c r="P506" i="5" s="1"/>
  <c r="N504" i="5"/>
  <c r="N503" i="5"/>
  <c r="N502" i="5"/>
  <c r="N501" i="5"/>
  <c r="N500" i="5"/>
  <c r="N499" i="5"/>
  <c r="N498" i="5"/>
  <c r="N497" i="5"/>
  <c r="N496" i="5"/>
  <c r="N495" i="5"/>
  <c r="N494" i="5"/>
  <c r="N493" i="5"/>
  <c r="N492" i="5"/>
  <c r="N491" i="5"/>
  <c r="N490" i="5"/>
  <c r="N489" i="5"/>
  <c r="O490" i="5" s="1"/>
  <c r="P490" i="5" s="1"/>
  <c r="N488" i="5"/>
  <c r="N487" i="5"/>
  <c r="N486" i="5"/>
  <c r="N485" i="5"/>
  <c r="N484" i="5"/>
  <c r="N483" i="5"/>
  <c r="N482" i="5"/>
  <c r="N481" i="5"/>
  <c r="N480" i="5"/>
  <c r="N479" i="5"/>
  <c r="N478" i="5"/>
  <c r="N477" i="5"/>
  <c r="N476" i="5"/>
  <c r="N475" i="5"/>
  <c r="N474" i="5"/>
  <c r="N473" i="5"/>
  <c r="O474" i="5" s="1"/>
  <c r="P474" i="5" s="1"/>
  <c r="N472" i="5"/>
  <c r="N471" i="5"/>
  <c r="N470" i="5"/>
  <c r="N469" i="5"/>
  <c r="N468" i="5"/>
  <c r="N467" i="5"/>
  <c r="N466" i="5"/>
  <c r="N465" i="5"/>
  <c r="N464" i="5"/>
  <c r="N463" i="5"/>
  <c r="N462" i="5"/>
  <c r="N461" i="5"/>
  <c r="N460" i="5"/>
  <c r="N459" i="5"/>
  <c r="N458" i="5"/>
  <c r="N457" i="5"/>
  <c r="O458" i="5" s="1"/>
  <c r="P458" i="5" s="1"/>
  <c r="N456" i="5"/>
  <c r="N455" i="5"/>
  <c r="N454" i="5"/>
  <c r="N453" i="5"/>
  <c r="N452" i="5"/>
  <c r="N451" i="5"/>
  <c r="N450" i="5"/>
  <c r="N449" i="5"/>
  <c r="N448" i="5"/>
  <c r="N447" i="5"/>
  <c r="N446" i="5"/>
  <c r="N445" i="5"/>
  <c r="N444" i="5"/>
  <c r="N443" i="5"/>
  <c r="N442" i="5"/>
  <c r="N441" i="5"/>
  <c r="O442" i="5" s="1"/>
  <c r="P442" i="5" s="1"/>
  <c r="N440" i="5"/>
  <c r="N439" i="5"/>
  <c r="N438" i="5"/>
  <c r="N437" i="5"/>
  <c r="N436" i="5"/>
  <c r="N435" i="5"/>
  <c r="N434" i="5"/>
  <c r="N433" i="5"/>
  <c r="N432" i="5"/>
  <c r="N431" i="5"/>
  <c r="N430" i="5"/>
  <c r="N429" i="5"/>
  <c r="N428" i="5"/>
  <c r="N427" i="5"/>
  <c r="N426" i="5"/>
  <c r="N425" i="5"/>
  <c r="O426" i="5" s="1"/>
  <c r="P426" i="5" s="1"/>
  <c r="N424" i="5"/>
  <c r="N423" i="5"/>
  <c r="N422" i="5"/>
  <c r="N421" i="5"/>
  <c r="N420" i="5"/>
  <c r="N419" i="5"/>
  <c r="N418" i="5"/>
  <c r="N417" i="5"/>
  <c r="N416" i="5"/>
  <c r="N415" i="5"/>
  <c r="N414" i="5"/>
  <c r="N413" i="5"/>
  <c r="N412" i="5"/>
  <c r="N411" i="5"/>
  <c r="N410" i="5"/>
  <c r="N409" i="5"/>
  <c r="O410" i="5" s="1"/>
  <c r="P410" i="5" s="1"/>
  <c r="N408" i="5"/>
  <c r="N407" i="5"/>
  <c r="N406" i="5"/>
  <c r="N405" i="5"/>
  <c r="N404" i="5"/>
  <c r="N403" i="5"/>
  <c r="N402" i="5"/>
  <c r="N401" i="5"/>
  <c r="N400" i="5"/>
  <c r="N399" i="5"/>
  <c r="N398" i="5"/>
  <c r="N397" i="5"/>
  <c r="N396" i="5"/>
  <c r="N395" i="5"/>
  <c r="N394" i="5"/>
  <c r="N393" i="5"/>
  <c r="O394" i="5" s="1"/>
  <c r="P394" i="5" s="1"/>
  <c r="N392" i="5"/>
  <c r="N391" i="5"/>
  <c r="N390" i="5"/>
  <c r="N389" i="5"/>
  <c r="N388" i="5"/>
  <c r="N387" i="5"/>
  <c r="N386" i="5"/>
  <c r="N385" i="5"/>
  <c r="N384" i="5"/>
  <c r="N383" i="5"/>
  <c r="N382" i="5"/>
  <c r="N381" i="5"/>
  <c r="N380" i="5"/>
  <c r="N379" i="5"/>
  <c r="N378" i="5"/>
  <c r="N377" i="5"/>
  <c r="O378" i="5" s="1"/>
  <c r="P378" i="5" s="1"/>
  <c r="N376" i="5"/>
  <c r="N375" i="5"/>
  <c r="N374" i="5"/>
  <c r="N373" i="5"/>
  <c r="N372" i="5"/>
  <c r="N371" i="5"/>
  <c r="N370" i="5"/>
  <c r="N369" i="5"/>
  <c r="N368" i="5"/>
  <c r="N367" i="5"/>
  <c r="N366" i="5"/>
  <c r="N365" i="5"/>
  <c r="N364" i="5"/>
  <c r="N363" i="5"/>
  <c r="N362" i="5"/>
  <c r="N361" i="5"/>
  <c r="O362" i="5" s="1"/>
  <c r="P362" i="5" s="1"/>
  <c r="N360" i="5"/>
  <c r="N359" i="5"/>
  <c r="N358" i="5"/>
  <c r="N357" i="5"/>
  <c r="N356" i="5"/>
  <c r="N355" i="5"/>
  <c r="N354" i="5"/>
  <c r="N353" i="5"/>
  <c r="N352" i="5"/>
  <c r="N351" i="5"/>
  <c r="N350" i="5"/>
  <c r="N349" i="5"/>
  <c r="N348" i="5"/>
  <c r="N347" i="5"/>
  <c r="N346" i="5"/>
  <c r="N345" i="5"/>
  <c r="N344" i="5"/>
  <c r="N343" i="5"/>
  <c r="N342" i="5"/>
  <c r="N341" i="5"/>
  <c r="N340" i="5"/>
  <c r="N339" i="5"/>
  <c r="N338" i="5"/>
  <c r="N337" i="5"/>
  <c r="N336" i="5"/>
  <c r="N335" i="5"/>
  <c r="N334" i="5"/>
  <c r="N333" i="5"/>
  <c r="N332" i="5"/>
  <c r="N331" i="5"/>
  <c r="N330" i="5"/>
  <c r="N329" i="5"/>
  <c r="O330" i="5" s="1"/>
  <c r="P330" i="5" s="1"/>
  <c r="N328" i="5"/>
  <c r="N327" i="5"/>
  <c r="N326" i="5"/>
  <c r="N325" i="5"/>
  <c r="N324" i="5"/>
  <c r="N323" i="5"/>
  <c r="N322" i="5"/>
  <c r="N321" i="5"/>
  <c r="N320" i="5"/>
  <c r="N319" i="5"/>
  <c r="N318" i="5"/>
  <c r="N317" i="5"/>
  <c r="N316" i="5"/>
  <c r="N315" i="5"/>
  <c r="N314" i="5"/>
  <c r="N313" i="5"/>
  <c r="O314" i="5" s="1"/>
  <c r="P314" i="5" s="1"/>
  <c r="N312" i="5"/>
  <c r="N311" i="5"/>
  <c r="N310" i="5"/>
  <c r="N309" i="5"/>
  <c r="N308" i="5"/>
  <c r="N307" i="5"/>
  <c r="N306" i="5"/>
  <c r="N305" i="5"/>
  <c r="N304" i="5"/>
  <c r="N303" i="5"/>
  <c r="N302" i="5"/>
  <c r="N301" i="5"/>
  <c r="N300" i="5"/>
  <c r="N299" i="5"/>
  <c r="N298" i="5"/>
  <c r="N297" i="5"/>
  <c r="N296" i="5"/>
  <c r="N295" i="5"/>
  <c r="N294" i="5"/>
  <c r="N293" i="5"/>
  <c r="N292" i="5"/>
  <c r="N291" i="5"/>
  <c r="N290" i="5"/>
  <c r="N289" i="5"/>
  <c r="N288" i="5"/>
  <c r="N287" i="5"/>
  <c r="N286" i="5"/>
  <c r="N285" i="5"/>
  <c r="N284" i="5"/>
  <c r="N283" i="5"/>
  <c r="N282" i="5"/>
  <c r="N281" i="5"/>
  <c r="O282" i="5" s="1"/>
  <c r="P282" i="5" s="1"/>
  <c r="N280" i="5"/>
  <c r="N279" i="5"/>
  <c r="N278" i="5"/>
  <c r="N277" i="5"/>
  <c r="N276" i="5"/>
  <c r="N275" i="5"/>
  <c r="N274" i="5"/>
  <c r="N273" i="5"/>
  <c r="N272" i="5"/>
  <c r="N271" i="5"/>
  <c r="N270" i="5"/>
  <c r="N269" i="5"/>
  <c r="N268" i="5"/>
  <c r="N267" i="5"/>
  <c r="N266" i="5"/>
  <c r="N265" i="5"/>
  <c r="O266" i="5" s="1"/>
  <c r="P266" i="5" s="1"/>
  <c r="N264" i="5"/>
  <c r="N263" i="5"/>
  <c r="N262" i="5"/>
  <c r="N261" i="5"/>
  <c r="N260" i="5"/>
  <c r="N259" i="5"/>
  <c r="N258" i="5"/>
  <c r="N257" i="5"/>
  <c r="N256" i="5"/>
  <c r="N255" i="5"/>
  <c r="N254" i="5"/>
  <c r="N253" i="5"/>
  <c r="N252" i="5"/>
  <c r="N251" i="5"/>
  <c r="N250" i="5"/>
  <c r="N249" i="5"/>
  <c r="O250" i="5" s="1"/>
  <c r="P250" i="5" s="1"/>
  <c r="N248" i="5"/>
  <c r="N247" i="5"/>
  <c r="N246" i="5"/>
  <c r="N245" i="5"/>
  <c r="N244" i="5"/>
  <c r="N243" i="5"/>
  <c r="N242" i="5"/>
  <c r="N241" i="5"/>
  <c r="N240" i="5"/>
  <c r="N239" i="5"/>
  <c r="N238" i="5"/>
  <c r="N237" i="5"/>
  <c r="N236" i="5"/>
  <c r="N235" i="5"/>
  <c r="N234" i="5"/>
  <c r="N233" i="5"/>
  <c r="N232" i="5"/>
  <c r="N231" i="5"/>
  <c r="N230" i="5"/>
  <c r="N229" i="5"/>
  <c r="N228" i="5"/>
  <c r="N227" i="5"/>
  <c r="N226" i="5"/>
  <c r="N225" i="5"/>
  <c r="N224" i="5"/>
  <c r="N223" i="5"/>
  <c r="N222" i="5"/>
  <c r="N221" i="5"/>
  <c r="N220" i="5"/>
  <c r="N219" i="5"/>
  <c r="N218" i="5"/>
  <c r="N217" i="5"/>
  <c r="O218" i="5" s="1"/>
  <c r="P218" i="5" s="1"/>
  <c r="N216" i="5"/>
  <c r="N215" i="5"/>
  <c r="N214" i="5"/>
  <c r="N213" i="5"/>
  <c r="N212" i="5"/>
  <c r="N211" i="5"/>
  <c r="N210" i="5"/>
  <c r="N209" i="5"/>
  <c r="N208" i="5"/>
  <c r="N207" i="5"/>
  <c r="N206" i="5"/>
  <c r="N205" i="5"/>
  <c r="N204" i="5"/>
  <c r="N203" i="5"/>
  <c r="N202" i="5"/>
  <c r="N201" i="5"/>
  <c r="O202" i="5" s="1"/>
  <c r="P202" i="5" s="1"/>
  <c r="N200" i="5"/>
  <c r="N199" i="5"/>
  <c r="N198" i="5"/>
  <c r="N197" i="5"/>
  <c r="N196" i="5"/>
  <c r="N195" i="5"/>
  <c r="N194" i="5"/>
  <c r="N193" i="5"/>
  <c r="N192" i="5"/>
  <c r="N191" i="5"/>
  <c r="N190" i="5"/>
  <c r="N189" i="5"/>
  <c r="N188" i="5"/>
  <c r="N187" i="5"/>
  <c r="N186" i="5"/>
  <c r="N185" i="5"/>
  <c r="O186" i="5" s="1"/>
  <c r="P186" i="5" s="1"/>
  <c r="N184" i="5"/>
  <c r="N183" i="5"/>
  <c r="N182" i="5"/>
  <c r="N181" i="5"/>
  <c r="N180" i="5"/>
  <c r="N179" i="5"/>
  <c r="N178" i="5"/>
  <c r="N177" i="5"/>
  <c r="N176" i="5"/>
  <c r="N175" i="5"/>
  <c r="N174" i="5"/>
  <c r="N173" i="5"/>
  <c r="N172" i="5"/>
  <c r="N171" i="5"/>
  <c r="N170" i="5"/>
  <c r="N169" i="5"/>
  <c r="O170" i="5" s="1"/>
  <c r="P170" i="5" s="1"/>
  <c r="N168" i="5"/>
  <c r="N167" i="5"/>
  <c r="N166" i="5"/>
  <c r="N165" i="5"/>
  <c r="N164" i="5"/>
  <c r="N163" i="5"/>
  <c r="N162" i="5"/>
  <c r="N161" i="5"/>
  <c r="N160" i="5"/>
  <c r="N159" i="5"/>
  <c r="N158" i="5"/>
  <c r="N157" i="5"/>
  <c r="N156" i="5"/>
  <c r="N155" i="5"/>
  <c r="N154" i="5"/>
  <c r="N153" i="5"/>
  <c r="O154" i="5" s="1"/>
  <c r="P154" i="5" s="1"/>
  <c r="N152" i="5"/>
  <c r="O153" i="5" s="1"/>
  <c r="P153" i="5" s="1"/>
  <c r="N151" i="5"/>
  <c r="N150" i="5"/>
  <c r="N149" i="5"/>
  <c r="N148" i="5"/>
  <c r="N147" i="5"/>
  <c r="N146" i="5"/>
  <c r="N145" i="5"/>
  <c r="N144" i="5"/>
  <c r="N143" i="5"/>
  <c r="N142" i="5"/>
  <c r="N141" i="5"/>
  <c r="N140" i="5"/>
  <c r="N139" i="5"/>
  <c r="N138" i="5"/>
  <c r="N137" i="5"/>
  <c r="O138" i="5" s="1"/>
  <c r="P138" i="5" s="1"/>
  <c r="N136" i="5"/>
  <c r="N135" i="5"/>
  <c r="N134" i="5"/>
  <c r="N133" i="5"/>
  <c r="N132" i="5"/>
  <c r="N131" i="5"/>
  <c r="N130" i="5"/>
  <c r="N129" i="5"/>
  <c r="N128" i="5"/>
  <c r="N127" i="5"/>
  <c r="N126" i="5"/>
  <c r="N125" i="5"/>
  <c r="N124" i="5"/>
  <c r="N123" i="5"/>
  <c r="N122" i="5"/>
  <c r="N121" i="5"/>
  <c r="O122" i="5" s="1"/>
  <c r="P122" i="5" s="1"/>
  <c r="N120" i="5"/>
  <c r="N119" i="5"/>
  <c r="N118" i="5"/>
  <c r="N117" i="5"/>
  <c r="N116" i="5"/>
  <c r="N115" i="5"/>
  <c r="N114" i="5"/>
  <c r="N113" i="5"/>
  <c r="N112" i="5"/>
  <c r="N111" i="5"/>
  <c r="N110" i="5"/>
  <c r="N109" i="5"/>
  <c r="N108" i="5"/>
  <c r="N107" i="5"/>
  <c r="N106" i="5"/>
  <c r="N105" i="5"/>
  <c r="O106" i="5" s="1"/>
  <c r="P106" i="5" s="1"/>
  <c r="N104" i="5"/>
  <c r="N103" i="5"/>
  <c r="N102" i="5"/>
  <c r="N101" i="5"/>
  <c r="N100" i="5"/>
  <c r="N99" i="5"/>
  <c r="N98" i="5"/>
  <c r="N97" i="5"/>
  <c r="N96" i="5"/>
  <c r="N95" i="5"/>
  <c r="N94" i="5"/>
  <c r="N93" i="5"/>
  <c r="N92" i="5"/>
  <c r="N91" i="5"/>
  <c r="N90" i="5"/>
  <c r="N89" i="5"/>
  <c r="O90" i="5" s="1"/>
  <c r="P90" i="5" s="1"/>
  <c r="N88" i="5"/>
  <c r="N87" i="5"/>
  <c r="N86" i="5"/>
  <c r="N85" i="5"/>
  <c r="N84" i="5"/>
  <c r="N83" i="5"/>
  <c r="N82" i="5"/>
  <c r="N81" i="5"/>
  <c r="N80" i="5"/>
  <c r="N79" i="5"/>
  <c r="N78" i="5"/>
  <c r="N77" i="5"/>
  <c r="N76" i="5"/>
  <c r="N75" i="5"/>
  <c r="N74" i="5"/>
  <c r="N73" i="5"/>
  <c r="O74" i="5" s="1"/>
  <c r="P74" i="5" s="1"/>
  <c r="N72" i="5"/>
  <c r="N71" i="5"/>
  <c r="N70" i="5"/>
  <c r="N69" i="5"/>
  <c r="N68" i="5"/>
  <c r="N67" i="5"/>
  <c r="N66" i="5"/>
  <c r="N65" i="5"/>
  <c r="N64" i="5"/>
  <c r="N63" i="5"/>
  <c r="N62" i="5"/>
  <c r="N61" i="5"/>
  <c r="N60" i="5"/>
  <c r="N59" i="5"/>
  <c r="N58" i="5"/>
  <c r="N57" i="5"/>
  <c r="O58" i="5" s="1"/>
  <c r="P58" i="5" s="1"/>
  <c r="N56" i="5"/>
  <c r="N55" i="5"/>
  <c r="N54" i="5"/>
  <c r="N53" i="5"/>
  <c r="N52" i="5"/>
  <c r="N51" i="5"/>
  <c r="N50" i="5"/>
  <c r="N49" i="5"/>
  <c r="N48" i="5"/>
  <c r="N47" i="5"/>
  <c r="N46" i="5"/>
  <c r="N45" i="5"/>
  <c r="N44" i="5"/>
  <c r="N43" i="5"/>
  <c r="N42" i="5"/>
  <c r="N41" i="5"/>
  <c r="O42" i="5" s="1"/>
  <c r="P42" i="5" s="1"/>
  <c r="N40" i="5"/>
  <c r="N39" i="5"/>
  <c r="N38" i="5"/>
  <c r="N37" i="5"/>
  <c r="N36" i="5"/>
  <c r="N35" i="5"/>
  <c r="N34" i="5"/>
  <c r="N33" i="5"/>
  <c r="N32" i="5"/>
  <c r="N31" i="5"/>
  <c r="N30" i="5"/>
  <c r="N29" i="5"/>
  <c r="N28" i="5"/>
  <c r="N27" i="5"/>
  <c r="N26" i="5"/>
  <c r="N25" i="5"/>
  <c r="O26" i="5" s="1"/>
  <c r="P26" i="5" s="1"/>
  <c r="N24" i="5"/>
  <c r="N23" i="5"/>
  <c r="N22" i="5"/>
  <c r="N21" i="5"/>
  <c r="N20" i="5"/>
  <c r="N19" i="5"/>
  <c r="N18" i="5"/>
  <c r="N17" i="5"/>
  <c r="N16" i="5"/>
  <c r="N15" i="5"/>
  <c r="N14" i="5"/>
  <c r="N13" i="5"/>
  <c r="N12" i="5"/>
  <c r="N11" i="5"/>
  <c r="N10" i="5"/>
  <c r="N9" i="5"/>
  <c r="O10" i="5" s="1"/>
  <c r="P10" i="5" s="1"/>
  <c r="N8" i="5"/>
  <c r="N7" i="5"/>
  <c r="N6" i="5"/>
  <c r="N5" i="5"/>
  <c r="N4" i="5"/>
  <c r="N3" i="5"/>
  <c r="N2" i="5"/>
  <c r="O824" i="5"/>
  <c r="P824" i="5" s="1"/>
  <c r="O823" i="5"/>
  <c r="P823" i="5" s="1"/>
  <c r="O822" i="5"/>
  <c r="P822" i="5" s="1"/>
  <c r="O821" i="5"/>
  <c r="P821" i="5" s="1"/>
  <c r="O820" i="5"/>
  <c r="P820" i="5" s="1"/>
  <c r="O819" i="5"/>
  <c r="P819" i="5" s="1"/>
  <c r="O818" i="5"/>
  <c r="P818" i="5" s="1"/>
  <c r="O817" i="5"/>
  <c r="P817" i="5" s="1"/>
  <c r="O814" i="5"/>
  <c r="P814" i="5" s="1"/>
  <c r="O813" i="5"/>
  <c r="P813" i="5" s="1"/>
  <c r="O811" i="5"/>
  <c r="P811" i="5" s="1"/>
  <c r="O807" i="5"/>
  <c r="P807" i="5" s="1"/>
  <c r="O806" i="5"/>
  <c r="P806" i="5" s="1"/>
  <c r="O805" i="5"/>
  <c r="P805" i="5" s="1"/>
  <c r="O804" i="5"/>
  <c r="P804" i="5" s="1"/>
  <c r="O803" i="5"/>
  <c r="P803" i="5" s="1"/>
  <c r="O802" i="5"/>
  <c r="P802" i="5" s="1"/>
  <c r="O801" i="5"/>
  <c r="P801" i="5" s="1"/>
  <c r="O800" i="5"/>
  <c r="P800" i="5" s="1"/>
  <c r="O797" i="5"/>
  <c r="P797" i="5" s="1"/>
  <c r="O796" i="5"/>
  <c r="P796" i="5" s="1"/>
  <c r="O795" i="5"/>
  <c r="P795" i="5" s="1"/>
  <c r="O791" i="5"/>
  <c r="P791" i="5" s="1"/>
  <c r="O790" i="5"/>
  <c r="P790" i="5" s="1"/>
  <c r="O789" i="5"/>
  <c r="P789" i="5" s="1"/>
  <c r="O787" i="5"/>
  <c r="P787" i="5" s="1"/>
  <c r="O786" i="5"/>
  <c r="P786" i="5" s="1"/>
  <c r="O785" i="5"/>
  <c r="P785" i="5" s="1"/>
  <c r="O783" i="5"/>
  <c r="P783" i="5" s="1"/>
  <c r="O782" i="5"/>
  <c r="P782" i="5" s="1"/>
  <c r="O781" i="5"/>
  <c r="P781" i="5" s="1"/>
  <c r="O780" i="5"/>
  <c r="P780" i="5" s="1"/>
  <c r="O779" i="5"/>
  <c r="P779" i="5" s="1"/>
  <c r="O775" i="5"/>
  <c r="P775" i="5" s="1"/>
  <c r="O774" i="5"/>
  <c r="P774" i="5" s="1"/>
  <c r="O772" i="5"/>
  <c r="P772" i="5" s="1"/>
  <c r="O771" i="5"/>
  <c r="P771" i="5" s="1"/>
  <c r="O770" i="5"/>
  <c r="P770" i="5" s="1"/>
  <c r="O769" i="5"/>
  <c r="P769" i="5" s="1"/>
  <c r="O768" i="5"/>
  <c r="P768" i="5" s="1"/>
  <c r="O767" i="5"/>
  <c r="P767" i="5" s="1"/>
  <c r="O766" i="5"/>
  <c r="P766" i="5" s="1"/>
  <c r="O765" i="5"/>
  <c r="P765" i="5" s="1"/>
  <c r="O764" i="5"/>
  <c r="P764" i="5" s="1"/>
  <c r="O763" i="5"/>
  <c r="P763" i="5" s="1"/>
  <c r="O762" i="5"/>
  <c r="P762" i="5" s="1"/>
  <c r="O759" i="5"/>
  <c r="P759" i="5" s="1"/>
  <c r="O758" i="5"/>
  <c r="P758" i="5" s="1"/>
  <c r="O757" i="5"/>
  <c r="P757" i="5" s="1"/>
  <c r="O756" i="5"/>
  <c r="P756" i="5" s="1"/>
  <c r="O755" i="5"/>
  <c r="P755" i="5" s="1"/>
  <c r="O754" i="5"/>
  <c r="P754" i="5" s="1"/>
  <c r="O753" i="5"/>
  <c r="P753" i="5" s="1"/>
  <c r="O752" i="5"/>
  <c r="P752" i="5" s="1"/>
  <c r="O751" i="5"/>
  <c r="P751" i="5" s="1"/>
  <c r="O750" i="5"/>
  <c r="P750" i="5" s="1"/>
  <c r="O749" i="5"/>
  <c r="P749" i="5" s="1"/>
  <c r="O743" i="5"/>
  <c r="P743" i="5" s="1"/>
  <c r="O742" i="5"/>
  <c r="P742" i="5" s="1"/>
  <c r="O741" i="5"/>
  <c r="P741" i="5" s="1"/>
  <c r="O740" i="5"/>
  <c r="P740" i="5" s="1"/>
  <c r="O739" i="5"/>
  <c r="P739" i="5" s="1"/>
  <c r="O738" i="5"/>
  <c r="P738" i="5" s="1"/>
  <c r="O737" i="5"/>
  <c r="P737" i="5" s="1"/>
  <c r="O736" i="5"/>
  <c r="P736" i="5" s="1"/>
  <c r="O735" i="5"/>
  <c r="P735" i="5" s="1"/>
  <c r="O734" i="5"/>
  <c r="P734" i="5" s="1"/>
  <c r="O732" i="5"/>
  <c r="P732" i="5" s="1"/>
  <c r="O731" i="5"/>
  <c r="P731" i="5" s="1"/>
  <c r="O727" i="5"/>
  <c r="P727" i="5" s="1"/>
  <c r="O726" i="5"/>
  <c r="P726" i="5" s="1"/>
  <c r="O725" i="5"/>
  <c r="P725" i="5" s="1"/>
  <c r="O724" i="5"/>
  <c r="P724" i="5" s="1"/>
  <c r="O723" i="5"/>
  <c r="P723" i="5" s="1"/>
  <c r="O722" i="5"/>
  <c r="P722" i="5" s="1"/>
  <c r="O721" i="5"/>
  <c r="P721" i="5" s="1"/>
  <c r="O719" i="5"/>
  <c r="P719" i="5" s="1"/>
  <c r="O718" i="5"/>
  <c r="P718" i="5" s="1"/>
  <c r="O717" i="5"/>
  <c r="P717" i="5" s="1"/>
  <c r="O716" i="5"/>
  <c r="P716" i="5" s="1"/>
  <c r="O715" i="5"/>
  <c r="P715" i="5" s="1"/>
  <c r="O711" i="5"/>
  <c r="P711" i="5" s="1"/>
  <c r="O710" i="5"/>
  <c r="P710" i="5" s="1"/>
  <c r="O709" i="5"/>
  <c r="P709" i="5" s="1"/>
  <c r="O708" i="5"/>
  <c r="P708" i="5" s="1"/>
  <c r="O707" i="5"/>
  <c r="P707" i="5" s="1"/>
  <c r="O706" i="5"/>
  <c r="P706" i="5" s="1"/>
  <c r="O705" i="5"/>
  <c r="P705" i="5" s="1"/>
  <c r="O704" i="5"/>
  <c r="P704" i="5" s="1"/>
  <c r="O703" i="5"/>
  <c r="P703" i="5" s="1"/>
  <c r="O702" i="5"/>
  <c r="P702" i="5" s="1"/>
  <c r="O701" i="5"/>
  <c r="P701" i="5" s="1"/>
  <c r="O700" i="5"/>
  <c r="P700" i="5" s="1"/>
  <c r="O699" i="5"/>
  <c r="P699" i="5" s="1"/>
  <c r="O695" i="5"/>
  <c r="P695" i="5" s="1"/>
  <c r="O694" i="5"/>
  <c r="P694" i="5" s="1"/>
  <c r="O693" i="5"/>
  <c r="P693" i="5" s="1"/>
  <c r="O692" i="5"/>
  <c r="P692" i="5" s="1"/>
  <c r="O691" i="5"/>
  <c r="P691" i="5" s="1"/>
  <c r="O690" i="5"/>
  <c r="P690" i="5" s="1"/>
  <c r="O689" i="5"/>
  <c r="P689" i="5" s="1"/>
  <c r="O688" i="5"/>
  <c r="P688" i="5" s="1"/>
  <c r="O687" i="5"/>
  <c r="P687" i="5" s="1"/>
  <c r="O686" i="5"/>
  <c r="P686" i="5" s="1"/>
  <c r="O685" i="5"/>
  <c r="P685" i="5" s="1"/>
  <c r="O684" i="5"/>
  <c r="P684" i="5" s="1"/>
  <c r="O683" i="5"/>
  <c r="P683" i="5" s="1"/>
  <c r="O679" i="5"/>
  <c r="P679" i="5" s="1"/>
  <c r="O678" i="5"/>
  <c r="P678" i="5" s="1"/>
  <c r="O677" i="5"/>
  <c r="P677" i="5" s="1"/>
  <c r="O676" i="5"/>
  <c r="P676" i="5" s="1"/>
  <c r="O675" i="5"/>
  <c r="P675" i="5" s="1"/>
  <c r="O674" i="5"/>
  <c r="P674" i="5" s="1"/>
  <c r="O673" i="5"/>
  <c r="P673" i="5" s="1"/>
  <c r="O672" i="5"/>
  <c r="P672" i="5" s="1"/>
  <c r="O671" i="5"/>
  <c r="P671" i="5" s="1"/>
  <c r="O670" i="5"/>
  <c r="P670" i="5" s="1"/>
  <c r="O669" i="5"/>
  <c r="P669" i="5" s="1"/>
  <c r="O668" i="5"/>
  <c r="P668" i="5" s="1"/>
  <c r="O663" i="5"/>
  <c r="P663" i="5" s="1"/>
  <c r="O662" i="5"/>
  <c r="P662" i="5" s="1"/>
  <c r="O661" i="5"/>
  <c r="P661" i="5" s="1"/>
  <c r="O660" i="5"/>
  <c r="P660" i="5" s="1"/>
  <c r="O659" i="5"/>
  <c r="P659" i="5" s="1"/>
  <c r="O658" i="5"/>
  <c r="P658" i="5" s="1"/>
  <c r="O657" i="5"/>
  <c r="P657" i="5" s="1"/>
  <c r="O656" i="5"/>
  <c r="P656" i="5" s="1"/>
  <c r="O655" i="5"/>
  <c r="P655" i="5" s="1"/>
  <c r="O654" i="5"/>
  <c r="P654" i="5" s="1"/>
  <c r="O653" i="5"/>
  <c r="P653" i="5" s="1"/>
  <c r="O652" i="5"/>
  <c r="P652" i="5" s="1"/>
  <c r="O651" i="5"/>
  <c r="P651" i="5" s="1"/>
  <c r="O647" i="5"/>
  <c r="P647" i="5" s="1"/>
  <c r="O646" i="5"/>
  <c r="P646" i="5" s="1"/>
  <c r="O645" i="5"/>
  <c r="P645" i="5" s="1"/>
  <c r="O644" i="5"/>
  <c r="P644" i="5" s="1"/>
  <c r="O643" i="5"/>
  <c r="P643" i="5" s="1"/>
  <c r="O642" i="5"/>
  <c r="P642" i="5" s="1"/>
  <c r="O641" i="5"/>
  <c r="P641" i="5" s="1"/>
  <c r="O640" i="5"/>
  <c r="P640" i="5" s="1"/>
  <c r="O639" i="5"/>
  <c r="P639" i="5" s="1"/>
  <c r="O638" i="5"/>
  <c r="P638" i="5" s="1"/>
  <c r="O637" i="5"/>
  <c r="P637" i="5" s="1"/>
  <c r="O636" i="5"/>
  <c r="P636" i="5" s="1"/>
  <c r="O635" i="5"/>
  <c r="P635" i="5" s="1"/>
  <c r="O631" i="5"/>
  <c r="P631" i="5" s="1"/>
  <c r="O630" i="5"/>
  <c r="P630" i="5" s="1"/>
  <c r="O629" i="5"/>
  <c r="P629" i="5" s="1"/>
  <c r="O628" i="5"/>
  <c r="P628" i="5" s="1"/>
  <c r="O627" i="5"/>
  <c r="P627" i="5" s="1"/>
  <c r="O626" i="5"/>
  <c r="P626" i="5" s="1"/>
  <c r="O625" i="5"/>
  <c r="P625" i="5" s="1"/>
  <c r="O624" i="5"/>
  <c r="P624" i="5" s="1"/>
  <c r="O622" i="5"/>
  <c r="P622" i="5" s="1"/>
  <c r="O621" i="5"/>
  <c r="P621" i="5" s="1"/>
  <c r="O620" i="5"/>
  <c r="P620" i="5" s="1"/>
  <c r="O619" i="5"/>
  <c r="P619" i="5" s="1"/>
  <c r="O615" i="5"/>
  <c r="P615" i="5" s="1"/>
  <c r="O614" i="5"/>
  <c r="P614" i="5" s="1"/>
  <c r="O613" i="5"/>
  <c r="P613" i="5" s="1"/>
  <c r="O612" i="5"/>
  <c r="P612" i="5" s="1"/>
  <c r="O611" i="5"/>
  <c r="P611" i="5" s="1"/>
  <c r="O610" i="5"/>
  <c r="P610" i="5" s="1"/>
  <c r="O609" i="5"/>
  <c r="P609" i="5" s="1"/>
  <c r="O608" i="5"/>
  <c r="P608" i="5" s="1"/>
  <c r="O607" i="5"/>
  <c r="P607" i="5" s="1"/>
  <c r="O606" i="5"/>
  <c r="P606" i="5" s="1"/>
  <c r="O605" i="5"/>
  <c r="P605" i="5" s="1"/>
  <c r="O604" i="5"/>
  <c r="P604" i="5" s="1"/>
  <c r="O603" i="5"/>
  <c r="P603" i="5" s="1"/>
  <c r="O602" i="5"/>
  <c r="P602" i="5" s="1"/>
  <c r="O599" i="5"/>
  <c r="P599" i="5" s="1"/>
  <c r="O598" i="5"/>
  <c r="P598" i="5" s="1"/>
  <c r="O597" i="5"/>
  <c r="P597" i="5" s="1"/>
  <c r="O596" i="5"/>
  <c r="P596" i="5" s="1"/>
  <c r="O595" i="5"/>
  <c r="P595" i="5" s="1"/>
  <c r="O594" i="5"/>
  <c r="P594" i="5" s="1"/>
  <c r="O593" i="5"/>
  <c r="P593" i="5" s="1"/>
  <c r="O592" i="5"/>
  <c r="P592" i="5" s="1"/>
  <c r="O591" i="5"/>
  <c r="P591" i="5" s="1"/>
  <c r="O590" i="5"/>
  <c r="P590" i="5" s="1"/>
  <c r="O589" i="5"/>
  <c r="P589" i="5" s="1"/>
  <c r="O588" i="5"/>
  <c r="P588" i="5" s="1"/>
  <c r="O583" i="5"/>
  <c r="P583" i="5" s="1"/>
  <c r="O582" i="5"/>
  <c r="P582" i="5" s="1"/>
  <c r="O581" i="5"/>
  <c r="P581" i="5" s="1"/>
  <c r="O580" i="5"/>
  <c r="P580" i="5" s="1"/>
  <c r="O579" i="5"/>
  <c r="P579" i="5" s="1"/>
  <c r="O578" i="5"/>
  <c r="P578" i="5" s="1"/>
  <c r="O577" i="5"/>
  <c r="P577" i="5" s="1"/>
  <c r="O576" i="5"/>
  <c r="P576" i="5" s="1"/>
  <c r="O575" i="5"/>
  <c r="P575" i="5" s="1"/>
  <c r="O574" i="5"/>
  <c r="P574" i="5" s="1"/>
  <c r="O573" i="5"/>
  <c r="P573" i="5" s="1"/>
  <c r="O572" i="5"/>
  <c r="P572" i="5" s="1"/>
  <c r="O571" i="5"/>
  <c r="P571" i="5" s="1"/>
  <c r="O567" i="5"/>
  <c r="P567" i="5" s="1"/>
  <c r="O566" i="5"/>
  <c r="P566" i="5" s="1"/>
  <c r="O565" i="5"/>
  <c r="P565" i="5" s="1"/>
  <c r="O564" i="5"/>
  <c r="P564" i="5" s="1"/>
  <c r="O563" i="5"/>
  <c r="P563" i="5" s="1"/>
  <c r="O562" i="5"/>
  <c r="P562" i="5" s="1"/>
  <c r="O561" i="5"/>
  <c r="P561" i="5" s="1"/>
  <c r="O560" i="5"/>
  <c r="P560" i="5" s="1"/>
  <c r="O559" i="5"/>
  <c r="P559" i="5" s="1"/>
  <c r="O558" i="5"/>
  <c r="P558" i="5" s="1"/>
  <c r="O557" i="5"/>
  <c r="P557" i="5" s="1"/>
  <c r="O556" i="5"/>
  <c r="P556" i="5" s="1"/>
  <c r="O555" i="5"/>
  <c r="P555" i="5" s="1"/>
  <c r="O551" i="5"/>
  <c r="P551" i="5" s="1"/>
  <c r="O550" i="5"/>
  <c r="P550" i="5" s="1"/>
  <c r="O549" i="5"/>
  <c r="P549" i="5" s="1"/>
  <c r="O548" i="5"/>
  <c r="P548" i="5" s="1"/>
  <c r="O547" i="5"/>
  <c r="P547" i="5" s="1"/>
  <c r="O546" i="5"/>
  <c r="P546" i="5" s="1"/>
  <c r="O545" i="5"/>
  <c r="P545" i="5" s="1"/>
  <c r="O544" i="5"/>
  <c r="P544" i="5" s="1"/>
  <c r="O543" i="5"/>
  <c r="P543" i="5" s="1"/>
  <c r="O542" i="5"/>
  <c r="P542" i="5" s="1"/>
  <c r="O541" i="5"/>
  <c r="P541" i="5" s="1"/>
  <c r="O540" i="5"/>
  <c r="P540" i="5" s="1"/>
  <c r="O539" i="5"/>
  <c r="P539" i="5" s="1"/>
  <c r="O538" i="5"/>
  <c r="P538" i="5" s="1"/>
  <c r="O537" i="5"/>
  <c r="P537" i="5" s="1"/>
  <c r="O535" i="5"/>
  <c r="P535" i="5" s="1"/>
  <c r="O534" i="5"/>
  <c r="P534" i="5" s="1"/>
  <c r="O533" i="5"/>
  <c r="P533" i="5" s="1"/>
  <c r="O532" i="5"/>
  <c r="P532" i="5" s="1"/>
  <c r="O531" i="5"/>
  <c r="P531" i="5" s="1"/>
  <c r="O530" i="5"/>
  <c r="P530" i="5" s="1"/>
  <c r="O529" i="5"/>
  <c r="P529" i="5" s="1"/>
  <c r="O528" i="5"/>
  <c r="P528" i="5" s="1"/>
  <c r="O527" i="5"/>
  <c r="P527" i="5" s="1"/>
  <c r="O526" i="5"/>
  <c r="P526" i="5" s="1"/>
  <c r="O525" i="5"/>
  <c r="P525" i="5" s="1"/>
  <c r="O524" i="5"/>
  <c r="P524" i="5" s="1"/>
  <c r="O519" i="5"/>
  <c r="P519" i="5" s="1"/>
  <c r="O518" i="5"/>
  <c r="P518" i="5" s="1"/>
  <c r="O517" i="5"/>
  <c r="P517" i="5" s="1"/>
  <c r="O516" i="5"/>
  <c r="P516" i="5" s="1"/>
  <c r="O515" i="5"/>
  <c r="P515" i="5" s="1"/>
  <c r="O514" i="5"/>
  <c r="P514" i="5" s="1"/>
  <c r="O513" i="5"/>
  <c r="P513" i="5" s="1"/>
  <c r="O512" i="5"/>
  <c r="P512" i="5" s="1"/>
  <c r="O511" i="5"/>
  <c r="P511" i="5" s="1"/>
  <c r="O510" i="5"/>
  <c r="P510" i="5" s="1"/>
  <c r="O509" i="5"/>
  <c r="P509" i="5" s="1"/>
  <c r="O508" i="5"/>
  <c r="P508" i="5" s="1"/>
  <c r="O507" i="5"/>
  <c r="P507" i="5" s="1"/>
  <c r="O503" i="5"/>
  <c r="P503" i="5" s="1"/>
  <c r="O502" i="5"/>
  <c r="P502" i="5" s="1"/>
  <c r="O501" i="5"/>
  <c r="P501" i="5" s="1"/>
  <c r="O500" i="5"/>
  <c r="P500" i="5" s="1"/>
  <c r="O499" i="5"/>
  <c r="P499" i="5" s="1"/>
  <c r="O498" i="5"/>
  <c r="P498" i="5" s="1"/>
  <c r="O497" i="5"/>
  <c r="P497" i="5" s="1"/>
  <c r="O496" i="5"/>
  <c r="P496" i="5" s="1"/>
  <c r="O495" i="5"/>
  <c r="P495" i="5" s="1"/>
  <c r="O494" i="5"/>
  <c r="P494" i="5" s="1"/>
  <c r="O493" i="5"/>
  <c r="P493" i="5" s="1"/>
  <c r="O492" i="5"/>
  <c r="P492" i="5" s="1"/>
  <c r="O491" i="5"/>
  <c r="P491" i="5" s="1"/>
  <c r="O488" i="5"/>
  <c r="P488" i="5" s="1"/>
  <c r="O487" i="5"/>
  <c r="P487" i="5" s="1"/>
  <c r="O486" i="5"/>
  <c r="P486" i="5" s="1"/>
  <c r="O485" i="5"/>
  <c r="P485" i="5" s="1"/>
  <c r="O484" i="5"/>
  <c r="P484" i="5" s="1"/>
  <c r="O483" i="5"/>
  <c r="P483" i="5" s="1"/>
  <c r="O482" i="5"/>
  <c r="P482" i="5" s="1"/>
  <c r="O481" i="5"/>
  <c r="P481" i="5" s="1"/>
  <c r="O480" i="5"/>
  <c r="P480" i="5" s="1"/>
  <c r="O479" i="5"/>
  <c r="P479" i="5" s="1"/>
  <c r="O478" i="5"/>
  <c r="P478" i="5" s="1"/>
  <c r="O477" i="5"/>
  <c r="P477" i="5" s="1"/>
  <c r="O476" i="5"/>
  <c r="P476" i="5" s="1"/>
  <c r="O475" i="5"/>
  <c r="P475" i="5" s="1"/>
  <c r="O471" i="5"/>
  <c r="P471" i="5" s="1"/>
  <c r="O470" i="5"/>
  <c r="P470" i="5" s="1"/>
  <c r="O469" i="5"/>
  <c r="P469" i="5" s="1"/>
  <c r="O468" i="5"/>
  <c r="P468" i="5" s="1"/>
  <c r="O467" i="5"/>
  <c r="P467" i="5" s="1"/>
  <c r="O466" i="5"/>
  <c r="P466" i="5" s="1"/>
  <c r="O465" i="5"/>
  <c r="P465" i="5" s="1"/>
  <c r="O464" i="5"/>
  <c r="P464" i="5" s="1"/>
  <c r="O463" i="5"/>
  <c r="P463" i="5" s="1"/>
  <c r="O462" i="5"/>
  <c r="P462" i="5" s="1"/>
  <c r="O461" i="5"/>
  <c r="P461" i="5" s="1"/>
  <c r="O460" i="5"/>
  <c r="P460" i="5" s="1"/>
  <c r="O459" i="5"/>
  <c r="P459" i="5" s="1"/>
  <c r="O455" i="5"/>
  <c r="P455" i="5" s="1"/>
  <c r="O454" i="5"/>
  <c r="P454" i="5" s="1"/>
  <c r="O453" i="5"/>
  <c r="P453" i="5" s="1"/>
  <c r="O452" i="5"/>
  <c r="P452" i="5" s="1"/>
  <c r="O451" i="5"/>
  <c r="P451" i="5" s="1"/>
  <c r="O450" i="5"/>
  <c r="P450" i="5" s="1"/>
  <c r="O449" i="5"/>
  <c r="P449" i="5" s="1"/>
  <c r="O448" i="5"/>
  <c r="P448" i="5" s="1"/>
  <c r="O447" i="5"/>
  <c r="P447" i="5" s="1"/>
  <c r="O446" i="5"/>
  <c r="P446" i="5" s="1"/>
  <c r="O445" i="5"/>
  <c r="P445" i="5" s="1"/>
  <c r="O444" i="5"/>
  <c r="P444" i="5" s="1"/>
  <c r="O443" i="5"/>
  <c r="P443" i="5" s="1"/>
  <c r="O439" i="5"/>
  <c r="P439" i="5" s="1"/>
  <c r="O438" i="5"/>
  <c r="P438" i="5" s="1"/>
  <c r="O437" i="5"/>
  <c r="P437" i="5" s="1"/>
  <c r="O436" i="5"/>
  <c r="P436" i="5" s="1"/>
  <c r="O435" i="5"/>
  <c r="P435" i="5" s="1"/>
  <c r="O434" i="5"/>
  <c r="P434" i="5" s="1"/>
  <c r="O433" i="5"/>
  <c r="P433" i="5" s="1"/>
  <c r="O432" i="5"/>
  <c r="P432" i="5" s="1"/>
  <c r="O431" i="5"/>
  <c r="P431" i="5" s="1"/>
  <c r="O430" i="5"/>
  <c r="P430" i="5" s="1"/>
  <c r="O429" i="5"/>
  <c r="P429" i="5" s="1"/>
  <c r="O428" i="5"/>
  <c r="P428" i="5" s="1"/>
  <c r="O427" i="5"/>
  <c r="P427" i="5" s="1"/>
  <c r="O423" i="5"/>
  <c r="P423" i="5" s="1"/>
  <c r="O422" i="5"/>
  <c r="P422" i="5" s="1"/>
  <c r="O421" i="5"/>
  <c r="P421" i="5" s="1"/>
  <c r="O420" i="5"/>
  <c r="P420" i="5" s="1"/>
  <c r="O419" i="5"/>
  <c r="P419" i="5" s="1"/>
  <c r="O418" i="5"/>
  <c r="P418" i="5" s="1"/>
  <c r="O417" i="5"/>
  <c r="P417" i="5" s="1"/>
  <c r="O416" i="5"/>
  <c r="P416" i="5" s="1"/>
  <c r="O415" i="5"/>
  <c r="P415" i="5" s="1"/>
  <c r="O414" i="5"/>
  <c r="P414" i="5" s="1"/>
  <c r="O413" i="5"/>
  <c r="P413" i="5" s="1"/>
  <c r="O412" i="5"/>
  <c r="P412" i="5" s="1"/>
  <c r="O411" i="5"/>
  <c r="P411" i="5" s="1"/>
  <c r="O407" i="5"/>
  <c r="P407" i="5" s="1"/>
  <c r="O406" i="5"/>
  <c r="P406" i="5" s="1"/>
  <c r="O405" i="5"/>
  <c r="P405" i="5" s="1"/>
  <c r="O404" i="5"/>
  <c r="P404" i="5" s="1"/>
  <c r="O403" i="5"/>
  <c r="P403" i="5" s="1"/>
  <c r="O402" i="5"/>
  <c r="P402" i="5" s="1"/>
  <c r="O401" i="5"/>
  <c r="P401" i="5" s="1"/>
  <c r="O400" i="5"/>
  <c r="P400" i="5" s="1"/>
  <c r="O399" i="5"/>
  <c r="P399" i="5" s="1"/>
  <c r="O398" i="5"/>
  <c r="P398" i="5" s="1"/>
  <c r="O397" i="5"/>
  <c r="P397" i="5" s="1"/>
  <c r="O396" i="5"/>
  <c r="P396" i="5" s="1"/>
  <c r="O395" i="5"/>
  <c r="P395" i="5" s="1"/>
  <c r="O392" i="5"/>
  <c r="P392" i="5" s="1"/>
  <c r="O391" i="5"/>
  <c r="P391" i="5" s="1"/>
  <c r="O390" i="5"/>
  <c r="P390" i="5" s="1"/>
  <c r="O389" i="5"/>
  <c r="P389" i="5" s="1"/>
  <c r="O388" i="5"/>
  <c r="P388" i="5" s="1"/>
  <c r="O387" i="5"/>
  <c r="P387" i="5" s="1"/>
  <c r="O386" i="5"/>
  <c r="P386" i="5" s="1"/>
  <c r="O385" i="5"/>
  <c r="P385" i="5" s="1"/>
  <c r="O384" i="5"/>
  <c r="P384" i="5" s="1"/>
  <c r="O383" i="5"/>
  <c r="P383" i="5" s="1"/>
  <c r="O382" i="5"/>
  <c r="P382" i="5" s="1"/>
  <c r="O381" i="5"/>
  <c r="P381" i="5" s="1"/>
  <c r="O380" i="5"/>
  <c r="P380" i="5" s="1"/>
  <c r="O379" i="5"/>
  <c r="P379" i="5" s="1"/>
  <c r="O375" i="5"/>
  <c r="P375" i="5" s="1"/>
  <c r="O374" i="5"/>
  <c r="P374" i="5" s="1"/>
  <c r="O373" i="5"/>
  <c r="P373" i="5" s="1"/>
  <c r="O372" i="5"/>
  <c r="P372" i="5" s="1"/>
  <c r="O371" i="5"/>
  <c r="P371" i="5" s="1"/>
  <c r="O370" i="5"/>
  <c r="P370" i="5" s="1"/>
  <c r="O369" i="5"/>
  <c r="P369" i="5" s="1"/>
  <c r="O368" i="5"/>
  <c r="P368" i="5" s="1"/>
  <c r="O367" i="5"/>
  <c r="P367" i="5" s="1"/>
  <c r="O366" i="5"/>
  <c r="P366" i="5" s="1"/>
  <c r="O365" i="5"/>
  <c r="P365" i="5" s="1"/>
  <c r="O364" i="5"/>
  <c r="P364" i="5" s="1"/>
  <c r="O363" i="5"/>
  <c r="P363" i="5" s="1"/>
  <c r="O359" i="5"/>
  <c r="P359" i="5" s="1"/>
  <c r="O358" i="5"/>
  <c r="P358" i="5" s="1"/>
  <c r="O357" i="5"/>
  <c r="P357" i="5" s="1"/>
  <c r="O356" i="5"/>
  <c r="P356" i="5" s="1"/>
  <c r="O355" i="5"/>
  <c r="P355" i="5" s="1"/>
  <c r="O354" i="5"/>
  <c r="P354" i="5" s="1"/>
  <c r="O353" i="5"/>
  <c r="P353" i="5" s="1"/>
  <c r="O352" i="5"/>
  <c r="P352" i="5" s="1"/>
  <c r="O351" i="5"/>
  <c r="P351" i="5" s="1"/>
  <c r="O350" i="5"/>
  <c r="P350" i="5" s="1"/>
  <c r="O349" i="5"/>
  <c r="P349" i="5" s="1"/>
  <c r="O348" i="5"/>
  <c r="P348" i="5" s="1"/>
  <c r="O347" i="5"/>
  <c r="P347" i="5" s="1"/>
  <c r="O346" i="5"/>
  <c r="P346" i="5" s="1"/>
  <c r="O343" i="5"/>
  <c r="P343" i="5" s="1"/>
  <c r="O342" i="5"/>
  <c r="P342" i="5" s="1"/>
  <c r="O341" i="5"/>
  <c r="P341" i="5" s="1"/>
  <c r="O340" i="5"/>
  <c r="P340" i="5" s="1"/>
  <c r="O339" i="5"/>
  <c r="P339" i="5" s="1"/>
  <c r="O338" i="5"/>
  <c r="P338" i="5" s="1"/>
  <c r="O337" i="5"/>
  <c r="P337" i="5" s="1"/>
  <c r="O336" i="5"/>
  <c r="P336" i="5" s="1"/>
  <c r="O335" i="5"/>
  <c r="P335" i="5" s="1"/>
  <c r="O334" i="5"/>
  <c r="P334" i="5" s="1"/>
  <c r="O333" i="5"/>
  <c r="P333" i="5" s="1"/>
  <c r="O332" i="5"/>
  <c r="P332" i="5" s="1"/>
  <c r="O331" i="5"/>
  <c r="P331" i="5" s="1"/>
  <c r="O327" i="5"/>
  <c r="P327" i="5" s="1"/>
  <c r="O326" i="5"/>
  <c r="P326" i="5" s="1"/>
  <c r="O325" i="5"/>
  <c r="P325" i="5" s="1"/>
  <c r="O324" i="5"/>
  <c r="P324" i="5" s="1"/>
  <c r="O323" i="5"/>
  <c r="P323" i="5" s="1"/>
  <c r="O322" i="5"/>
  <c r="P322" i="5" s="1"/>
  <c r="O321" i="5"/>
  <c r="P321" i="5" s="1"/>
  <c r="O320" i="5"/>
  <c r="P320" i="5" s="1"/>
  <c r="O319" i="5"/>
  <c r="P319" i="5" s="1"/>
  <c r="O318" i="5"/>
  <c r="P318" i="5" s="1"/>
  <c r="O317" i="5"/>
  <c r="P317" i="5" s="1"/>
  <c r="O316" i="5"/>
  <c r="P316" i="5" s="1"/>
  <c r="O315" i="5"/>
  <c r="P315" i="5" s="1"/>
  <c r="O311" i="5"/>
  <c r="P311" i="5" s="1"/>
  <c r="O310" i="5"/>
  <c r="P310" i="5" s="1"/>
  <c r="O309" i="5"/>
  <c r="P309" i="5" s="1"/>
  <c r="O308" i="5"/>
  <c r="P308" i="5" s="1"/>
  <c r="O307" i="5"/>
  <c r="P307" i="5" s="1"/>
  <c r="O306" i="5"/>
  <c r="P306" i="5" s="1"/>
  <c r="O305" i="5"/>
  <c r="P305" i="5" s="1"/>
  <c r="O304" i="5"/>
  <c r="P304" i="5" s="1"/>
  <c r="O303" i="5"/>
  <c r="P303" i="5" s="1"/>
  <c r="O302" i="5"/>
  <c r="P302" i="5" s="1"/>
  <c r="O301" i="5"/>
  <c r="P301" i="5" s="1"/>
  <c r="O300" i="5"/>
  <c r="P300" i="5" s="1"/>
  <c r="O299" i="5"/>
  <c r="P299" i="5" s="1"/>
  <c r="O298" i="5"/>
  <c r="P298" i="5" s="1"/>
  <c r="O297" i="5"/>
  <c r="P297" i="5" s="1"/>
  <c r="O295" i="5"/>
  <c r="P295" i="5" s="1"/>
  <c r="O294" i="5"/>
  <c r="P294" i="5" s="1"/>
  <c r="O293" i="5"/>
  <c r="P293" i="5" s="1"/>
  <c r="O292" i="5"/>
  <c r="P292" i="5" s="1"/>
  <c r="O291" i="5"/>
  <c r="P291" i="5" s="1"/>
  <c r="O290" i="5"/>
  <c r="P290" i="5" s="1"/>
  <c r="O289" i="5"/>
  <c r="P289" i="5" s="1"/>
  <c r="O288" i="5"/>
  <c r="P288" i="5" s="1"/>
  <c r="O287" i="5"/>
  <c r="P287" i="5" s="1"/>
  <c r="O286" i="5"/>
  <c r="P286" i="5" s="1"/>
  <c r="O285" i="5"/>
  <c r="P285" i="5" s="1"/>
  <c r="O284" i="5"/>
  <c r="P284" i="5" s="1"/>
  <c r="O283" i="5"/>
  <c r="P283" i="5" s="1"/>
  <c r="O279" i="5"/>
  <c r="P279" i="5" s="1"/>
  <c r="O278" i="5"/>
  <c r="P278" i="5" s="1"/>
  <c r="O277" i="5"/>
  <c r="P277" i="5" s="1"/>
  <c r="O276" i="5"/>
  <c r="P276" i="5" s="1"/>
  <c r="O275" i="5"/>
  <c r="P275" i="5" s="1"/>
  <c r="O274" i="5"/>
  <c r="P274" i="5" s="1"/>
  <c r="O273" i="5"/>
  <c r="P273" i="5" s="1"/>
  <c r="O272" i="5"/>
  <c r="P272" i="5" s="1"/>
  <c r="O271" i="5"/>
  <c r="P271" i="5" s="1"/>
  <c r="O270" i="5"/>
  <c r="P270" i="5" s="1"/>
  <c r="O269" i="5"/>
  <c r="P269" i="5" s="1"/>
  <c r="O268" i="5"/>
  <c r="P268" i="5" s="1"/>
  <c r="O267" i="5"/>
  <c r="P267" i="5" s="1"/>
  <c r="O263" i="5"/>
  <c r="P263" i="5" s="1"/>
  <c r="O262" i="5"/>
  <c r="P262" i="5" s="1"/>
  <c r="O261" i="5"/>
  <c r="P261" i="5" s="1"/>
  <c r="O260" i="5"/>
  <c r="P260" i="5" s="1"/>
  <c r="O259" i="5"/>
  <c r="P259" i="5" s="1"/>
  <c r="O258" i="5"/>
  <c r="P258" i="5" s="1"/>
  <c r="O257" i="5"/>
  <c r="P257" i="5" s="1"/>
  <c r="O256" i="5"/>
  <c r="P256" i="5" s="1"/>
  <c r="O255" i="5"/>
  <c r="P255" i="5" s="1"/>
  <c r="O254" i="5"/>
  <c r="P254" i="5" s="1"/>
  <c r="O253" i="5"/>
  <c r="P253" i="5" s="1"/>
  <c r="O252" i="5"/>
  <c r="P252" i="5" s="1"/>
  <c r="O251" i="5"/>
  <c r="P251" i="5" s="1"/>
  <c r="O247" i="5"/>
  <c r="P247" i="5" s="1"/>
  <c r="O246" i="5"/>
  <c r="P246" i="5" s="1"/>
  <c r="O245" i="5"/>
  <c r="P245" i="5" s="1"/>
  <c r="O244" i="5"/>
  <c r="P244" i="5" s="1"/>
  <c r="O243" i="5"/>
  <c r="P243" i="5" s="1"/>
  <c r="O242" i="5"/>
  <c r="P242" i="5" s="1"/>
  <c r="O241" i="5"/>
  <c r="P241" i="5" s="1"/>
  <c r="O240" i="5"/>
  <c r="P240" i="5" s="1"/>
  <c r="O239" i="5"/>
  <c r="P239" i="5" s="1"/>
  <c r="O238" i="5"/>
  <c r="P238" i="5" s="1"/>
  <c r="O237" i="5"/>
  <c r="P237" i="5" s="1"/>
  <c r="O236" i="5"/>
  <c r="P236" i="5" s="1"/>
  <c r="O235" i="5"/>
  <c r="P235" i="5" s="1"/>
  <c r="O234" i="5"/>
  <c r="P234" i="5" s="1"/>
  <c r="O231" i="5"/>
  <c r="P231" i="5" s="1"/>
  <c r="O230" i="5"/>
  <c r="P230" i="5" s="1"/>
  <c r="O229" i="5"/>
  <c r="P229" i="5" s="1"/>
  <c r="O228" i="5"/>
  <c r="P228" i="5" s="1"/>
  <c r="O227" i="5"/>
  <c r="P227" i="5" s="1"/>
  <c r="O226" i="5"/>
  <c r="P226" i="5" s="1"/>
  <c r="O225" i="5"/>
  <c r="P225" i="5" s="1"/>
  <c r="O224" i="5"/>
  <c r="P224" i="5" s="1"/>
  <c r="O223" i="5"/>
  <c r="P223" i="5" s="1"/>
  <c r="O222" i="5"/>
  <c r="P222" i="5" s="1"/>
  <c r="O221" i="5"/>
  <c r="P221" i="5" s="1"/>
  <c r="O220" i="5"/>
  <c r="P220" i="5" s="1"/>
  <c r="O219" i="5"/>
  <c r="P219" i="5" s="1"/>
  <c r="O215" i="5"/>
  <c r="P215" i="5" s="1"/>
  <c r="O214" i="5"/>
  <c r="P214" i="5" s="1"/>
  <c r="O213" i="5"/>
  <c r="P213" i="5" s="1"/>
  <c r="O212" i="5"/>
  <c r="P212" i="5" s="1"/>
  <c r="O211" i="5"/>
  <c r="P211" i="5" s="1"/>
  <c r="O210" i="5"/>
  <c r="P210" i="5" s="1"/>
  <c r="O209" i="5"/>
  <c r="P209" i="5" s="1"/>
  <c r="O208" i="5"/>
  <c r="P208" i="5" s="1"/>
  <c r="O207" i="5"/>
  <c r="P207" i="5" s="1"/>
  <c r="O206" i="5"/>
  <c r="P206" i="5" s="1"/>
  <c r="O205" i="5"/>
  <c r="P205" i="5" s="1"/>
  <c r="O204" i="5"/>
  <c r="P204" i="5" s="1"/>
  <c r="O203" i="5"/>
  <c r="P203" i="5" s="1"/>
  <c r="O199" i="5"/>
  <c r="P199" i="5" s="1"/>
  <c r="O198" i="5"/>
  <c r="P198" i="5" s="1"/>
  <c r="O197" i="5"/>
  <c r="P197" i="5" s="1"/>
  <c r="O196" i="5"/>
  <c r="P196" i="5" s="1"/>
  <c r="O195" i="5"/>
  <c r="P195" i="5" s="1"/>
  <c r="O194" i="5"/>
  <c r="P194" i="5" s="1"/>
  <c r="O193" i="5"/>
  <c r="P193" i="5" s="1"/>
  <c r="O192" i="5"/>
  <c r="P192" i="5" s="1"/>
  <c r="O191" i="5"/>
  <c r="P191" i="5" s="1"/>
  <c r="O190" i="5"/>
  <c r="P190" i="5" s="1"/>
  <c r="O189" i="5"/>
  <c r="P189" i="5" s="1"/>
  <c r="O188" i="5"/>
  <c r="P188" i="5" s="1"/>
  <c r="O187" i="5"/>
  <c r="P187" i="5" s="1"/>
  <c r="O183" i="5"/>
  <c r="P183" i="5" s="1"/>
  <c r="O182" i="5"/>
  <c r="P182" i="5" s="1"/>
  <c r="O181" i="5"/>
  <c r="P181" i="5" s="1"/>
  <c r="O180" i="5"/>
  <c r="P180" i="5" s="1"/>
  <c r="O179" i="5"/>
  <c r="P179" i="5" s="1"/>
  <c r="O178" i="5"/>
  <c r="P178" i="5" s="1"/>
  <c r="O177" i="5"/>
  <c r="P177" i="5" s="1"/>
  <c r="O176" i="5"/>
  <c r="P176" i="5" s="1"/>
  <c r="O175" i="5"/>
  <c r="P175" i="5" s="1"/>
  <c r="O174" i="5"/>
  <c r="P174" i="5" s="1"/>
  <c r="O173" i="5"/>
  <c r="P173" i="5" s="1"/>
  <c r="O172" i="5"/>
  <c r="P172" i="5" s="1"/>
  <c r="O171" i="5"/>
  <c r="P171" i="5" s="1"/>
  <c r="O167" i="5"/>
  <c r="P167" i="5" s="1"/>
  <c r="O166" i="5"/>
  <c r="P166" i="5" s="1"/>
  <c r="O165" i="5"/>
  <c r="P165" i="5" s="1"/>
  <c r="O164" i="5"/>
  <c r="P164" i="5" s="1"/>
  <c r="O163" i="5"/>
  <c r="P163" i="5" s="1"/>
  <c r="O162" i="5"/>
  <c r="P162" i="5" s="1"/>
  <c r="O161" i="5"/>
  <c r="P161" i="5" s="1"/>
  <c r="O160" i="5"/>
  <c r="P160" i="5" s="1"/>
  <c r="O159" i="5"/>
  <c r="P159" i="5" s="1"/>
  <c r="O158" i="5"/>
  <c r="P158" i="5" s="1"/>
  <c r="O157" i="5"/>
  <c r="P157" i="5" s="1"/>
  <c r="O156" i="5"/>
  <c r="P156" i="5" s="1"/>
  <c r="O155" i="5"/>
  <c r="P155" i="5" s="1"/>
  <c r="O152" i="5"/>
  <c r="P152" i="5" s="1"/>
  <c r="O151" i="5"/>
  <c r="P151" i="5" s="1"/>
  <c r="O150" i="5"/>
  <c r="P150" i="5" s="1"/>
  <c r="O149" i="5"/>
  <c r="P149" i="5" s="1"/>
  <c r="O148" i="5"/>
  <c r="P148" i="5" s="1"/>
  <c r="O147" i="5"/>
  <c r="P147" i="5" s="1"/>
  <c r="O146" i="5"/>
  <c r="P146" i="5" s="1"/>
  <c r="O145" i="5"/>
  <c r="P145" i="5" s="1"/>
  <c r="O144" i="5"/>
  <c r="P144" i="5" s="1"/>
  <c r="O143" i="5"/>
  <c r="P143" i="5" s="1"/>
  <c r="O142" i="5"/>
  <c r="P142" i="5" s="1"/>
  <c r="O141" i="5"/>
  <c r="P141" i="5" s="1"/>
  <c r="O140" i="5"/>
  <c r="P140" i="5" s="1"/>
  <c r="O139" i="5"/>
  <c r="P139" i="5" s="1"/>
  <c r="O135" i="5"/>
  <c r="P135" i="5" s="1"/>
  <c r="O134" i="5"/>
  <c r="P134" i="5" s="1"/>
  <c r="O133" i="5"/>
  <c r="P133" i="5" s="1"/>
  <c r="O132" i="5"/>
  <c r="P132" i="5" s="1"/>
  <c r="O131" i="5"/>
  <c r="P131" i="5" s="1"/>
  <c r="O130" i="5"/>
  <c r="P130" i="5" s="1"/>
  <c r="O129" i="5"/>
  <c r="P129" i="5" s="1"/>
  <c r="O128" i="5"/>
  <c r="P128" i="5" s="1"/>
  <c r="O127" i="5"/>
  <c r="P127" i="5" s="1"/>
  <c r="O126" i="5"/>
  <c r="P126" i="5" s="1"/>
  <c r="O125" i="5"/>
  <c r="P125" i="5" s="1"/>
  <c r="O124" i="5"/>
  <c r="P124" i="5" s="1"/>
  <c r="O123" i="5"/>
  <c r="P123" i="5" s="1"/>
  <c r="O119" i="5"/>
  <c r="P119" i="5" s="1"/>
  <c r="O118" i="5"/>
  <c r="P118" i="5" s="1"/>
  <c r="O117" i="5"/>
  <c r="P117" i="5" s="1"/>
  <c r="O116" i="5"/>
  <c r="P116" i="5" s="1"/>
  <c r="O115" i="5"/>
  <c r="P115" i="5" s="1"/>
  <c r="O114" i="5"/>
  <c r="P114" i="5" s="1"/>
  <c r="O113" i="5"/>
  <c r="P113" i="5" s="1"/>
  <c r="O112" i="5"/>
  <c r="P112" i="5" s="1"/>
  <c r="O111" i="5"/>
  <c r="P111" i="5" s="1"/>
  <c r="O110" i="5"/>
  <c r="P110" i="5" s="1"/>
  <c r="O109" i="5"/>
  <c r="P109" i="5" s="1"/>
  <c r="O108" i="5"/>
  <c r="P108" i="5" s="1"/>
  <c r="O107" i="5"/>
  <c r="P107" i="5" s="1"/>
  <c r="O103" i="5"/>
  <c r="P103" i="5" s="1"/>
  <c r="O102" i="5"/>
  <c r="P102" i="5" s="1"/>
  <c r="O101" i="5"/>
  <c r="P101" i="5" s="1"/>
  <c r="O100" i="5"/>
  <c r="P100" i="5" s="1"/>
  <c r="O99" i="5"/>
  <c r="P99" i="5" s="1"/>
  <c r="O98" i="5"/>
  <c r="P98" i="5" s="1"/>
  <c r="O97" i="5"/>
  <c r="P97" i="5" s="1"/>
  <c r="O96" i="5"/>
  <c r="P96" i="5" s="1"/>
  <c r="O95" i="5"/>
  <c r="P95" i="5" s="1"/>
  <c r="O94" i="5"/>
  <c r="P94" i="5" s="1"/>
  <c r="O93" i="5"/>
  <c r="P93" i="5" s="1"/>
  <c r="O92" i="5"/>
  <c r="P92" i="5" s="1"/>
  <c r="O91" i="5"/>
  <c r="P91" i="5" s="1"/>
  <c r="O88" i="5"/>
  <c r="P88" i="5" s="1"/>
  <c r="O87" i="5"/>
  <c r="P87" i="5" s="1"/>
  <c r="O86" i="5"/>
  <c r="P86" i="5" s="1"/>
  <c r="O85" i="5"/>
  <c r="P85" i="5" s="1"/>
  <c r="O84" i="5"/>
  <c r="P84" i="5" s="1"/>
  <c r="O83" i="5"/>
  <c r="P83" i="5" s="1"/>
  <c r="O82" i="5"/>
  <c r="P82" i="5" s="1"/>
  <c r="O81" i="5"/>
  <c r="P81" i="5" s="1"/>
  <c r="O80" i="5"/>
  <c r="P80" i="5" s="1"/>
  <c r="O79" i="5"/>
  <c r="P79" i="5" s="1"/>
  <c r="O78" i="5"/>
  <c r="P78" i="5" s="1"/>
  <c r="O77" i="5"/>
  <c r="P77" i="5" s="1"/>
  <c r="O76" i="5"/>
  <c r="P76" i="5" s="1"/>
  <c r="O75" i="5"/>
  <c r="P75" i="5" s="1"/>
  <c r="O71" i="5"/>
  <c r="P71" i="5" s="1"/>
  <c r="O70" i="5"/>
  <c r="P70" i="5" s="1"/>
  <c r="O69" i="5"/>
  <c r="P69" i="5" s="1"/>
  <c r="O68" i="5"/>
  <c r="P68" i="5" s="1"/>
  <c r="O67" i="5"/>
  <c r="P67" i="5" s="1"/>
  <c r="O66" i="5"/>
  <c r="P66" i="5" s="1"/>
  <c r="O65" i="5"/>
  <c r="P65" i="5" s="1"/>
  <c r="O64" i="5"/>
  <c r="P64" i="5" s="1"/>
  <c r="O63" i="5"/>
  <c r="P63" i="5" s="1"/>
  <c r="O62" i="5"/>
  <c r="P62" i="5" s="1"/>
  <c r="O61" i="5"/>
  <c r="P61" i="5" s="1"/>
  <c r="O60" i="5"/>
  <c r="P60" i="5" s="1"/>
  <c r="O59" i="5"/>
  <c r="P59" i="5" s="1"/>
  <c r="O55" i="5"/>
  <c r="P55" i="5" s="1"/>
  <c r="O54" i="5"/>
  <c r="P54" i="5" s="1"/>
  <c r="O53" i="5"/>
  <c r="P53" i="5" s="1"/>
  <c r="O52" i="5"/>
  <c r="P52" i="5" s="1"/>
  <c r="O51" i="5"/>
  <c r="P51" i="5" s="1"/>
  <c r="O50" i="5"/>
  <c r="P50" i="5" s="1"/>
  <c r="O49" i="5"/>
  <c r="P49" i="5" s="1"/>
  <c r="O48" i="5"/>
  <c r="P48" i="5" s="1"/>
  <c r="O47" i="5"/>
  <c r="P47" i="5" s="1"/>
  <c r="O46" i="5"/>
  <c r="P46" i="5" s="1"/>
  <c r="O45" i="5"/>
  <c r="P45" i="5" s="1"/>
  <c r="O44" i="5"/>
  <c r="P44" i="5" s="1"/>
  <c r="O43" i="5"/>
  <c r="P43"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24" i="5"/>
  <c r="P24" i="5" s="1"/>
  <c r="O23" i="5"/>
  <c r="P23" i="5" s="1"/>
  <c r="O22" i="5"/>
  <c r="P22" i="5" s="1"/>
  <c r="O21" i="5"/>
  <c r="P21" i="5" s="1"/>
  <c r="O20" i="5"/>
  <c r="P20" i="5" s="1"/>
  <c r="O19" i="5"/>
  <c r="P19" i="5" s="1"/>
  <c r="O18" i="5"/>
  <c r="P18" i="5" s="1"/>
  <c r="O17" i="5"/>
  <c r="P17" i="5" s="1"/>
  <c r="O16" i="5"/>
  <c r="P16" i="5" s="1"/>
  <c r="O15" i="5"/>
  <c r="P15" i="5" s="1"/>
  <c r="O14" i="5"/>
  <c r="P14" i="5" s="1"/>
  <c r="O13" i="5"/>
  <c r="P13" i="5" s="1"/>
  <c r="O12" i="5"/>
  <c r="P12" i="5" s="1"/>
  <c r="O11" i="5"/>
  <c r="P11" i="5" s="1"/>
  <c r="O7" i="5"/>
  <c r="P7" i="5" s="1"/>
  <c r="O6" i="5"/>
  <c r="P6" i="5" s="1"/>
  <c r="O5" i="5"/>
  <c r="P5" i="5" s="1"/>
  <c r="O4" i="5"/>
  <c r="P4" i="5" s="1"/>
  <c r="O3" i="5"/>
  <c r="P3" i="5" s="1"/>
  <c r="L824" i="5"/>
  <c r="M824" i="5" s="1"/>
  <c r="L823" i="5"/>
  <c r="M823" i="5" s="1"/>
  <c r="L822" i="5"/>
  <c r="M822" i="5" s="1"/>
  <c r="L821" i="5"/>
  <c r="M821" i="5" s="1"/>
  <c r="L820" i="5"/>
  <c r="M820" i="5" s="1"/>
  <c r="L819" i="5"/>
  <c r="M819" i="5" s="1"/>
  <c r="L818" i="5"/>
  <c r="M818" i="5" s="1"/>
  <c r="L817" i="5"/>
  <c r="M817" i="5" s="1"/>
  <c r="L816" i="5"/>
  <c r="M816" i="5" s="1"/>
  <c r="L815" i="5"/>
  <c r="L814" i="5"/>
  <c r="L813" i="5"/>
  <c r="M813" i="5" s="1"/>
  <c r="L812" i="5"/>
  <c r="M812" i="5" s="1"/>
  <c r="L811" i="5"/>
  <c r="M811" i="5" s="1"/>
  <c r="L810" i="5"/>
  <c r="M810" i="5" s="1"/>
  <c r="L809" i="5"/>
  <c r="M809" i="5" s="1"/>
  <c r="L808" i="5"/>
  <c r="M808" i="5" s="1"/>
  <c r="L807" i="5"/>
  <c r="M807" i="5" s="1"/>
  <c r="L806" i="5"/>
  <c r="M806" i="5" s="1"/>
  <c r="L805" i="5"/>
  <c r="M805" i="5" s="1"/>
  <c r="L804" i="5"/>
  <c r="M804" i="5" s="1"/>
  <c r="L803" i="5"/>
  <c r="M803" i="5" s="1"/>
  <c r="L802" i="5"/>
  <c r="M802" i="5" s="1"/>
  <c r="L801" i="5"/>
  <c r="M801" i="5" s="1"/>
  <c r="L800" i="5"/>
  <c r="M800" i="5" s="1"/>
  <c r="L799" i="5"/>
  <c r="L798" i="5"/>
  <c r="L797" i="5"/>
  <c r="M797" i="5" s="1"/>
  <c r="L796" i="5"/>
  <c r="M796" i="5" s="1"/>
  <c r="L795" i="5"/>
  <c r="M795" i="5" s="1"/>
  <c r="L794" i="5"/>
  <c r="M794" i="5" s="1"/>
  <c r="L793" i="5"/>
  <c r="M793" i="5" s="1"/>
  <c r="L792" i="5"/>
  <c r="M792" i="5" s="1"/>
  <c r="L791" i="5"/>
  <c r="M791" i="5" s="1"/>
  <c r="L790" i="5"/>
  <c r="M790" i="5" s="1"/>
  <c r="L789" i="5"/>
  <c r="M789" i="5" s="1"/>
  <c r="L788" i="5"/>
  <c r="M788" i="5" s="1"/>
  <c r="L787" i="5"/>
  <c r="M787" i="5" s="1"/>
  <c r="L786" i="5"/>
  <c r="M786" i="5" s="1"/>
  <c r="L785" i="5"/>
  <c r="M785" i="5" s="1"/>
  <c r="L784" i="5"/>
  <c r="M784" i="5" s="1"/>
  <c r="L783" i="5"/>
  <c r="L782" i="5"/>
  <c r="L781" i="5"/>
  <c r="M781" i="5" s="1"/>
  <c r="L780" i="5"/>
  <c r="M780" i="5" s="1"/>
  <c r="L779" i="5"/>
  <c r="M779" i="5" s="1"/>
  <c r="L778" i="5"/>
  <c r="M778" i="5" s="1"/>
  <c r="L777" i="5"/>
  <c r="M777" i="5" s="1"/>
  <c r="L776" i="5"/>
  <c r="M776" i="5" s="1"/>
  <c r="L775" i="5"/>
  <c r="M775" i="5" s="1"/>
  <c r="L774" i="5"/>
  <c r="M774" i="5" s="1"/>
  <c r="L773" i="5"/>
  <c r="M773" i="5" s="1"/>
  <c r="L772" i="5"/>
  <c r="M772" i="5" s="1"/>
  <c r="L771" i="5"/>
  <c r="M771" i="5" s="1"/>
  <c r="L770" i="5"/>
  <c r="M770" i="5" s="1"/>
  <c r="L769" i="5"/>
  <c r="M769" i="5" s="1"/>
  <c r="L768" i="5"/>
  <c r="M768" i="5" s="1"/>
  <c r="L767" i="5"/>
  <c r="L766" i="5"/>
  <c r="L765" i="5"/>
  <c r="M765" i="5" s="1"/>
  <c r="L764" i="5"/>
  <c r="M764" i="5" s="1"/>
  <c r="L763" i="5"/>
  <c r="M763" i="5" s="1"/>
  <c r="L762" i="5"/>
  <c r="M762" i="5" s="1"/>
  <c r="L761" i="5"/>
  <c r="M761" i="5" s="1"/>
  <c r="L760" i="5"/>
  <c r="M760" i="5" s="1"/>
  <c r="L759" i="5"/>
  <c r="M759" i="5" s="1"/>
  <c r="L758" i="5"/>
  <c r="M758" i="5" s="1"/>
  <c r="L757" i="5"/>
  <c r="M757" i="5" s="1"/>
  <c r="L756" i="5"/>
  <c r="M756" i="5" s="1"/>
  <c r="L755" i="5"/>
  <c r="M755" i="5" s="1"/>
  <c r="L754" i="5"/>
  <c r="M754" i="5" s="1"/>
  <c r="L753" i="5"/>
  <c r="M753" i="5" s="1"/>
  <c r="L752" i="5"/>
  <c r="M752" i="5" s="1"/>
  <c r="L751" i="5"/>
  <c r="L750" i="5"/>
  <c r="L749" i="5"/>
  <c r="M749" i="5" s="1"/>
  <c r="L748" i="5"/>
  <c r="M748" i="5" s="1"/>
  <c r="L747" i="5"/>
  <c r="M747" i="5" s="1"/>
  <c r="L746" i="5"/>
  <c r="M746" i="5" s="1"/>
  <c r="L745" i="5"/>
  <c r="M745" i="5" s="1"/>
  <c r="L744" i="5"/>
  <c r="M744" i="5" s="1"/>
  <c r="L743" i="5"/>
  <c r="M743" i="5" s="1"/>
  <c r="L742" i="5"/>
  <c r="M742" i="5" s="1"/>
  <c r="L741" i="5"/>
  <c r="M741" i="5" s="1"/>
  <c r="L740" i="5"/>
  <c r="M740" i="5" s="1"/>
  <c r="L739" i="5"/>
  <c r="M739" i="5" s="1"/>
  <c r="L738" i="5"/>
  <c r="L737" i="5"/>
  <c r="M737" i="5" s="1"/>
  <c r="L736" i="5"/>
  <c r="L735" i="5"/>
  <c r="L734" i="5"/>
  <c r="M734" i="5" s="1"/>
  <c r="L733" i="5"/>
  <c r="M733" i="5" s="1"/>
  <c r="L732" i="5"/>
  <c r="M732" i="5" s="1"/>
  <c r="L731" i="5"/>
  <c r="M731" i="5" s="1"/>
  <c r="L730" i="5"/>
  <c r="M730" i="5" s="1"/>
  <c r="L729" i="5"/>
  <c r="M729" i="5" s="1"/>
  <c r="L728" i="5"/>
  <c r="M728" i="5" s="1"/>
  <c r="L727" i="5"/>
  <c r="M727" i="5" s="1"/>
  <c r="L726" i="5"/>
  <c r="M726" i="5" s="1"/>
  <c r="L725" i="5"/>
  <c r="M725" i="5" s="1"/>
  <c r="L724" i="5"/>
  <c r="M724" i="5" s="1"/>
  <c r="L723" i="5"/>
  <c r="M723" i="5" s="1"/>
  <c r="L722" i="5"/>
  <c r="L721" i="5"/>
  <c r="M721" i="5" s="1"/>
  <c r="L720" i="5"/>
  <c r="L719" i="5"/>
  <c r="L718" i="5"/>
  <c r="M718" i="5" s="1"/>
  <c r="L717" i="5"/>
  <c r="M717" i="5" s="1"/>
  <c r="L716" i="5"/>
  <c r="M716" i="5" s="1"/>
  <c r="L715" i="5"/>
  <c r="M715" i="5" s="1"/>
  <c r="L714" i="5"/>
  <c r="M714" i="5" s="1"/>
  <c r="L713" i="5"/>
  <c r="M713" i="5" s="1"/>
  <c r="L712" i="5"/>
  <c r="M712" i="5" s="1"/>
  <c r="L711" i="5"/>
  <c r="M711" i="5" s="1"/>
  <c r="L710" i="5"/>
  <c r="M710" i="5" s="1"/>
  <c r="L709" i="5"/>
  <c r="M709" i="5" s="1"/>
  <c r="L708" i="5"/>
  <c r="M708" i="5" s="1"/>
  <c r="L707" i="5"/>
  <c r="M707" i="5" s="1"/>
  <c r="L706" i="5"/>
  <c r="M706" i="5" s="1"/>
  <c r="L705" i="5"/>
  <c r="M705" i="5" s="1"/>
  <c r="L704" i="5"/>
  <c r="L703" i="5"/>
  <c r="M703" i="5" s="1"/>
  <c r="L702" i="5"/>
  <c r="M702" i="5" s="1"/>
  <c r="L701" i="5"/>
  <c r="M701" i="5" s="1"/>
  <c r="L700" i="5"/>
  <c r="M700" i="5" s="1"/>
  <c r="L699" i="5"/>
  <c r="M699" i="5" s="1"/>
  <c r="L698" i="5"/>
  <c r="M698" i="5" s="1"/>
  <c r="L697" i="5"/>
  <c r="M697" i="5" s="1"/>
  <c r="L696" i="5"/>
  <c r="M696" i="5" s="1"/>
  <c r="L695" i="5"/>
  <c r="M695" i="5" s="1"/>
  <c r="L694" i="5"/>
  <c r="M694" i="5" s="1"/>
  <c r="L693" i="5"/>
  <c r="M693" i="5" s="1"/>
  <c r="L692" i="5"/>
  <c r="M692" i="5" s="1"/>
  <c r="L691" i="5"/>
  <c r="M691" i="5" s="1"/>
  <c r="L690" i="5"/>
  <c r="M690" i="5" s="1"/>
  <c r="L689" i="5"/>
  <c r="M689" i="5" s="1"/>
  <c r="L688" i="5"/>
  <c r="L687" i="5"/>
  <c r="M687" i="5" s="1"/>
  <c r="L686" i="5"/>
  <c r="M686" i="5" s="1"/>
  <c r="L685" i="5"/>
  <c r="M685" i="5" s="1"/>
  <c r="L684" i="5"/>
  <c r="M684" i="5" s="1"/>
  <c r="L683" i="5"/>
  <c r="M683" i="5" s="1"/>
  <c r="L682" i="5"/>
  <c r="M682" i="5" s="1"/>
  <c r="L681" i="5"/>
  <c r="M681" i="5" s="1"/>
  <c r="L680" i="5"/>
  <c r="M680" i="5" s="1"/>
  <c r="L679" i="5"/>
  <c r="M679" i="5" s="1"/>
  <c r="L678" i="5"/>
  <c r="M678" i="5" s="1"/>
  <c r="L677" i="5"/>
  <c r="M677" i="5" s="1"/>
  <c r="L676" i="5"/>
  <c r="M676" i="5" s="1"/>
  <c r="L675" i="5"/>
  <c r="L674" i="5"/>
  <c r="L673" i="5"/>
  <c r="M673" i="5" s="1"/>
  <c r="L672" i="5"/>
  <c r="M672" i="5" s="1"/>
  <c r="L671" i="5"/>
  <c r="M671" i="5" s="1"/>
  <c r="L670" i="5"/>
  <c r="M670" i="5" s="1"/>
  <c r="L669" i="5"/>
  <c r="M669" i="5" s="1"/>
  <c r="L668" i="5"/>
  <c r="M668" i="5" s="1"/>
  <c r="L667" i="5"/>
  <c r="M667" i="5" s="1"/>
  <c r="L666" i="5"/>
  <c r="M666" i="5" s="1"/>
  <c r="L665" i="5"/>
  <c r="M665" i="5" s="1"/>
  <c r="L664" i="5"/>
  <c r="M664" i="5" s="1"/>
  <c r="L663" i="5"/>
  <c r="M663" i="5" s="1"/>
  <c r="L662" i="5"/>
  <c r="M662" i="5" s="1"/>
  <c r="L661" i="5"/>
  <c r="M661" i="5" s="1"/>
  <c r="L660" i="5"/>
  <c r="M660" i="5" s="1"/>
  <c r="L659" i="5"/>
  <c r="M659" i="5" s="1"/>
  <c r="L658" i="5"/>
  <c r="L657" i="5"/>
  <c r="M657" i="5" s="1"/>
  <c r="L656" i="5"/>
  <c r="M656" i="5" s="1"/>
  <c r="L655" i="5"/>
  <c r="M655" i="5" s="1"/>
  <c r="L654" i="5"/>
  <c r="M654" i="5" s="1"/>
  <c r="L653" i="5"/>
  <c r="M653" i="5" s="1"/>
  <c r="L652" i="5"/>
  <c r="M652" i="5" s="1"/>
  <c r="L651" i="5"/>
  <c r="M651" i="5" s="1"/>
  <c r="L650" i="5"/>
  <c r="M650" i="5" s="1"/>
  <c r="L649" i="5"/>
  <c r="M649" i="5" s="1"/>
  <c r="L648" i="5"/>
  <c r="M648" i="5" s="1"/>
  <c r="L647" i="5"/>
  <c r="M647" i="5" s="1"/>
  <c r="L646" i="5"/>
  <c r="M646" i="5" s="1"/>
  <c r="L645" i="5"/>
  <c r="M645" i="5" s="1"/>
  <c r="L644" i="5"/>
  <c r="M644" i="5" s="1"/>
  <c r="L643" i="5"/>
  <c r="M643" i="5" s="1"/>
  <c r="L642" i="5"/>
  <c r="L641" i="5"/>
  <c r="M641" i="5" s="1"/>
  <c r="L640" i="5"/>
  <c r="M640" i="5" s="1"/>
  <c r="L639" i="5"/>
  <c r="M639" i="5" s="1"/>
  <c r="L638" i="5"/>
  <c r="M638" i="5" s="1"/>
  <c r="L637" i="5"/>
  <c r="M637" i="5" s="1"/>
  <c r="L636" i="5"/>
  <c r="M636" i="5" s="1"/>
  <c r="L635" i="5"/>
  <c r="M635" i="5" s="1"/>
  <c r="L634" i="5"/>
  <c r="M634" i="5" s="1"/>
  <c r="L633" i="5"/>
  <c r="M633" i="5" s="1"/>
  <c r="L632" i="5"/>
  <c r="M632" i="5" s="1"/>
  <c r="L631" i="5"/>
  <c r="M631" i="5" s="1"/>
  <c r="L630" i="5"/>
  <c r="M630" i="5" s="1"/>
  <c r="L629" i="5"/>
  <c r="L628" i="5"/>
  <c r="M628" i="5" s="1"/>
  <c r="L627" i="5"/>
  <c r="M627" i="5" s="1"/>
  <c r="L626" i="5"/>
  <c r="L625" i="5"/>
  <c r="M625" i="5" s="1"/>
  <c r="L624" i="5"/>
  <c r="M624" i="5" s="1"/>
  <c r="L623" i="5"/>
  <c r="M623" i="5" s="1"/>
  <c r="L622" i="5"/>
  <c r="M622" i="5" s="1"/>
  <c r="L621" i="5"/>
  <c r="M621" i="5" s="1"/>
  <c r="L620" i="5"/>
  <c r="M620" i="5" s="1"/>
  <c r="L619" i="5"/>
  <c r="M619" i="5" s="1"/>
  <c r="L618" i="5"/>
  <c r="M618" i="5" s="1"/>
  <c r="L617" i="5"/>
  <c r="M617" i="5" s="1"/>
  <c r="L616" i="5"/>
  <c r="M616" i="5" s="1"/>
  <c r="L615" i="5"/>
  <c r="M615" i="5" s="1"/>
  <c r="L614" i="5"/>
  <c r="M614" i="5" s="1"/>
  <c r="L613" i="5"/>
  <c r="L612" i="5"/>
  <c r="M612" i="5" s="1"/>
  <c r="L611" i="5"/>
  <c r="M611" i="5" s="1"/>
  <c r="L610" i="5"/>
  <c r="L609" i="5"/>
  <c r="M609" i="5" s="1"/>
  <c r="L608" i="5"/>
  <c r="M608" i="5" s="1"/>
  <c r="L607" i="5"/>
  <c r="M607" i="5" s="1"/>
  <c r="L606" i="5"/>
  <c r="M606" i="5" s="1"/>
  <c r="L605" i="5"/>
  <c r="M605" i="5" s="1"/>
  <c r="L604" i="5"/>
  <c r="M604" i="5" s="1"/>
  <c r="L603" i="5"/>
  <c r="M603" i="5" s="1"/>
  <c r="L602" i="5"/>
  <c r="M602" i="5" s="1"/>
  <c r="L601" i="5"/>
  <c r="M601" i="5" s="1"/>
  <c r="L600" i="5"/>
  <c r="M600" i="5" s="1"/>
  <c r="L599" i="5"/>
  <c r="M599" i="5" s="1"/>
  <c r="L598" i="5"/>
  <c r="M598" i="5" s="1"/>
  <c r="L597" i="5"/>
  <c r="L596" i="5"/>
  <c r="M596" i="5" s="1"/>
  <c r="L595" i="5"/>
  <c r="M595" i="5" s="1"/>
  <c r="L594" i="5"/>
  <c r="L593" i="5"/>
  <c r="M593" i="5" s="1"/>
  <c r="L592" i="5"/>
  <c r="M592" i="5" s="1"/>
  <c r="L591" i="5"/>
  <c r="M591" i="5" s="1"/>
  <c r="L590" i="5"/>
  <c r="M590" i="5" s="1"/>
  <c r="L589" i="5"/>
  <c r="M589" i="5" s="1"/>
  <c r="L588" i="5"/>
  <c r="M588" i="5" s="1"/>
  <c r="L587" i="5"/>
  <c r="M587" i="5" s="1"/>
  <c r="L586" i="5"/>
  <c r="M586" i="5" s="1"/>
  <c r="L585" i="5"/>
  <c r="M585" i="5" s="1"/>
  <c r="L584" i="5"/>
  <c r="M584" i="5" s="1"/>
  <c r="L583" i="5"/>
  <c r="M583" i="5" s="1"/>
  <c r="L582" i="5"/>
  <c r="M582" i="5" s="1"/>
  <c r="L581" i="5"/>
  <c r="L580" i="5"/>
  <c r="M580" i="5" s="1"/>
  <c r="L579" i="5"/>
  <c r="M579" i="5" s="1"/>
  <c r="L578" i="5"/>
  <c r="L577" i="5"/>
  <c r="M577" i="5" s="1"/>
  <c r="L576" i="5"/>
  <c r="L575" i="5"/>
  <c r="M575" i="5" s="1"/>
  <c r="L574" i="5"/>
  <c r="M574" i="5" s="1"/>
  <c r="L573" i="5"/>
  <c r="M573" i="5" s="1"/>
  <c r="L572" i="5"/>
  <c r="M572" i="5" s="1"/>
  <c r="L571" i="5"/>
  <c r="M571" i="5" s="1"/>
  <c r="L570" i="5"/>
  <c r="M570" i="5" s="1"/>
  <c r="L569" i="5"/>
  <c r="M569" i="5" s="1"/>
  <c r="L568" i="5"/>
  <c r="M568" i="5" s="1"/>
  <c r="L567" i="5"/>
  <c r="M567" i="5" s="1"/>
  <c r="L566" i="5"/>
  <c r="L565" i="5"/>
  <c r="M565" i="5" s="1"/>
  <c r="L564" i="5"/>
  <c r="L563" i="5"/>
  <c r="M563" i="5" s="1"/>
  <c r="L562" i="5"/>
  <c r="M562" i="5" s="1"/>
  <c r="L561" i="5"/>
  <c r="M561" i="5" s="1"/>
  <c r="L560" i="5"/>
  <c r="L559" i="5"/>
  <c r="M559" i="5" s="1"/>
  <c r="L558" i="5"/>
  <c r="M558" i="5" s="1"/>
  <c r="L557" i="5"/>
  <c r="M557" i="5" s="1"/>
  <c r="L556" i="5"/>
  <c r="M556" i="5" s="1"/>
  <c r="L555" i="5"/>
  <c r="M555" i="5" s="1"/>
  <c r="L554" i="5"/>
  <c r="M554" i="5" s="1"/>
  <c r="L553" i="5"/>
  <c r="M553" i="5" s="1"/>
  <c r="L552" i="5"/>
  <c r="M552" i="5" s="1"/>
  <c r="L551" i="5"/>
  <c r="M551" i="5" s="1"/>
  <c r="L550" i="5"/>
  <c r="L549" i="5"/>
  <c r="M549" i="5" s="1"/>
  <c r="L548" i="5"/>
  <c r="L547" i="5"/>
  <c r="L546" i="5"/>
  <c r="M546" i="5" s="1"/>
  <c r="L545" i="5"/>
  <c r="M545" i="5" s="1"/>
  <c r="L544" i="5"/>
  <c r="L543" i="5"/>
  <c r="M543" i="5" s="1"/>
  <c r="L542" i="5"/>
  <c r="M542" i="5" s="1"/>
  <c r="L541" i="5"/>
  <c r="M541" i="5" s="1"/>
  <c r="L540" i="5"/>
  <c r="M540" i="5" s="1"/>
  <c r="L539" i="5"/>
  <c r="M539" i="5" s="1"/>
  <c r="L538" i="5"/>
  <c r="M538" i="5" s="1"/>
  <c r="L537" i="5"/>
  <c r="M537" i="5" s="1"/>
  <c r="L536" i="5"/>
  <c r="M536" i="5" s="1"/>
  <c r="L535" i="5"/>
  <c r="M535" i="5" s="1"/>
  <c r="L534" i="5"/>
  <c r="L533" i="5"/>
  <c r="M533" i="5" s="1"/>
  <c r="L532" i="5"/>
  <c r="L531" i="5"/>
  <c r="L530" i="5"/>
  <c r="M530" i="5" s="1"/>
  <c r="L529" i="5"/>
  <c r="M529" i="5" s="1"/>
  <c r="L528" i="5"/>
  <c r="L527" i="5"/>
  <c r="M527" i="5" s="1"/>
  <c r="L526" i="5"/>
  <c r="M526" i="5" s="1"/>
  <c r="L525" i="5"/>
  <c r="M525" i="5" s="1"/>
  <c r="L524" i="5"/>
  <c r="M524" i="5" s="1"/>
  <c r="L523" i="5"/>
  <c r="M523" i="5" s="1"/>
  <c r="L522" i="5"/>
  <c r="M522" i="5" s="1"/>
  <c r="L521" i="5"/>
  <c r="M521" i="5" s="1"/>
  <c r="L520" i="5"/>
  <c r="M520" i="5" s="1"/>
  <c r="L519" i="5"/>
  <c r="M519" i="5" s="1"/>
  <c r="L518" i="5"/>
  <c r="L517" i="5"/>
  <c r="M517" i="5" s="1"/>
  <c r="L516" i="5"/>
  <c r="L515" i="5"/>
  <c r="L514" i="5"/>
  <c r="M514" i="5" s="1"/>
  <c r="L513" i="5"/>
  <c r="M513" i="5" s="1"/>
  <c r="L512" i="5"/>
  <c r="L511" i="5"/>
  <c r="M511" i="5" s="1"/>
  <c r="L510" i="5"/>
  <c r="M510" i="5" s="1"/>
  <c r="L509" i="5"/>
  <c r="M509" i="5" s="1"/>
  <c r="L508" i="5"/>
  <c r="M508" i="5" s="1"/>
  <c r="L507" i="5"/>
  <c r="M507" i="5" s="1"/>
  <c r="L506" i="5"/>
  <c r="M506" i="5" s="1"/>
  <c r="L505" i="5"/>
  <c r="M505" i="5" s="1"/>
  <c r="L504" i="5"/>
  <c r="L503" i="5"/>
  <c r="M503" i="5" s="1"/>
  <c r="L502" i="5"/>
  <c r="L501" i="5"/>
  <c r="L500" i="5"/>
  <c r="M500" i="5" s="1"/>
  <c r="L499" i="5"/>
  <c r="M499" i="5" s="1"/>
  <c r="L498" i="5"/>
  <c r="M498" i="5" s="1"/>
  <c r="L497" i="5"/>
  <c r="M497" i="5" s="1"/>
  <c r="L496" i="5"/>
  <c r="L495" i="5"/>
  <c r="M495" i="5" s="1"/>
  <c r="L494" i="5"/>
  <c r="M494" i="5" s="1"/>
  <c r="L493" i="5"/>
  <c r="M493" i="5" s="1"/>
  <c r="L492" i="5"/>
  <c r="M492" i="5" s="1"/>
  <c r="L491" i="5"/>
  <c r="M491" i="5" s="1"/>
  <c r="L490" i="5"/>
  <c r="M490" i="5" s="1"/>
  <c r="L489" i="5"/>
  <c r="M489" i="5" s="1"/>
  <c r="L488" i="5"/>
  <c r="L487" i="5"/>
  <c r="M487" i="5" s="1"/>
  <c r="L486" i="5"/>
  <c r="L485" i="5"/>
  <c r="L484" i="5"/>
  <c r="M484" i="5" s="1"/>
  <c r="L483" i="5"/>
  <c r="M483" i="5" s="1"/>
  <c r="L482" i="5"/>
  <c r="M482" i="5" s="1"/>
  <c r="L481" i="5"/>
  <c r="M481" i="5" s="1"/>
  <c r="L480" i="5"/>
  <c r="L479" i="5"/>
  <c r="M479" i="5" s="1"/>
  <c r="L478" i="5"/>
  <c r="M478" i="5" s="1"/>
  <c r="L477" i="5"/>
  <c r="M477" i="5" s="1"/>
  <c r="L476" i="5"/>
  <c r="M476" i="5" s="1"/>
  <c r="L475" i="5"/>
  <c r="M475" i="5" s="1"/>
  <c r="L474" i="5"/>
  <c r="M474" i="5" s="1"/>
  <c r="L473" i="5"/>
  <c r="L472" i="5"/>
  <c r="M472" i="5" s="1"/>
  <c r="L471" i="5"/>
  <c r="L470" i="5"/>
  <c r="L469" i="5"/>
  <c r="M469" i="5" s="1"/>
  <c r="L468" i="5"/>
  <c r="M468" i="5" s="1"/>
  <c r="L467" i="5"/>
  <c r="M467" i="5" s="1"/>
  <c r="L466" i="5"/>
  <c r="M466" i="5" s="1"/>
  <c r="L465" i="5"/>
  <c r="M465" i="5" s="1"/>
  <c r="L464" i="5"/>
  <c r="L463" i="5"/>
  <c r="M463" i="5" s="1"/>
  <c r="L462" i="5"/>
  <c r="M462" i="5" s="1"/>
  <c r="L461" i="5"/>
  <c r="M461" i="5" s="1"/>
  <c r="L460" i="5"/>
  <c r="M460" i="5" s="1"/>
  <c r="L459" i="5"/>
  <c r="M459" i="5" s="1"/>
  <c r="L458" i="5"/>
  <c r="M458" i="5" s="1"/>
  <c r="L457" i="5"/>
  <c r="M457" i="5" s="1"/>
  <c r="L456" i="5"/>
  <c r="M456" i="5" s="1"/>
  <c r="L455" i="5"/>
  <c r="L454" i="5"/>
  <c r="L453" i="5"/>
  <c r="M453" i="5" s="1"/>
  <c r="L452" i="5"/>
  <c r="M452" i="5" s="1"/>
  <c r="L451" i="5"/>
  <c r="M451" i="5" s="1"/>
  <c r="L450" i="5"/>
  <c r="M450" i="5" s="1"/>
  <c r="L449" i="5"/>
  <c r="M449" i="5" s="1"/>
  <c r="L448" i="5"/>
  <c r="L447" i="5"/>
  <c r="M447" i="5" s="1"/>
  <c r="L446" i="5"/>
  <c r="M446" i="5" s="1"/>
  <c r="L445" i="5"/>
  <c r="M445" i="5" s="1"/>
  <c r="L444" i="5"/>
  <c r="M444" i="5" s="1"/>
  <c r="L443" i="5"/>
  <c r="M443" i="5" s="1"/>
  <c r="L442" i="5"/>
  <c r="M442" i="5" s="1"/>
  <c r="L441" i="5"/>
  <c r="L440" i="5"/>
  <c r="M440" i="5" s="1"/>
  <c r="L439" i="5"/>
  <c r="L438" i="5"/>
  <c r="L437" i="5"/>
  <c r="M437" i="5" s="1"/>
  <c r="L436" i="5"/>
  <c r="M436" i="5" s="1"/>
  <c r="L435" i="5"/>
  <c r="M435" i="5" s="1"/>
  <c r="L434" i="5"/>
  <c r="M434" i="5" s="1"/>
  <c r="L433" i="5"/>
  <c r="M433" i="5" s="1"/>
  <c r="L432" i="5"/>
  <c r="L431" i="5"/>
  <c r="M431" i="5" s="1"/>
  <c r="L430" i="5"/>
  <c r="M430" i="5" s="1"/>
  <c r="L429" i="5"/>
  <c r="M429" i="5" s="1"/>
  <c r="L428" i="5"/>
  <c r="M428" i="5" s="1"/>
  <c r="L427" i="5"/>
  <c r="M427" i="5" s="1"/>
  <c r="L426" i="5"/>
  <c r="M426" i="5" s="1"/>
  <c r="L425" i="5"/>
  <c r="M425" i="5" s="1"/>
  <c r="L424" i="5"/>
  <c r="M424" i="5" s="1"/>
  <c r="L423" i="5"/>
  <c r="M423" i="5" s="1"/>
  <c r="L422" i="5"/>
  <c r="L421" i="5"/>
  <c r="M421" i="5" s="1"/>
  <c r="L420" i="5"/>
  <c r="M420" i="5" s="1"/>
  <c r="L419" i="5"/>
  <c r="M419" i="5" s="1"/>
  <c r="L418" i="5"/>
  <c r="M418" i="5" s="1"/>
  <c r="L417" i="5"/>
  <c r="M417" i="5" s="1"/>
  <c r="L416" i="5"/>
  <c r="L415" i="5"/>
  <c r="M415" i="5" s="1"/>
  <c r="L414" i="5"/>
  <c r="M414" i="5" s="1"/>
  <c r="L413" i="5"/>
  <c r="M413" i="5" s="1"/>
  <c r="L412" i="5"/>
  <c r="M412" i="5" s="1"/>
  <c r="L411" i="5"/>
  <c r="M411" i="5" s="1"/>
  <c r="L410" i="5"/>
  <c r="M410" i="5" s="1"/>
  <c r="L409" i="5"/>
  <c r="M409" i="5" s="1"/>
  <c r="L408" i="5"/>
  <c r="M408" i="5" s="1"/>
  <c r="L407" i="5"/>
  <c r="L406" i="5"/>
  <c r="M406" i="5" s="1"/>
  <c r="L405" i="5"/>
  <c r="M405" i="5" s="1"/>
  <c r="L404" i="5"/>
  <c r="M404" i="5" s="1"/>
  <c r="L403" i="5"/>
  <c r="M403" i="5" s="1"/>
  <c r="L402" i="5"/>
  <c r="M402" i="5" s="1"/>
  <c r="L401" i="5"/>
  <c r="M401" i="5" s="1"/>
  <c r="L400" i="5"/>
  <c r="L399" i="5"/>
  <c r="M399" i="5" s="1"/>
  <c r="L398" i="5"/>
  <c r="M398" i="5" s="1"/>
  <c r="L397" i="5"/>
  <c r="M397" i="5" s="1"/>
  <c r="L396" i="5"/>
  <c r="M396" i="5" s="1"/>
  <c r="L395" i="5"/>
  <c r="M395" i="5" s="1"/>
  <c r="L394" i="5"/>
  <c r="M394" i="5" s="1"/>
  <c r="L393" i="5"/>
  <c r="L392" i="5"/>
  <c r="M392" i="5" s="1"/>
  <c r="L391" i="5"/>
  <c r="M391" i="5" s="1"/>
  <c r="L390" i="5"/>
  <c r="L389" i="5"/>
  <c r="M389" i="5" s="1"/>
  <c r="L388" i="5"/>
  <c r="M388" i="5" s="1"/>
  <c r="L387" i="5"/>
  <c r="M387" i="5" s="1"/>
  <c r="L386" i="5"/>
  <c r="M386" i="5" s="1"/>
  <c r="L385" i="5"/>
  <c r="M385" i="5" s="1"/>
  <c r="L384" i="5"/>
  <c r="L383" i="5"/>
  <c r="M383" i="5" s="1"/>
  <c r="L382" i="5"/>
  <c r="M382" i="5" s="1"/>
  <c r="L381" i="5"/>
  <c r="M381" i="5" s="1"/>
  <c r="L380" i="5"/>
  <c r="M380" i="5" s="1"/>
  <c r="L379" i="5"/>
  <c r="M379" i="5" s="1"/>
  <c r="L378" i="5"/>
  <c r="M378" i="5" s="1"/>
  <c r="L377" i="5"/>
  <c r="L376" i="5"/>
  <c r="M376" i="5" s="1"/>
  <c r="L375" i="5"/>
  <c r="M375" i="5" s="1"/>
  <c r="L374" i="5"/>
  <c r="M374" i="5" s="1"/>
  <c r="L373" i="5"/>
  <c r="M373" i="5" s="1"/>
  <c r="L372" i="5"/>
  <c r="M372" i="5" s="1"/>
  <c r="L371" i="5"/>
  <c r="M371" i="5" s="1"/>
  <c r="L370" i="5"/>
  <c r="M370" i="5" s="1"/>
  <c r="L369" i="5"/>
  <c r="M369" i="5" s="1"/>
  <c r="L368" i="5"/>
  <c r="L367" i="5"/>
  <c r="M367" i="5" s="1"/>
  <c r="L366" i="5"/>
  <c r="M366" i="5" s="1"/>
  <c r="L365" i="5"/>
  <c r="M365" i="5" s="1"/>
  <c r="L364" i="5"/>
  <c r="M364" i="5" s="1"/>
  <c r="L363" i="5"/>
  <c r="M363" i="5" s="1"/>
  <c r="L362" i="5"/>
  <c r="M362" i="5" s="1"/>
  <c r="L361" i="5"/>
  <c r="L360" i="5"/>
  <c r="M360" i="5" s="1"/>
  <c r="L359" i="5"/>
  <c r="L358" i="5"/>
  <c r="M358" i="5" s="1"/>
  <c r="L357" i="5"/>
  <c r="M357" i="5" s="1"/>
  <c r="L356" i="5"/>
  <c r="M356" i="5" s="1"/>
  <c r="L355" i="5"/>
  <c r="M355" i="5" s="1"/>
  <c r="L354" i="5"/>
  <c r="M354" i="5" s="1"/>
  <c r="L353" i="5"/>
  <c r="M353" i="5" s="1"/>
  <c r="L352" i="5"/>
  <c r="L351" i="5"/>
  <c r="M351" i="5" s="1"/>
  <c r="L350" i="5"/>
  <c r="M350" i="5" s="1"/>
  <c r="L349" i="5"/>
  <c r="M349" i="5" s="1"/>
  <c r="L348" i="5"/>
  <c r="M348" i="5" s="1"/>
  <c r="L347" i="5"/>
  <c r="M347" i="5" s="1"/>
  <c r="L346" i="5"/>
  <c r="M346" i="5" s="1"/>
  <c r="L345" i="5"/>
  <c r="M345" i="5" s="1"/>
  <c r="L344" i="5"/>
  <c r="L343" i="5"/>
  <c r="L342" i="5"/>
  <c r="M342" i="5" s="1"/>
  <c r="L341" i="5"/>
  <c r="M341" i="5" s="1"/>
  <c r="L340" i="5"/>
  <c r="M340" i="5" s="1"/>
  <c r="L339" i="5"/>
  <c r="M339" i="5" s="1"/>
  <c r="L338" i="5"/>
  <c r="M338" i="5" s="1"/>
  <c r="L337" i="5"/>
  <c r="M337" i="5" s="1"/>
  <c r="L336" i="5"/>
  <c r="L335" i="5"/>
  <c r="M335" i="5" s="1"/>
  <c r="L334" i="5"/>
  <c r="M334" i="5" s="1"/>
  <c r="L333" i="5"/>
  <c r="M333" i="5" s="1"/>
  <c r="L332" i="5"/>
  <c r="M332" i="5" s="1"/>
  <c r="L331" i="5"/>
  <c r="M331" i="5" s="1"/>
  <c r="L330" i="5"/>
  <c r="L329" i="5"/>
  <c r="M329" i="5" s="1"/>
  <c r="L328" i="5"/>
  <c r="L327" i="5"/>
  <c r="L326" i="5"/>
  <c r="M326" i="5" s="1"/>
  <c r="L325" i="5"/>
  <c r="M325" i="5" s="1"/>
  <c r="L324" i="5"/>
  <c r="L323" i="5"/>
  <c r="M323" i="5" s="1"/>
  <c r="L322" i="5"/>
  <c r="M322" i="5" s="1"/>
  <c r="L321" i="5"/>
  <c r="M321" i="5" s="1"/>
  <c r="L320" i="5"/>
  <c r="L319" i="5"/>
  <c r="M319" i="5" s="1"/>
  <c r="L318" i="5"/>
  <c r="M318" i="5" s="1"/>
  <c r="L317" i="5"/>
  <c r="M317" i="5" s="1"/>
  <c r="L316" i="5"/>
  <c r="M316" i="5" s="1"/>
  <c r="L315" i="5"/>
  <c r="M315" i="5" s="1"/>
  <c r="L314" i="5"/>
  <c r="L313" i="5"/>
  <c r="M313" i="5" s="1"/>
  <c r="L312" i="5"/>
  <c r="L311" i="5"/>
  <c r="L310" i="5"/>
  <c r="M310" i="5" s="1"/>
  <c r="L309" i="5"/>
  <c r="M309" i="5" s="1"/>
  <c r="L308" i="5"/>
  <c r="L307" i="5"/>
  <c r="M307" i="5" s="1"/>
  <c r="L306" i="5"/>
  <c r="M306" i="5" s="1"/>
  <c r="L305" i="5"/>
  <c r="M305" i="5" s="1"/>
  <c r="L304" i="5"/>
  <c r="L303" i="5"/>
  <c r="M303" i="5" s="1"/>
  <c r="L302" i="5"/>
  <c r="M302" i="5" s="1"/>
  <c r="L301" i="5"/>
  <c r="M301" i="5" s="1"/>
  <c r="L300" i="5"/>
  <c r="M300" i="5" s="1"/>
  <c r="L299" i="5"/>
  <c r="M299" i="5" s="1"/>
  <c r="L298" i="5"/>
  <c r="L297" i="5"/>
  <c r="M297" i="5" s="1"/>
  <c r="L296" i="5"/>
  <c r="L295" i="5"/>
  <c r="L294" i="5"/>
  <c r="M294" i="5" s="1"/>
  <c r="L293" i="5"/>
  <c r="M293" i="5" s="1"/>
  <c r="L292" i="5"/>
  <c r="L291" i="5"/>
  <c r="M291" i="5" s="1"/>
  <c r="L290" i="5"/>
  <c r="M290" i="5" s="1"/>
  <c r="L289" i="5"/>
  <c r="L288" i="5"/>
  <c r="L287" i="5"/>
  <c r="M287" i="5" s="1"/>
  <c r="L286" i="5"/>
  <c r="M286" i="5" s="1"/>
  <c r="L285" i="5"/>
  <c r="M285" i="5" s="1"/>
  <c r="L284" i="5"/>
  <c r="L283" i="5"/>
  <c r="M283" i="5" s="1"/>
  <c r="L282" i="5"/>
  <c r="L281" i="5"/>
  <c r="L280" i="5"/>
  <c r="M280" i="5" s="1"/>
  <c r="L279" i="5"/>
  <c r="M279" i="5" s="1"/>
  <c r="L278" i="5"/>
  <c r="M278" i="5" s="1"/>
  <c r="L277" i="5"/>
  <c r="M277" i="5" s="1"/>
  <c r="L276" i="5"/>
  <c r="L275" i="5"/>
  <c r="M275" i="5" s="1"/>
  <c r="L274" i="5"/>
  <c r="M274" i="5" s="1"/>
  <c r="L273" i="5"/>
  <c r="L272" i="5"/>
  <c r="L271" i="5"/>
  <c r="M271" i="5" s="1"/>
  <c r="L270" i="5"/>
  <c r="M270" i="5" s="1"/>
  <c r="L269" i="5"/>
  <c r="M269" i="5" s="1"/>
  <c r="L268" i="5"/>
  <c r="L267" i="5"/>
  <c r="M267" i="5" s="1"/>
  <c r="L266" i="5"/>
  <c r="M266" i="5" s="1"/>
  <c r="L265" i="5"/>
  <c r="L264" i="5"/>
  <c r="M264" i="5" s="1"/>
  <c r="L263" i="5"/>
  <c r="M263" i="5" s="1"/>
  <c r="L262" i="5"/>
  <c r="L261" i="5"/>
  <c r="M261" i="5" s="1"/>
  <c r="L260" i="5"/>
  <c r="L259" i="5"/>
  <c r="M259" i="5" s="1"/>
  <c r="L258" i="5"/>
  <c r="M258" i="5" s="1"/>
  <c r="L257" i="5"/>
  <c r="L256" i="5"/>
  <c r="L255" i="5"/>
  <c r="M255" i="5" s="1"/>
  <c r="L254" i="5"/>
  <c r="M254" i="5" s="1"/>
  <c r="L253" i="5"/>
  <c r="M253" i="5" s="1"/>
  <c r="L252" i="5"/>
  <c r="L251" i="5"/>
  <c r="M251" i="5" s="1"/>
  <c r="L250" i="5"/>
  <c r="L249" i="5"/>
  <c r="L248" i="5"/>
  <c r="M248" i="5" s="1"/>
  <c r="L247" i="5"/>
  <c r="M247" i="5" s="1"/>
  <c r="L246" i="5"/>
  <c r="L245" i="5"/>
  <c r="M245" i="5" s="1"/>
  <c r="L244" i="5"/>
  <c r="L243" i="5"/>
  <c r="M243" i="5" s="1"/>
  <c r="L242" i="5"/>
  <c r="M242" i="5" s="1"/>
  <c r="L241" i="5"/>
  <c r="L240" i="5"/>
  <c r="L239" i="5"/>
  <c r="M239" i="5" s="1"/>
  <c r="L238" i="5"/>
  <c r="M238" i="5" s="1"/>
  <c r="L237" i="5"/>
  <c r="L236" i="5"/>
  <c r="M236" i="5" s="1"/>
  <c r="L235" i="5"/>
  <c r="L234" i="5"/>
  <c r="L233" i="5"/>
  <c r="M233" i="5" s="1"/>
  <c r="L232" i="5"/>
  <c r="M232" i="5" s="1"/>
  <c r="L231" i="5"/>
  <c r="M231" i="5" s="1"/>
  <c r="L230" i="5"/>
  <c r="L229" i="5"/>
  <c r="M229" i="5" s="1"/>
  <c r="L228" i="5"/>
  <c r="L227" i="5"/>
  <c r="M227" i="5" s="1"/>
  <c r="L226" i="5"/>
  <c r="M226" i="5" s="1"/>
  <c r="L225" i="5"/>
  <c r="L224" i="5"/>
  <c r="L223" i="5"/>
  <c r="M223" i="5" s="1"/>
  <c r="L222" i="5"/>
  <c r="M222" i="5" s="1"/>
  <c r="L221" i="5"/>
  <c r="L220" i="5"/>
  <c r="M220" i="5" s="1"/>
  <c r="L219" i="5"/>
  <c r="L218" i="5"/>
  <c r="L217" i="5"/>
  <c r="M217" i="5" s="1"/>
  <c r="L216" i="5"/>
  <c r="M216" i="5" s="1"/>
  <c r="L215" i="5"/>
  <c r="M215" i="5" s="1"/>
  <c r="L214" i="5"/>
  <c r="L213" i="5"/>
  <c r="M213" i="5" s="1"/>
  <c r="L212" i="5"/>
  <c r="L211" i="5"/>
  <c r="M211" i="5" s="1"/>
  <c r="L210" i="5"/>
  <c r="M210" i="5" s="1"/>
  <c r="L209" i="5"/>
  <c r="L208" i="5"/>
  <c r="L207" i="5"/>
  <c r="M207" i="5" s="1"/>
  <c r="L206" i="5"/>
  <c r="M206" i="5" s="1"/>
  <c r="L205" i="5"/>
  <c r="L204" i="5"/>
  <c r="M204" i="5" s="1"/>
  <c r="L203" i="5"/>
  <c r="M203" i="5" s="1"/>
  <c r="L202" i="5"/>
  <c r="M202" i="5" s="1"/>
  <c r="L201" i="5"/>
  <c r="M201" i="5" s="1"/>
  <c r="L200" i="5"/>
  <c r="M200" i="5" s="1"/>
  <c r="L199" i="5"/>
  <c r="M199" i="5" s="1"/>
  <c r="L198" i="5"/>
  <c r="L197" i="5"/>
  <c r="L196" i="5"/>
  <c r="L195" i="5"/>
  <c r="M195" i="5" s="1"/>
  <c r="L194" i="5"/>
  <c r="M194" i="5" s="1"/>
  <c r="L193" i="5"/>
  <c r="L192" i="5"/>
  <c r="L191" i="5"/>
  <c r="M191" i="5" s="1"/>
  <c r="L190" i="5"/>
  <c r="M190" i="5" s="1"/>
  <c r="L189" i="5"/>
  <c r="L188" i="5"/>
  <c r="M188" i="5" s="1"/>
  <c r="L187" i="5"/>
  <c r="L186" i="5"/>
  <c r="L185" i="5"/>
  <c r="M185" i="5" s="1"/>
  <c r="L184" i="5"/>
  <c r="M184" i="5" s="1"/>
  <c r="L183" i="5"/>
  <c r="M183" i="5" s="1"/>
  <c r="L182" i="5"/>
  <c r="L181" i="5"/>
  <c r="L180" i="5"/>
  <c r="L179" i="5"/>
  <c r="M179" i="5" s="1"/>
  <c r="L178" i="5"/>
  <c r="M178" i="5" s="1"/>
  <c r="L177" i="5"/>
  <c r="L176" i="5"/>
  <c r="L175" i="5"/>
  <c r="M175" i="5" s="1"/>
  <c r="L174" i="5"/>
  <c r="M174" i="5" s="1"/>
  <c r="L173" i="5"/>
  <c r="M173" i="5" s="1"/>
  <c r="L172" i="5"/>
  <c r="L171" i="5"/>
  <c r="L170" i="5"/>
  <c r="M170" i="5" s="1"/>
  <c r="L169" i="5"/>
  <c r="M169" i="5" s="1"/>
  <c r="L168" i="5"/>
  <c r="M168" i="5" s="1"/>
  <c r="L167" i="5"/>
  <c r="M167" i="5" s="1"/>
  <c r="L166" i="5"/>
  <c r="L165" i="5"/>
  <c r="L164" i="5"/>
  <c r="L163" i="5"/>
  <c r="M163" i="5" s="1"/>
  <c r="L162" i="5"/>
  <c r="M162" i="5" s="1"/>
  <c r="L161" i="5"/>
  <c r="L160" i="5"/>
  <c r="L159" i="5"/>
  <c r="M159" i="5" s="1"/>
  <c r="L158" i="5"/>
  <c r="L157" i="5"/>
  <c r="M157" i="5" s="1"/>
  <c r="L156" i="5"/>
  <c r="M156" i="5" s="1"/>
  <c r="L155" i="5"/>
  <c r="M155" i="5" s="1"/>
  <c r="L154" i="5"/>
  <c r="M154" i="5" s="1"/>
  <c r="L153" i="5"/>
  <c r="M153" i="5" s="1"/>
  <c r="L152" i="5"/>
  <c r="M152" i="5" s="1"/>
  <c r="L151" i="5"/>
  <c r="M151" i="5" s="1"/>
  <c r="L150" i="5"/>
  <c r="L149" i="5"/>
  <c r="L148" i="5"/>
  <c r="L147" i="5"/>
  <c r="M147" i="5" s="1"/>
  <c r="L146" i="5"/>
  <c r="L145" i="5"/>
  <c r="L144" i="5"/>
  <c r="L143" i="5"/>
  <c r="M143" i="5" s="1"/>
  <c r="L142" i="5"/>
  <c r="L141" i="5"/>
  <c r="L140" i="5"/>
  <c r="M140" i="5" s="1"/>
  <c r="L139" i="5"/>
  <c r="M139" i="5" s="1"/>
  <c r="L138" i="5"/>
  <c r="M138" i="5" s="1"/>
  <c r="L137" i="5"/>
  <c r="M137" i="5" s="1"/>
  <c r="L136" i="5"/>
  <c r="M136" i="5" s="1"/>
  <c r="L135" i="5"/>
  <c r="M135" i="5" s="1"/>
  <c r="L134" i="5"/>
  <c r="L133" i="5"/>
  <c r="L132" i="5"/>
  <c r="L131" i="5"/>
  <c r="L130" i="5"/>
  <c r="L129" i="5"/>
  <c r="L128" i="5"/>
  <c r="L127" i="5"/>
  <c r="M127" i="5" s="1"/>
  <c r="L126" i="5"/>
  <c r="L125" i="5"/>
  <c r="M125" i="5" s="1"/>
  <c r="L124" i="5"/>
  <c r="M124" i="5" s="1"/>
  <c r="L123" i="5"/>
  <c r="M123" i="5" s="1"/>
  <c r="L122" i="5"/>
  <c r="M122" i="5" s="1"/>
  <c r="L121" i="5"/>
  <c r="M121" i="5" s="1"/>
  <c r="L120" i="5"/>
  <c r="M120" i="5" s="1"/>
  <c r="L119" i="5"/>
  <c r="M119" i="5" s="1"/>
  <c r="L118" i="5"/>
  <c r="M118" i="5" s="1"/>
  <c r="L117" i="5"/>
  <c r="L116" i="5"/>
  <c r="L115" i="5"/>
  <c r="L114" i="5"/>
  <c r="L113" i="5"/>
  <c r="L112" i="5"/>
  <c r="L111" i="5"/>
  <c r="M111" i="5" s="1"/>
  <c r="L110" i="5"/>
  <c r="M110" i="5" s="1"/>
  <c r="L109" i="5"/>
  <c r="M109" i="5" s="1"/>
  <c r="L108" i="5"/>
  <c r="M108" i="5" s="1"/>
  <c r="L107" i="5"/>
  <c r="M107" i="5" s="1"/>
  <c r="L106" i="5"/>
  <c r="M106" i="5" s="1"/>
  <c r="L105" i="5"/>
  <c r="M105" i="5" s="1"/>
  <c r="L104" i="5"/>
  <c r="M104" i="5" s="1"/>
  <c r="L103" i="5"/>
  <c r="M103" i="5" s="1"/>
  <c r="L102" i="5"/>
  <c r="L101" i="5"/>
  <c r="L100" i="5"/>
  <c r="L99" i="5"/>
  <c r="L98" i="5"/>
  <c r="L97" i="5"/>
  <c r="L96" i="5"/>
  <c r="M96" i="5" s="1"/>
  <c r="L95" i="5"/>
  <c r="M95" i="5" s="1"/>
  <c r="L94" i="5"/>
  <c r="M94" i="5" s="1"/>
  <c r="L93" i="5"/>
  <c r="M93" i="5" s="1"/>
  <c r="L92" i="5"/>
  <c r="M92" i="5" s="1"/>
  <c r="L91" i="5"/>
  <c r="M91" i="5" s="1"/>
  <c r="L90" i="5"/>
  <c r="M90" i="5" s="1"/>
  <c r="L89" i="5"/>
  <c r="M89" i="5" s="1"/>
  <c r="L88" i="5"/>
  <c r="M88" i="5" s="1"/>
  <c r="L87" i="5"/>
  <c r="L86" i="5"/>
  <c r="L85" i="5"/>
  <c r="L84" i="5"/>
  <c r="L83" i="5"/>
  <c r="L82" i="5"/>
  <c r="M82" i="5" s="1"/>
  <c r="L81" i="5"/>
  <c r="L80" i="5"/>
  <c r="L79" i="5"/>
  <c r="M79" i="5" s="1"/>
  <c r="L78" i="5"/>
  <c r="L77" i="5"/>
  <c r="M77" i="5" s="1"/>
  <c r="L76" i="5"/>
  <c r="M76" i="5" s="1"/>
  <c r="L75" i="5"/>
  <c r="M75" i="5" s="1"/>
  <c r="L74" i="5"/>
  <c r="M74" i="5" s="1"/>
  <c r="L73" i="5"/>
  <c r="M73" i="5" s="1"/>
  <c r="L72" i="5"/>
  <c r="M72" i="5" s="1"/>
  <c r="L71" i="5"/>
  <c r="L70" i="5"/>
  <c r="L69" i="5"/>
  <c r="L68" i="5"/>
  <c r="L67" i="5"/>
  <c r="L66" i="5"/>
  <c r="L65" i="5"/>
  <c r="L64" i="5"/>
  <c r="L63" i="5"/>
  <c r="M63" i="5" s="1"/>
  <c r="L62" i="5"/>
  <c r="M62" i="5" s="1"/>
  <c r="L61" i="5"/>
  <c r="M61" i="5" s="1"/>
  <c r="L60" i="5"/>
  <c r="M60" i="5" s="1"/>
  <c r="L59" i="5"/>
  <c r="M59" i="5" s="1"/>
  <c r="L58" i="5"/>
  <c r="L57" i="5"/>
  <c r="M57" i="5" s="1"/>
  <c r="L56" i="5"/>
  <c r="L55" i="5"/>
  <c r="L54" i="5"/>
  <c r="L53" i="5"/>
  <c r="L52" i="5"/>
  <c r="L51" i="5"/>
  <c r="L50" i="5"/>
  <c r="L49" i="5"/>
  <c r="L48" i="5"/>
  <c r="L47" i="5"/>
  <c r="M47" i="5" s="1"/>
  <c r="L46" i="5"/>
  <c r="M46" i="5" s="1"/>
  <c r="L45" i="5"/>
  <c r="M45" i="5" s="1"/>
  <c r="L44" i="5"/>
  <c r="M44" i="5" s="1"/>
  <c r="L43" i="5"/>
  <c r="M43" i="5" s="1"/>
  <c r="L42" i="5"/>
  <c r="M42" i="5" s="1"/>
  <c r="L41" i="5"/>
  <c r="M41" i="5" s="1"/>
  <c r="L40" i="5"/>
  <c r="L39" i="5"/>
  <c r="L38" i="5"/>
  <c r="L37" i="5"/>
  <c r="L36" i="5"/>
  <c r="L35" i="5"/>
  <c r="L34" i="5"/>
  <c r="L33" i="5"/>
  <c r="L32" i="5"/>
  <c r="L31" i="5"/>
  <c r="M31" i="5" s="1"/>
  <c r="L30" i="5"/>
  <c r="M30" i="5" s="1"/>
  <c r="L29" i="5"/>
  <c r="M29" i="5" s="1"/>
  <c r="L28" i="5"/>
  <c r="M28" i="5" s="1"/>
  <c r="L27" i="5"/>
  <c r="M27" i="5" s="1"/>
  <c r="L26" i="5"/>
  <c r="L25" i="5"/>
  <c r="M25" i="5" s="1"/>
  <c r="L24" i="5"/>
  <c r="L23" i="5"/>
  <c r="L22" i="5"/>
  <c r="L21" i="5"/>
  <c r="L20" i="5"/>
  <c r="L19" i="5"/>
  <c r="L18" i="5"/>
  <c r="L17" i="5"/>
  <c r="L16" i="5"/>
  <c r="L15" i="5"/>
  <c r="M15" i="5" s="1"/>
  <c r="L14" i="5"/>
  <c r="M14" i="5" s="1"/>
  <c r="L13" i="5"/>
  <c r="M13" i="5" s="1"/>
  <c r="L12" i="5"/>
  <c r="M12" i="5" s="1"/>
  <c r="L11" i="5"/>
  <c r="M11" i="5" s="1"/>
  <c r="L10" i="5"/>
  <c r="L9" i="5"/>
  <c r="M9" i="5" s="1"/>
  <c r="L8" i="5"/>
  <c r="L7" i="5"/>
  <c r="L6" i="5"/>
  <c r="L5" i="5"/>
  <c r="L4" i="5"/>
  <c r="L3" i="5"/>
  <c r="M3" i="5" s="1"/>
  <c r="I824" i="5"/>
  <c r="J824" i="5" s="1"/>
  <c r="I823" i="5"/>
  <c r="J823" i="5" s="1"/>
  <c r="I822" i="5"/>
  <c r="J822" i="5" s="1"/>
  <c r="I821" i="5"/>
  <c r="J821" i="5" s="1"/>
  <c r="I820" i="5"/>
  <c r="J820" i="5" s="1"/>
  <c r="I819" i="5"/>
  <c r="J819" i="5" s="1"/>
  <c r="I818" i="5"/>
  <c r="J818" i="5" s="1"/>
  <c r="I817" i="5"/>
  <c r="J817" i="5" s="1"/>
  <c r="I816" i="5"/>
  <c r="J816" i="5" s="1"/>
  <c r="I815" i="5"/>
  <c r="J815" i="5" s="1"/>
  <c r="I814" i="5"/>
  <c r="J814" i="5" s="1"/>
  <c r="I813" i="5"/>
  <c r="J813" i="5" s="1"/>
  <c r="I812" i="5"/>
  <c r="J812" i="5" s="1"/>
  <c r="I811" i="5"/>
  <c r="J811" i="5" s="1"/>
  <c r="I810" i="5"/>
  <c r="J810" i="5" s="1"/>
  <c r="I809" i="5"/>
  <c r="J809" i="5" s="1"/>
  <c r="I808" i="5"/>
  <c r="J808" i="5" s="1"/>
  <c r="I807" i="5"/>
  <c r="J807" i="5" s="1"/>
  <c r="I806" i="5"/>
  <c r="J806" i="5" s="1"/>
  <c r="I805" i="5"/>
  <c r="J805" i="5" s="1"/>
  <c r="I804" i="5"/>
  <c r="J804" i="5" s="1"/>
  <c r="I803" i="5"/>
  <c r="J803" i="5" s="1"/>
  <c r="I802" i="5"/>
  <c r="J802" i="5" s="1"/>
  <c r="I801" i="5"/>
  <c r="J801" i="5" s="1"/>
  <c r="I800" i="5"/>
  <c r="J800" i="5" s="1"/>
  <c r="I799" i="5"/>
  <c r="J799" i="5" s="1"/>
  <c r="I798" i="5"/>
  <c r="J798" i="5" s="1"/>
  <c r="I797" i="5"/>
  <c r="J797" i="5" s="1"/>
  <c r="I796" i="5"/>
  <c r="J796" i="5" s="1"/>
  <c r="I795" i="5"/>
  <c r="J795" i="5" s="1"/>
  <c r="I794" i="5"/>
  <c r="J794" i="5" s="1"/>
  <c r="I793" i="5"/>
  <c r="J793" i="5" s="1"/>
  <c r="I792" i="5"/>
  <c r="J792" i="5" s="1"/>
  <c r="I791" i="5"/>
  <c r="J791" i="5" s="1"/>
  <c r="I790" i="5"/>
  <c r="J790" i="5" s="1"/>
  <c r="I789" i="5"/>
  <c r="J789" i="5" s="1"/>
  <c r="I788" i="5"/>
  <c r="J788" i="5" s="1"/>
  <c r="I787" i="5"/>
  <c r="J787" i="5" s="1"/>
  <c r="I786" i="5"/>
  <c r="J786" i="5" s="1"/>
  <c r="I785" i="5"/>
  <c r="J785" i="5" s="1"/>
  <c r="I784" i="5"/>
  <c r="J784" i="5" s="1"/>
  <c r="I783" i="5"/>
  <c r="J783" i="5" s="1"/>
  <c r="I782" i="5"/>
  <c r="J782" i="5" s="1"/>
  <c r="I781" i="5"/>
  <c r="J781" i="5" s="1"/>
  <c r="I780" i="5"/>
  <c r="J780" i="5" s="1"/>
  <c r="I779" i="5"/>
  <c r="J779" i="5" s="1"/>
  <c r="I778" i="5"/>
  <c r="J778" i="5" s="1"/>
  <c r="I777" i="5"/>
  <c r="J777" i="5" s="1"/>
  <c r="I776" i="5"/>
  <c r="J776" i="5" s="1"/>
  <c r="I775" i="5"/>
  <c r="J775" i="5" s="1"/>
  <c r="I774" i="5"/>
  <c r="J774" i="5" s="1"/>
  <c r="I773" i="5"/>
  <c r="J773" i="5" s="1"/>
  <c r="I772" i="5"/>
  <c r="J772" i="5" s="1"/>
  <c r="I771" i="5"/>
  <c r="J771" i="5" s="1"/>
  <c r="I770" i="5"/>
  <c r="J770" i="5" s="1"/>
  <c r="I769" i="5"/>
  <c r="J769" i="5" s="1"/>
  <c r="I768" i="5"/>
  <c r="J768" i="5" s="1"/>
  <c r="I767" i="5"/>
  <c r="J767" i="5" s="1"/>
  <c r="I766" i="5"/>
  <c r="J766" i="5" s="1"/>
  <c r="I765" i="5"/>
  <c r="J765" i="5" s="1"/>
  <c r="I764" i="5"/>
  <c r="J764" i="5" s="1"/>
  <c r="I763" i="5"/>
  <c r="J763" i="5" s="1"/>
  <c r="I762" i="5"/>
  <c r="J762" i="5" s="1"/>
  <c r="I761" i="5"/>
  <c r="J761" i="5" s="1"/>
  <c r="I760" i="5"/>
  <c r="J760" i="5" s="1"/>
  <c r="I759" i="5"/>
  <c r="J759" i="5" s="1"/>
  <c r="I758" i="5"/>
  <c r="J758" i="5" s="1"/>
  <c r="I757" i="5"/>
  <c r="J757" i="5" s="1"/>
  <c r="I756" i="5"/>
  <c r="J756" i="5" s="1"/>
  <c r="I755" i="5"/>
  <c r="J755" i="5" s="1"/>
  <c r="I754" i="5"/>
  <c r="J754" i="5" s="1"/>
  <c r="I753" i="5"/>
  <c r="J753" i="5" s="1"/>
  <c r="I752" i="5"/>
  <c r="J752" i="5" s="1"/>
  <c r="I751" i="5"/>
  <c r="J751" i="5" s="1"/>
  <c r="I750" i="5"/>
  <c r="J750" i="5" s="1"/>
  <c r="I749" i="5"/>
  <c r="J749" i="5" s="1"/>
  <c r="I748" i="5"/>
  <c r="J748" i="5" s="1"/>
  <c r="I747" i="5"/>
  <c r="J747" i="5" s="1"/>
  <c r="I746" i="5"/>
  <c r="J746" i="5" s="1"/>
  <c r="I745" i="5"/>
  <c r="J745" i="5" s="1"/>
  <c r="I744" i="5"/>
  <c r="J744" i="5" s="1"/>
  <c r="I743" i="5"/>
  <c r="J743" i="5" s="1"/>
  <c r="I742" i="5"/>
  <c r="J742" i="5" s="1"/>
  <c r="I741" i="5"/>
  <c r="J741" i="5" s="1"/>
  <c r="I740" i="5"/>
  <c r="J740" i="5" s="1"/>
  <c r="I739" i="5"/>
  <c r="J739" i="5" s="1"/>
  <c r="I738" i="5"/>
  <c r="J738" i="5" s="1"/>
  <c r="I737" i="5"/>
  <c r="J737" i="5" s="1"/>
  <c r="I736" i="5"/>
  <c r="J736" i="5" s="1"/>
  <c r="I735" i="5"/>
  <c r="J735" i="5" s="1"/>
  <c r="I734" i="5"/>
  <c r="J734" i="5" s="1"/>
  <c r="I733" i="5"/>
  <c r="J733" i="5" s="1"/>
  <c r="I732" i="5"/>
  <c r="J732" i="5" s="1"/>
  <c r="I731" i="5"/>
  <c r="J731" i="5" s="1"/>
  <c r="I730" i="5"/>
  <c r="J730" i="5" s="1"/>
  <c r="I729" i="5"/>
  <c r="J729" i="5" s="1"/>
  <c r="I728" i="5"/>
  <c r="J728" i="5" s="1"/>
  <c r="I727" i="5"/>
  <c r="J727" i="5" s="1"/>
  <c r="I726" i="5"/>
  <c r="J726" i="5" s="1"/>
  <c r="I725" i="5"/>
  <c r="J725" i="5" s="1"/>
  <c r="I724" i="5"/>
  <c r="J724" i="5" s="1"/>
  <c r="I723" i="5"/>
  <c r="J723" i="5" s="1"/>
  <c r="I722" i="5"/>
  <c r="J722" i="5" s="1"/>
  <c r="I721" i="5"/>
  <c r="J721" i="5" s="1"/>
  <c r="I720" i="5"/>
  <c r="J720" i="5" s="1"/>
  <c r="I719" i="5"/>
  <c r="J719" i="5" s="1"/>
  <c r="I718" i="5"/>
  <c r="J718" i="5" s="1"/>
  <c r="I717" i="5"/>
  <c r="J717" i="5" s="1"/>
  <c r="I716" i="5"/>
  <c r="J716" i="5" s="1"/>
  <c r="I715" i="5"/>
  <c r="J715" i="5" s="1"/>
  <c r="I714" i="5"/>
  <c r="J714" i="5" s="1"/>
  <c r="I713" i="5"/>
  <c r="J713" i="5" s="1"/>
  <c r="I712" i="5"/>
  <c r="J712" i="5" s="1"/>
  <c r="I711" i="5"/>
  <c r="J711" i="5" s="1"/>
  <c r="I710" i="5"/>
  <c r="J710" i="5" s="1"/>
  <c r="I709" i="5"/>
  <c r="J709" i="5" s="1"/>
  <c r="I708" i="5"/>
  <c r="J708" i="5" s="1"/>
  <c r="I707" i="5"/>
  <c r="J707" i="5" s="1"/>
  <c r="I706" i="5"/>
  <c r="J706" i="5" s="1"/>
  <c r="I705" i="5"/>
  <c r="J705" i="5" s="1"/>
  <c r="I704" i="5"/>
  <c r="J704" i="5" s="1"/>
  <c r="I703" i="5"/>
  <c r="J703" i="5" s="1"/>
  <c r="I702" i="5"/>
  <c r="J702" i="5" s="1"/>
  <c r="I701" i="5"/>
  <c r="J701" i="5" s="1"/>
  <c r="I700" i="5"/>
  <c r="J700" i="5" s="1"/>
  <c r="I699" i="5"/>
  <c r="J699" i="5" s="1"/>
  <c r="I698" i="5"/>
  <c r="J698" i="5" s="1"/>
  <c r="I697" i="5"/>
  <c r="J697" i="5" s="1"/>
  <c r="I696" i="5"/>
  <c r="J696" i="5" s="1"/>
  <c r="I695" i="5"/>
  <c r="J695" i="5" s="1"/>
  <c r="I694" i="5"/>
  <c r="J694" i="5" s="1"/>
  <c r="I693" i="5"/>
  <c r="J693" i="5" s="1"/>
  <c r="I692" i="5"/>
  <c r="J692" i="5" s="1"/>
  <c r="I691" i="5"/>
  <c r="J691" i="5" s="1"/>
  <c r="I690" i="5"/>
  <c r="J690" i="5" s="1"/>
  <c r="I689" i="5"/>
  <c r="J689" i="5" s="1"/>
  <c r="I688" i="5"/>
  <c r="J688" i="5" s="1"/>
  <c r="I687" i="5"/>
  <c r="J687" i="5" s="1"/>
  <c r="I686" i="5"/>
  <c r="J686" i="5" s="1"/>
  <c r="I685" i="5"/>
  <c r="J685" i="5" s="1"/>
  <c r="I684" i="5"/>
  <c r="J684" i="5" s="1"/>
  <c r="I683" i="5"/>
  <c r="J683" i="5" s="1"/>
  <c r="I682" i="5"/>
  <c r="J682" i="5" s="1"/>
  <c r="I681" i="5"/>
  <c r="J681" i="5" s="1"/>
  <c r="I680" i="5"/>
  <c r="J680" i="5" s="1"/>
  <c r="I679" i="5"/>
  <c r="J679" i="5" s="1"/>
  <c r="I678" i="5"/>
  <c r="J678" i="5" s="1"/>
  <c r="I677" i="5"/>
  <c r="J677" i="5" s="1"/>
  <c r="I676" i="5"/>
  <c r="J676" i="5" s="1"/>
  <c r="I675" i="5"/>
  <c r="J675" i="5" s="1"/>
  <c r="I674" i="5"/>
  <c r="J674" i="5" s="1"/>
  <c r="I673" i="5"/>
  <c r="J673" i="5" s="1"/>
  <c r="I672" i="5"/>
  <c r="J672" i="5" s="1"/>
  <c r="I671" i="5"/>
  <c r="J671" i="5" s="1"/>
  <c r="I670" i="5"/>
  <c r="J670" i="5" s="1"/>
  <c r="I669" i="5"/>
  <c r="J669" i="5" s="1"/>
  <c r="I668" i="5"/>
  <c r="J668" i="5" s="1"/>
  <c r="I667" i="5"/>
  <c r="J667" i="5" s="1"/>
  <c r="I666" i="5"/>
  <c r="J666" i="5" s="1"/>
  <c r="I665" i="5"/>
  <c r="J665" i="5" s="1"/>
  <c r="I664" i="5"/>
  <c r="J664" i="5" s="1"/>
  <c r="I663" i="5"/>
  <c r="J663" i="5" s="1"/>
  <c r="I662" i="5"/>
  <c r="J662" i="5" s="1"/>
  <c r="I661" i="5"/>
  <c r="J661" i="5" s="1"/>
  <c r="I660" i="5"/>
  <c r="J660" i="5" s="1"/>
  <c r="I659" i="5"/>
  <c r="J659" i="5" s="1"/>
  <c r="I658" i="5"/>
  <c r="J658" i="5" s="1"/>
  <c r="I657" i="5"/>
  <c r="J657" i="5" s="1"/>
  <c r="I656" i="5"/>
  <c r="J656" i="5" s="1"/>
  <c r="I655" i="5"/>
  <c r="J655" i="5" s="1"/>
  <c r="I654" i="5"/>
  <c r="J654" i="5" s="1"/>
  <c r="I653" i="5"/>
  <c r="J653" i="5" s="1"/>
  <c r="I652" i="5"/>
  <c r="J652" i="5" s="1"/>
  <c r="I651" i="5"/>
  <c r="J651" i="5" s="1"/>
  <c r="I650" i="5"/>
  <c r="J650" i="5" s="1"/>
  <c r="I649" i="5"/>
  <c r="J649" i="5" s="1"/>
  <c r="I648" i="5"/>
  <c r="J648" i="5" s="1"/>
  <c r="I647" i="5"/>
  <c r="J647" i="5" s="1"/>
  <c r="I646" i="5"/>
  <c r="J646" i="5" s="1"/>
  <c r="I645" i="5"/>
  <c r="J645" i="5" s="1"/>
  <c r="I644" i="5"/>
  <c r="J644" i="5" s="1"/>
  <c r="I643" i="5"/>
  <c r="J643" i="5" s="1"/>
  <c r="I642" i="5"/>
  <c r="J642" i="5" s="1"/>
  <c r="I641" i="5"/>
  <c r="J641" i="5" s="1"/>
  <c r="I640" i="5"/>
  <c r="J640" i="5" s="1"/>
  <c r="I639" i="5"/>
  <c r="J639" i="5" s="1"/>
  <c r="I638" i="5"/>
  <c r="J638" i="5" s="1"/>
  <c r="I637" i="5"/>
  <c r="J637" i="5" s="1"/>
  <c r="I636" i="5"/>
  <c r="J636" i="5" s="1"/>
  <c r="I635" i="5"/>
  <c r="J635" i="5" s="1"/>
  <c r="I634" i="5"/>
  <c r="J634" i="5" s="1"/>
  <c r="I633" i="5"/>
  <c r="J633" i="5" s="1"/>
  <c r="I632" i="5"/>
  <c r="J632" i="5" s="1"/>
  <c r="I631" i="5"/>
  <c r="J631" i="5" s="1"/>
  <c r="I630" i="5"/>
  <c r="J630" i="5" s="1"/>
  <c r="I629" i="5"/>
  <c r="J629" i="5" s="1"/>
  <c r="I628" i="5"/>
  <c r="J628" i="5" s="1"/>
  <c r="I627" i="5"/>
  <c r="J627" i="5" s="1"/>
  <c r="I626" i="5"/>
  <c r="J626" i="5" s="1"/>
  <c r="I625" i="5"/>
  <c r="J625" i="5" s="1"/>
  <c r="I624" i="5"/>
  <c r="J624" i="5" s="1"/>
  <c r="I623" i="5"/>
  <c r="J623" i="5" s="1"/>
  <c r="I622" i="5"/>
  <c r="J622" i="5" s="1"/>
  <c r="I621" i="5"/>
  <c r="J621" i="5" s="1"/>
  <c r="I620" i="5"/>
  <c r="J620" i="5" s="1"/>
  <c r="I619" i="5"/>
  <c r="J619" i="5" s="1"/>
  <c r="I618" i="5"/>
  <c r="J618" i="5" s="1"/>
  <c r="I617" i="5"/>
  <c r="J617" i="5" s="1"/>
  <c r="I616" i="5"/>
  <c r="J616" i="5" s="1"/>
  <c r="I615" i="5"/>
  <c r="J615" i="5" s="1"/>
  <c r="I614" i="5"/>
  <c r="J614" i="5" s="1"/>
  <c r="I613" i="5"/>
  <c r="J613" i="5" s="1"/>
  <c r="I612" i="5"/>
  <c r="J612" i="5" s="1"/>
  <c r="I611" i="5"/>
  <c r="J611" i="5" s="1"/>
  <c r="I610" i="5"/>
  <c r="J610" i="5" s="1"/>
  <c r="I609" i="5"/>
  <c r="J609" i="5" s="1"/>
  <c r="I608" i="5"/>
  <c r="J608" i="5" s="1"/>
  <c r="I607" i="5"/>
  <c r="J607" i="5" s="1"/>
  <c r="I606" i="5"/>
  <c r="J606" i="5" s="1"/>
  <c r="I605" i="5"/>
  <c r="J605" i="5" s="1"/>
  <c r="I604" i="5"/>
  <c r="J604" i="5" s="1"/>
  <c r="I603" i="5"/>
  <c r="J603" i="5" s="1"/>
  <c r="I602" i="5"/>
  <c r="J602" i="5" s="1"/>
  <c r="I601" i="5"/>
  <c r="J601" i="5" s="1"/>
  <c r="I600" i="5"/>
  <c r="J600" i="5" s="1"/>
  <c r="I599" i="5"/>
  <c r="J599" i="5" s="1"/>
  <c r="I598" i="5"/>
  <c r="J598" i="5" s="1"/>
  <c r="I597" i="5"/>
  <c r="J597" i="5" s="1"/>
  <c r="I596" i="5"/>
  <c r="J596" i="5" s="1"/>
  <c r="I595" i="5"/>
  <c r="J595" i="5" s="1"/>
  <c r="I594" i="5"/>
  <c r="J594" i="5" s="1"/>
  <c r="I593" i="5"/>
  <c r="J593" i="5" s="1"/>
  <c r="I592" i="5"/>
  <c r="J592" i="5" s="1"/>
  <c r="I591" i="5"/>
  <c r="J591" i="5" s="1"/>
  <c r="I590" i="5"/>
  <c r="J590" i="5" s="1"/>
  <c r="I589" i="5"/>
  <c r="J589" i="5" s="1"/>
  <c r="I588" i="5"/>
  <c r="J588" i="5" s="1"/>
  <c r="I587" i="5"/>
  <c r="J587" i="5" s="1"/>
  <c r="I586" i="5"/>
  <c r="J586" i="5" s="1"/>
  <c r="I585" i="5"/>
  <c r="J585" i="5" s="1"/>
  <c r="I584" i="5"/>
  <c r="J584" i="5" s="1"/>
  <c r="I583" i="5"/>
  <c r="J583" i="5" s="1"/>
  <c r="I582" i="5"/>
  <c r="J582" i="5" s="1"/>
  <c r="I581" i="5"/>
  <c r="J581" i="5" s="1"/>
  <c r="I580" i="5"/>
  <c r="J580" i="5" s="1"/>
  <c r="I579" i="5"/>
  <c r="J579" i="5" s="1"/>
  <c r="I578" i="5"/>
  <c r="J578" i="5" s="1"/>
  <c r="I577" i="5"/>
  <c r="J577" i="5" s="1"/>
  <c r="I576" i="5"/>
  <c r="J576" i="5" s="1"/>
  <c r="I575" i="5"/>
  <c r="J575" i="5" s="1"/>
  <c r="I574" i="5"/>
  <c r="J574" i="5" s="1"/>
  <c r="I573" i="5"/>
  <c r="J573" i="5" s="1"/>
  <c r="I572" i="5"/>
  <c r="J572" i="5" s="1"/>
  <c r="I571" i="5"/>
  <c r="J571" i="5" s="1"/>
  <c r="I570" i="5"/>
  <c r="J570" i="5" s="1"/>
  <c r="I569" i="5"/>
  <c r="J569" i="5" s="1"/>
  <c r="I568" i="5"/>
  <c r="J568" i="5" s="1"/>
  <c r="I567" i="5"/>
  <c r="J567" i="5" s="1"/>
  <c r="I566" i="5"/>
  <c r="J566" i="5" s="1"/>
  <c r="I565" i="5"/>
  <c r="J565" i="5" s="1"/>
  <c r="I564" i="5"/>
  <c r="J564" i="5" s="1"/>
  <c r="I563" i="5"/>
  <c r="J563" i="5" s="1"/>
  <c r="I562" i="5"/>
  <c r="J562" i="5" s="1"/>
  <c r="I561" i="5"/>
  <c r="J561" i="5" s="1"/>
  <c r="I560" i="5"/>
  <c r="J560" i="5" s="1"/>
  <c r="I559" i="5"/>
  <c r="J559" i="5" s="1"/>
  <c r="I558" i="5"/>
  <c r="J558" i="5" s="1"/>
  <c r="I557" i="5"/>
  <c r="J557" i="5" s="1"/>
  <c r="I556" i="5"/>
  <c r="J556" i="5" s="1"/>
  <c r="I555" i="5"/>
  <c r="J555" i="5" s="1"/>
  <c r="I554" i="5"/>
  <c r="J554" i="5" s="1"/>
  <c r="I553" i="5"/>
  <c r="J553" i="5" s="1"/>
  <c r="I552" i="5"/>
  <c r="J552" i="5" s="1"/>
  <c r="I551" i="5"/>
  <c r="J551" i="5" s="1"/>
  <c r="I550" i="5"/>
  <c r="J550" i="5" s="1"/>
  <c r="I549" i="5"/>
  <c r="J549" i="5" s="1"/>
  <c r="I548" i="5"/>
  <c r="J548" i="5" s="1"/>
  <c r="I547" i="5"/>
  <c r="J547" i="5" s="1"/>
  <c r="I546" i="5"/>
  <c r="J546" i="5" s="1"/>
  <c r="I545" i="5"/>
  <c r="J545" i="5" s="1"/>
  <c r="I544" i="5"/>
  <c r="J544" i="5" s="1"/>
  <c r="I543" i="5"/>
  <c r="J543" i="5" s="1"/>
  <c r="I542" i="5"/>
  <c r="J542" i="5" s="1"/>
  <c r="I541" i="5"/>
  <c r="J541" i="5" s="1"/>
  <c r="I540" i="5"/>
  <c r="J540" i="5" s="1"/>
  <c r="I539" i="5"/>
  <c r="J539" i="5" s="1"/>
  <c r="I538" i="5"/>
  <c r="J538" i="5" s="1"/>
  <c r="I537" i="5"/>
  <c r="J537" i="5" s="1"/>
  <c r="I536" i="5"/>
  <c r="J536" i="5" s="1"/>
  <c r="I535" i="5"/>
  <c r="J535" i="5" s="1"/>
  <c r="I534" i="5"/>
  <c r="J534" i="5" s="1"/>
  <c r="I533" i="5"/>
  <c r="J533" i="5" s="1"/>
  <c r="I532" i="5"/>
  <c r="J532" i="5" s="1"/>
  <c r="I531" i="5"/>
  <c r="J531" i="5" s="1"/>
  <c r="I530" i="5"/>
  <c r="J530" i="5" s="1"/>
  <c r="I529" i="5"/>
  <c r="J529" i="5" s="1"/>
  <c r="I528" i="5"/>
  <c r="J528" i="5" s="1"/>
  <c r="I527" i="5"/>
  <c r="J527" i="5" s="1"/>
  <c r="I526" i="5"/>
  <c r="J526" i="5" s="1"/>
  <c r="I525" i="5"/>
  <c r="J525" i="5" s="1"/>
  <c r="I524" i="5"/>
  <c r="J524" i="5" s="1"/>
  <c r="I523" i="5"/>
  <c r="J523" i="5" s="1"/>
  <c r="I522" i="5"/>
  <c r="J522" i="5" s="1"/>
  <c r="I521" i="5"/>
  <c r="J521" i="5" s="1"/>
  <c r="I520" i="5"/>
  <c r="J520" i="5" s="1"/>
  <c r="I519" i="5"/>
  <c r="J519" i="5" s="1"/>
  <c r="I518" i="5"/>
  <c r="J518" i="5" s="1"/>
  <c r="I517" i="5"/>
  <c r="J517" i="5" s="1"/>
  <c r="I516" i="5"/>
  <c r="J516" i="5" s="1"/>
  <c r="I515" i="5"/>
  <c r="J515" i="5" s="1"/>
  <c r="I514" i="5"/>
  <c r="J514" i="5" s="1"/>
  <c r="I513" i="5"/>
  <c r="J513" i="5" s="1"/>
  <c r="I512" i="5"/>
  <c r="J512" i="5" s="1"/>
  <c r="I511" i="5"/>
  <c r="J511" i="5" s="1"/>
  <c r="I510" i="5"/>
  <c r="J510" i="5" s="1"/>
  <c r="I509" i="5"/>
  <c r="J509" i="5" s="1"/>
  <c r="I508" i="5"/>
  <c r="J508" i="5" s="1"/>
  <c r="I507" i="5"/>
  <c r="J507" i="5" s="1"/>
  <c r="I506" i="5"/>
  <c r="J506" i="5" s="1"/>
  <c r="I505" i="5"/>
  <c r="J505" i="5" s="1"/>
  <c r="I504" i="5"/>
  <c r="J504" i="5" s="1"/>
  <c r="I503" i="5"/>
  <c r="J503" i="5" s="1"/>
  <c r="I502" i="5"/>
  <c r="J502" i="5" s="1"/>
  <c r="I501" i="5"/>
  <c r="J501" i="5" s="1"/>
  <c r="I500" i="5"/>
  <c r="J500" i="5" s="1"/>
  <c r="I499" i="5"/>
  <c r="J499" i="5" s="1"/>
  <c r="I498" i="5"/>
  <c r="J498" i="5" s="1"/>
  <c r="I497" i="5"/>
  <c r="J497" i="5" s="1"/>
  <c r="I496" i="5"/>
  <c r="J496" i="5" s="1"/>
  <c r="I495" i="5"/>
  <c r="J495" i="5" s="1"/>
  <c r="I494" i="5"/>
  <c r="J494" i="5" s="1"/>
  <c r="I493" i="5"/>
  <c r="J493" i="5" s="1"/>
  <c r="I492" i="5"/>
  <c r="J492" i="5" s="1"/>
  <c r="I491" i="5"/>
  <c r="J491" i="5" s="1"/>
  <c r="I490" i="5"/>
  <c r="J490" i="5" s="1"/>
  <c r="I489" i="5"/>
  <c r="J489" i="5" s="1"/>
  <c r="I488" i="5"/>
  <c r="J488" i="5" s="1"/>
  <c r="I487" i="5"/>
  <c r="J487" i="5" s="1"/>
  <c r="I486" i="5"/>
  <c r="J486" i="5" s="1"/>
  <c r="I485" i="5"/>
  <c r="J485" i="5" s="1"/>
  <c r="I484" i="5"/>
  <c r="J484" i="5" s="1"/>
  <c r="I483" i="5"/>
  <c r="J483" i="5" s="1"/>
  <c r="I482" i="5"/>
  <c r="J482" i="5" s="1"/>
  <c r="I481" i="5"/>
  <c r="J481" i="5" s="1"/>
  <c r="I480" i="5"/>
  <c r="J480" i="5" s="1"/>
  <c r="I479" i="5"/>
  <c r="J479" i="5" s="1"/>
  <c r="I478" i="5"/>
  <c r="J478" i="5" s="1"/>
  <c r="I477" i="5"/>
  <c r="J477" i="5" s="1"/>
  <c r="I476" i="5"/>
  <c r="J476" i="5" s="1"/>
  <c r="I475" i="5"/>
  <c r="J475" i="5" s="1"/>
  <c r="I474" i="5"/>
  <c r="J474" i="5" s="1"/>
  <c r="I473" i="5"/>
  <c r="J473" i="5" s="1"/>
  <c r="I472" i="5"/>
  <c r="J472" i="5" s="1"/>
  <c r="I471" i="5"/>
  <c r="J471" i="5" s="1"/>
  <c r="I470" i="5"/>
  <c r="J470" i="5" s="1"/>
  <c r="I469" i="5"/>
  <c r="J469" i="5" s="1"/>
  <c r="I468" i="5"/>
  <c r="J468" i="5" s="1"/>
  <c r="I467" i="5"/>
  <c r="J467" i="5" s="1"/>
  <c r="I466" i="5"/>
  <c r="J466" i="5" s="1"/>
  <c r="I465" i="5"/>
  <c r="J465" i="5" s="1"/>
  <c r="I464" i="5"/>
  <c r="J464" i="5" s="1"/>
  <c r="I463" i="5"/>
  <c r="J463" i="5" s="1"/>
  <c r="I462" i="5"/>
  <c r="J462" i="5" s="1"/>
  <c r="I461" i="5"/>
  <c r="J461" i="5" s="1"/>
  <c r="I460" i="5"/>
  <c r="J460" i="5" s="1"/>
  <c r="I459" i="5"/>
  <c r="J459" i="5" s="1"/>
  <c r="I458" i="5"/>
  <c r="J458" i="5" s="1"/>
  <c r="I457" i="5"/>
  <c r="J457" i="5" s="1"/>
  <c r="I456" i="5"/>
  <c r="J456" i="5" s="1"/>
  <c r="I455" i="5"/>
  <c r="J455" i="5" s="1"/>
  <c r="I454" i="5"/>
  <c r="J454" i="5" s="1"/>
  <c r="I453" i="5"/>
  <c r="J453" i="5" s="1"/>
  <c r="I452" i="5"/>
  <c r="J452" i="5" s="1"/>
  <c r="I451" i="5"/>
  <c r="J451" i="5" s="1"/>
  <c r="I450" i="5"/>
  <c r="J450" i="5" s="1"/>
  <c r="I449" i="5"/>
  <c r="J449" i="5" s="1"/>
  <c r="I448" i="5"/>
  <c r="J448" i="5" s="1"/>
  <c r="I447" i="5"/>
  <c r="J447" i="5" s="1"/>
  <c r="I446" i="5"/>
  <c r="J446" i="5" s="1"/>
  <c r="I445" i="5"/>
  <c r="J445" i="5" s="1"/>
  <c r="I444" i="5"/>
  <c r="J444" i="5" s="1"/>
  <c r="I443" i="5"/>
  <c r="J443" i="5" s="1"/>
  <c r="I442" i="5"/>
  <c r="J442" i="5" s="1"/>
  <c r="I441" i="5"/>
  <c r="J441" i="5" s="1"/>
  <c r="I440" i="5"/>
  <c r="J440" i="5" s="1"/>
  <c r="I439" i="5"/>
  <c r="J439" i="5" s="1"/>
  <c r="I438" i="5"/>
  <c r="J438" i="5" s="1"/>
  <c r="I437" i="5"/>
  <c r="J437" i="5" s="1"/>
  <c r="I436" i="5"/>
  <c r="J436" i="5" s="1"/>
  <c r="I435" i="5"/>
  <c r="J435" i="5" s="1"/>
  <c r="I434" i="5"/>
  <c r="J434" i="5" s="1"/>
  <c r="I433" i="5"/>
  <c r="J433" i="5" s="1"/>
  <c r="I432" i="5"/>
  <c r="J432" i="5" s="1"/>
  <c r="I431" i="5"/>
  <c r="J431" i="5" s="1"/>
  <c r="I430" i="5"/>
  <c r="J430" i="5" s="1"/>
  <c r="I429" i="5"/>
  <c r="J429" i="5" s="1"/>
  <c r="I428" i="5"/>
  <c r="J428" i="5" s="1"/>
  <c r="I427" i="5"/>
  <c r="J427" i="5" s="1"/>
  <c r="I426" i="5"/>
  <c r="J426" i="5" s="1"/>
  <c r="I425" i="5"/>
  <c r="J425" i="5" s="1"/>
  <c r="I424" i="5"/>
  <c r="J424" i="5" s="1"/>
  <c r="I423" i="5"/>
  <c r="J423" i="5" s="1"/>
  <c r="I422" i="5"/>
  <c r="J422" i="5" s="1"/>
  <c r="I421" i="5"/>
  <c r="J421" i="5" s="1"/>
  <c r="I420" i="5"/>
  <c r="J420" i="5" s="1"/>
  <c r="I419" i="5"/>
  <c r="J419" i="5" s="1"/>
  <c r="I418" i="5"/>
  <c r="J418" i="5" s="1"/>
  <c r="I417" i="5"/>
  <c r="J417" i="5" s="1"/>
  <c r="I416" i="5"/>
  <c r="J416" i="5" s="1"/>
  <c r="I415" i="5"/>
  <c r="J415" i="5" s="1"/>
  <c r="I414" i="5"/>
  <c r="J414" i="5" s="1"/>
  <c r="I413" i="5"/>
  <c r="J413" i="5" s="1"/>
  <c r="I412" i="5"/>
  <c r="J412" i="5" s="1"/>
  <c r="I411" i="5"/>
  <c r="J411" i="5" s="1"/>
  <c r="I410" i="5"/>
  <c r="J410" i="5" s="1"/>
  <c r="I409" i="5"/>
  <c r="J409" i="5" s="1"/>
  <c r="I408" i="5"/>
  <c r="J408" i="5" s="1"/>
  <c r="I407" i="5"/>
  <c r="J407" i="5" s="1"/>
  <c r="I406" i="5"/>
  <c r="J406" i="5" s="1"/>
  <c r="I405" i="5"/>
  <c r="J405" i="5" s="1"/>
  <c r="I404" i="5"/>
  <c r="J404" i="5" s="1"/>
  <c r="I403" i="5"/>
  <c r="J403" i="5" s="1"/>
  <c r="I402" i="5"/>
  <c r="J402" i="5" s="1"/>
  <c r="I401" i="5"/>
  <c r="J401" i="5" s="1"/>
  <c r="I400" i="5"/>
  <c r="J400" i="5" s="1"/>
  <c r="I399" i="5"/>
  <c r="J399" i="5" s="1"/>
  <c r="I398" i="5"/>
  <c r="J398" i="5" s="1"/>
  <c r="I397" i="5"/>
  <c r="J397" i="5" s="1"/>
  <c r="I396" i="5"/>
  <c r="J396" i="5" s="1"/>
  <c r="I395" i="5"/>
  <c r="J395" i="5" s="1"/>
  <c r="I394" i="5"/>
  <c r="J394" i="5" s="1"/>
  <c r="I393" i="5"/>
  <c r="J393" i="5" s="1"/>
  <c r="I392" i="5"/>
  <c r="J392" i="5" s="1"/>
  <c r="I391" i="5"/>
  <c r="J391" i="5" s="1"/>
  <c r="I390" i="5"/>
  <c r="J390" i="5" s="1"/>
  <c r="I389" i="5"/>
  <c r="J389" i="5" s="1"/>
  <c r="I388" i="5"/>
  <c r="J388" i="5" s="1"/>
  <c r="I387" i="5"/>
  <c r="J387" i="5" s="1"/>
  <c r="I386" i="5"/>
  <c r="J386" i="5" s="1"/>
  <c r="I385" i="5"/>
  <c r="J385" i="5" s="1"/>
  <c r="I384" i="5"/>
  <c r="J384" i="5" s="1"/>
  <c r="I383" i="5"/>
  <c r="J383" i="5" s="1"/>
  <c r="I382" i="5"/>
  <c r="J382" i="5" s="1"/>
  <c r="I381" i="5"/>
  <c r="J381" i="5" s="1"/>
  <c r="I380" i="5"/>
  <c r="J380" i="5" s="1"/>
  <c r="I379" i="5"/>
  <c r="J379" i="5" s="1"/>
  <c r="I378" i="5"/>
  <c r="J378" i="5" s="1"/>
  <c r="I377" i="5"/>
  <c r="J377" i="5" s="1"/>
  <c r="I376" i="5"/>
  <c r="J376" i="5" s="1"/>
  <c r="I375" i="5"/>
  <c r="J375" i="5" s="1"/>
  <c r="I374" i="5"/>
  <c r="J374" i="5" s="1"/>
  <c r="I373" i="5"/>
  <c r="J373" i="5" s="1"/>
  <c r="I372" i="5"/>
  <c r="J372" i="5" s="1"/>
  <c r="I371" i="5"/>
  <c r="J371" i="5" s="1"/>
  <c r="I370" i="5"/>
  <c r="J370" i="5" s="1"/>
  <c r="I369" i="5"/>
  <c r="J369" i="5" s="1"/>
  <c r="I368" i="5"/>
  <c r="J368" i="5" s="1"/>
  <c r="I367" i="5"/>
  <c r="J367" i="5" s="1"/>
  <c r="I366" i="5"/>
  <c r="J366" i="5" s="1"/>
  <c r="I365" i="5"/>
  <c r="J365" i="5" s="1"/>
  <c r="I364" i="5"/>
  <c r="J364" i="5" s="1"/>
  <c r="I363" i="5"/>
  <c r="J363" i="5" s="1"/>
  <c r="I362" i="5"/>
  <c r="J362" i="5" s="1"/>
  <c r="I361" i="5"/>
  <c r="J361" i="5" s="1"/>
  <c r="I360" i="5"/>
  <c r="J360" i="5" s="1"/>
  <c r="I359" i="5"/>
  <c r="J359" i="5" s="1"/>
  <c r="I358" i="5"/>
  <c r="J358" i="5" s="1"/>
  <c r="I357" i="5"/>
  <c r="J357" i="5" s="1"/>
  <c r="I356" i="5"/>
  <c r="J356" i="5" s="1"/>
  <c r="I355" i="5"/>
  <c r="J355" i="5" s="1"/>
  <c r="I354" i="5"/>
  <c r="J354" i="5" s="1"/>
  <c r="I353" i="5"/>
  <c r="J353" i="5" s="1"/>
  <c r="I352" i="5"/>
  <c r="J352" i="5" s="1"/>
  <c r="I351" i="5"/>
  <c r="J351" i="5" s="1"/>
  <c r="I350" i="5"/>
  <c r="J350" i="5" s="1"/>
  <c r="I349" i="5"/>
  <c r="J349" i="5" s="1"/>
  <c r="I348" i="5"/>
  <c r="J348" i="5" s="1"/>
  <c r="I347" i="5"/>
  <c r="J347" i="5" s="1"/>
  <c r="I346" i="5"/>
  <c r="J346" i="5" s="1"/>
  <c r="I345" i="5"/>
  <c r="J345" i="5" s="1"/>
  <c r="I344" i="5"/>
  <c r="J344" i="5" s="1"/>
  <c r="I343" i="5"/>
  <c r="J343" i="5" s="1"/>
  <c r="I342" i="5"/>
  <c r="J342" i="5" s="1"/>
  <c r="I341" i="5"/>
  <c r="J341" i="5" s="1"/>
  <c r="I340" i="5"/>
  <c r="J340" i="5" s="1"/>
  <c r="I339" i="5"/>
  <c r="J339" i="5" s="1"/>
  <c r="I338" i="5"/>
  <c r="J338" i="5" s="1"/>
  <c r="I337" i="5"/>
  <c r="J337" i="5" s="1"/>
  <c r="I336" i="5"/>
  <c r="J336" i="5" s="1"/>
  <c r="I335" i="5"/>
  <c r="J335" i="5" s="1"/>
  <c r="I334" i="5"/>
  <c r="J334" i="5" s="1"/>
  <c r="I333" i="5"/>
  <c r="J333" i="5" s="1"/>
  <c r="I332" i="5"/>
  <c r="J332" i="5" s="1"/>
  <c r="I331" i="5"/>
  <c r="J331" i="5" s="1"/>
  <c r="I330" i="5"/>
  <c r="J330" i="5" s="1"/>
  <c r="I329" i="5"/>
  <c r="J329" i="5" s="1"/>
  <c r="I328" i="5"/>
  <c r="J328" i="5" s="1"/>
  <c r="I327" i="5"/>
  <c r="J327" i="5" s="1"/>
  <c r="I326" i="5"/>
  <c r="J326" i="5" s="1"/>
  <c r="I325" i="5"/>
  <c r="J325" i="5" s="1"/>
  <c r="I324" i="5"/>
  <c r="J324" i="5" s="1"/>
  <c r="I323" i="5"/>
  <c r="J323" i="5" s="1"/>
  <c r="I322" i="5"/>
  <c r="J322" i="5" s="1"/>
  <c r="I321" i="5"/>
  <c r="J321" i="5" s="1"/>
  <c r="I320" i="5"/>
  <c r="J320" i="5" s="1"/>
  <c r="I319" i="5"/>
  <c r="J319" i="5" s="1"/>
  <c r="I318" i="5"/>
  <c r="J318" i="5" s="1"/>
  <c r="I317" i="5"/>
  <c r="J317" i="5" s="1"/>
  <c r="I316" i="5"/>
  <c r="J316" i="5" s="1"/>
  <c r="I315" i="5"/>
  <c r="J315" i="5" s="1"/>
  <c r="I314" i="5"/>
  <c r="J314" i="5" s="1"/>
  <c r="I313" i="5"/>
  <c r="J313" i="5" s="1"/>
  <c r="I312" i="5"/>
  <c r="J312" i="5" s="1"/>
  <c r="I311" i="5"/>
  <c r="J311" i="5" s="1"/>
  <c r="I310" i="5"/>
  <c r="J310" i="5" s="1"/>
  <c r="I309" i="5"/>
  <c r="J309" i="5" s="1"/>
  <c r="I308" i="5"/>
  <c r="J308" i="5" s="1"/>
  <c r="I307" i="5"/>
  <c r="J307" i="5" s="1"/>
  <c r="I306" i="5"/>
  <c r="J306" i="5" s="1"/>
  <c r="I305" i="5"/>
  <c r="J305" i="5" s="1"/>
  <c r="I304" i="5"/>
  <c r="J304" i="5" s="1"/>
  <c r="I303" i="5"/>
  <c r="J303" i="5" s="1"/>
  <c r="I302" i="5"/>
  <c r="J302" i="5" s="1"/>
  <c r="I301" i="5"/>
  <c r="J301" i="5" s="1"/>
  <c r="I300" i="5"/>
  <c r="J300" i="5" s="1"/>
  <c r="I299" i="5"/>
  <c r="J299" i="5" s="1"/>
  <c r="I298" i="5"/>
  <c r="J298" i="5" s="1"/>
  <c r="I297" i="5"/>
  <c r="J297" i="5" s="1"/>
  <c r="I296" i="5"/>
  <c r="J296" i="5" s="1"/>
  <c r="I295" i="5"/>
  <c r="J295" i="5" s="1"/>
  <c r="I294" i="5"/>
  <c r="J294" i="5" s="1"/>
  <c r="I293" i="5"/>
  <c r="J293" i="5" s="1"/>
  <c r="I292" i="5"/>
  <c r="J292" i="5" s="1"/>
  <c r="I291" i="5"/>
  <c r="J291" i="5" s="1"/>
  <c r="I290" i="5"/>
  <c r="J290" i="5" s="1"/>
  <c r="I289" i="5"/>
  <c r="J289" i="5" s="1"/>
  <c r="I288" i="5"/>
  <c r="J288" i="5" s="1"/>
  <c r="I287" i="5"/>
  <c r="J287" i="5" s="1"/>
  <c r="I286" i="5"/>
  <c r="J286" i="5" s="1"/>
  <c r="I285" i="5"/>
  <c r="J285" i="5" s="1"/>
  <c r="I284" i="5"/>
  <c r="J284" i="5" s="1"/>
  <c r="I283" i="5"/>
  <c r="J283" i="5" s="1"/>
  <c r="I282" i="5"/>
  <c r="J282" i="5" s="1"/>
  <c r="I281" i="5"/>
  <c r="J281" i="5" s="1"/>
  <c r="I280" i="5"/>
  <c r="J280" i="5" s="1"/>
  <c r="I279" i="5"/>
  <c r="J279" i="5" s="1"/>
  <c r="I278" i="5"/>
  <c r="J278" i="5" s="1"/>
  <c r="I277" i="5"/>
  <c r="J277" i="5" s="1"/>
  <c r="I276" i="5"/>
  <c r="J276" i="5" s="1"/>
  <c r="I275" i="5"/>
  <c r="J275" i="5" s="1"/>
  <c r="I274" i="5"/>
  <c r="J274" i="5" s="1"/>
  <c r="I273" i="5"/>
  <c r="J273" i="5" s="1"/>
  <c r="I272" i="5"/>
  <c r="J272" i="5" s="1"/>
  <c r="I271" i="5"/>
  <c r="J271" i="5" s="1"/>
  <c r="I270" i="5"/>
  <c r="J270" i="5" s="1"/>
  <c r="I269" i="5"/>
  <c r="J269" i="5" s="1"/>
  <c r="I268" i="5"/>
  <c r="J268" i="5" s="1"/>
  <c r="I267" i="5"/>
  <c r="J267" i="5" s="1"/>
  <c r="I266" i="5"/>
  <c r="J266" i="5" s="1"/>
  <c r="I265" i="5"/>
  <c r="J265" i="5" s="1"/>
  <c r="I264" i="5"/>
  <c r="J264" i="5" s="1"/>
  <c r="I263" i="5"/>
  <c r="J263" i="5" s="1"/>
  <c r="I262" i="5"/>
  <c r="J262" i="5" s="1"/>
  <c r="I261" i="5"/>
  <c r="J261" i="5" s="1"/>
  <c r="I260" i="5"/>
  <c r="J260" i="5" s="1"/>
  <c r="I259" i="5"/>
  <c r="J259" i="5" s="1"/>
  <c r="I258" i="5"/>
  <c r="J258" i="5" s="1"/>
  <c r="I257" i="5"/>
  <c r="J257" i="5" s="1"/>
  <c r="I256" i="5"/>
  <c r="J256" i="5" s="1"/>
  <c r="I255" i="5"/>
  <c r="J255" i="5" s="1"/>
  <c r="I254" i="5"/>
  <c r="J254" i="5" s="1"/>
  <c r="I253" i="5"/>
  <c r="J253" i="5" s="1"/>
  <c r="I252" i="5"/>
  <c r="J252" i="5" s="1"/>
  <c r="I251" i="5"/>
  <c r="J251" i="5" s="1"/>
  <c r="I250" i="5"/>
  <c r="J250" i="5" s="1"/>
  <c r="I249" i="5"/>
  <c r="J249" i="5" s="1"/>
  <c r="I248" i="5"/>
  <c r="J248" i="5" s="1"/>
  <c r="I247" i="5"/>
  <c r="J247" i="5" s="1"/>
  <c r="I246" i="5"/>
  <c r="J246" i="5" s="1"/>
  <c r="I245" i="5"/>
  <c r="J245" i="5" s="1"/>
  <c r="I244" i="5"/>
  <c r="J244" i="5" s="1"/>
  <c r="I243" i="5"/>
  <c r="J243" i="5" s="1"/>
  <c r="I242" i="5"/>
  <c r="J242" i="5" s="1"/>
  <c r="I241" i="5"/>
  <c r="J241" i="5" s="1"/>
  <c r="I240" i="5"/>
  <c r="J240" i="5" s="1"/>
  <c r="I239" i="5"/>
  <c r="J239" i="5" s="1"/>
  <c r="I238" i="5"/>
  <c r="J238" i="5" s="1"/>
  <c r="I237" i="5"/>
  <c r="J237" i="5" s="1"/>
  <c r="I236" i="5"/>
  <c r="J236" i="5" s="1"/>
  <c r="I235" i="5"/>
  <c r="J235" i="5" s="1"/>
  <c r="I234" i="5"/>
  <c r="J234" i="5" s="1"/>
  <c r="I233" i="5"/>
  <c r="J233" i="5" s="1"/>
  <c r="I232" i="5"/>
  <c r="J232" i="5" s="1"/>
  <c r="I231" i="5"/>
  <c r="J231" i="5" s="1"/>
  <c r="I230" i="5"/>
  <c r="J230" i="5" s="1"/>
  <c r="I229" i="5"/>
  <c r="J229" i="5" s="1"/>
  <c r="I228" i="5"/>
  <c r="J228" i="5" s="1"/>
  <c r="I227" i="5"/>
  <c r="J227" i="5" s="1"/>
  <c r="I226" i="5"/>
  <c r="J226" i="5" s="1"/>
  <c r="I225" i="5"/>
  <c r="J225" i="5" s="1"/>
  <c r="I224" i="5"/>
  <c r="J224" i="5" s="1"/>
  <c r="I223" i="5"/>
  <c r="J223" i="5" s="1"/>
  <c r="I222" i="5"/>
  <c r="J222" i="5" s="1"/>
  <c r="I221" i="5"/>
  <c r="J221" i="5" s="1"/>
  <c r="I220" i="5"/>
  <c r="J220" i="5" s="1"/>
  <c r="I219" i="5"/>
  <c r="J219" i="5" s="1"/>
  <c r="I218" i="5"/>
  <c r="J218" i="5" s="1"/>
  <c r="I217" i="5"/>
  <c r="J217" i="5" s="1"/>
  <c r="I216" i="5"/>
  <c r="J216" i="5" s="1"/>
  <c r="I215" i="5"/>
  <c r="J215" i="5" s="1"/>
  <c r="I214" i="5"/>
  <c r="J214" i="5" s="1"/>
  <c r="I213" i="5"/>
  <c r="J213" i="5" s="1"/>
  <c r="I212" i="5"/>
  <c r="J212" i="5" s="1"/>
  <c r="I211" i="5"/>
  <c r="J211" i="5" s="1"/>
  <c r="I210" i="5"/>
  <c r="J210" i="5" s="1"/>
  <c r="I209" i="5"/>
  <c r="J209" i="5" s="1"/>
  <c r="I208" i="5"/>
  <c r="J208" i="5" s="1"/>
  <c r="I207" i="5"/>
  <c r="J207" i="5" s="1"/>
  <c r="I206" i="5"/>
  <c r="J206" i="5" s="1"/>
  <c r="I205" i="5"/>
  <c r="J205" i="5" s="1"/>
  <c r="I204" i="5"/>
  <c r="J204" i="5" s="1"/>
  <c r="I203" i="5"/>
  <c r="J203" i="5" s="1"/>
  <c r="I202" i="5"/>
  <c r="J202" i="5" s="1"/>
  <c r="I201" i="5"/>
  <c r="J201" i="5" s="1"/>
  <c r="I200" i="5"/>
  <c r="J200" i="5" s="1"/>
  <c r="I199" i="5"/>
  <c r="J199" i="5" s="1"/>
  <c r="I198" i="5"/>
  <c r="J198" i="5" s="1"/>
  <c r="I197" i="5"/>
  <c r="J197" i="5" s="1"/>
  <c r="I196" i="5"/>
  <c r="J196" i="5" s="1"/>
  <c r="I195" i="5"/>
  <c r="J195" i="5" s="1"/>
  <c r="I194" i="5"/>
  <c r="J194" i="5" s="1"/>
  <c r="I193" i="5"/>
  <c r="J193" i="5" s="1"/>
  <c r="I192" i="5"/>
  <c r="J192" i="5" s="1"/>
  <c r="I191" i="5"/>
  <c r="J191" i="5" s="1"/>
  <c r="I190" i="5"/>
  <c r="J190" i="5" s="1"/>
  <c r="I189" i="5"/>
  <c r="J189" i="5" s="1"/>
  <c r="I188" i="5"/>
  <c r="J188" i="5" s="1"/>
  <c r="I187" i="5"/>
  <c r="J187" i="5" s="1"/>
  <c r="I186" i="5"/>
  <c r="J186" i="5" s="1"/>
  <c r="I185" i="5"/>
  <c r="J185" i="5" s="1"/>
  <c r="I184" i="5"/>
  <c r="J184" i="5" s="1"/>
  <c r="I183" i="5"/>
  <c r="J183" i="5" s="1"/>
  <c r="I182" i="5"/>
  <c r="J182" i="5" s="1"/>
  <c r="I181" i="5"/>
  <c r="J181" i="5" s="1"/>
  <c r="I180" i="5"/>
  <c r="J180" i="5" s="1"/>
  <c r="I179" i="5"/>
  <c r="J179" i="5" s="1"/>
  <c r="I178" i="5"/>
  <c r="J178" i="5" s="1"/>
  <c r="I177" i="5"/>
  <c r="J177" i="5" s="1"/>
  <c r="I176" i="5"/>
  <c r="J176" i="5" s="1"/>
  <c r="I175" i="5"/>
  <c r="J175" i="5" s="1"/>
  <c r="I174" i="5"/>
  <c r="J174" i="5" s="1"/>
  <c r="I173" i="5"/>
  <c r="J173" i="5" s="1"/>
  <c r="I172" i="5"/>
  <c r="J172" i="5" s="1"/>
  <c r="I171" i="5"/>
  <c r="J171" i="5" s="1"/>
  <c r="I170" i="5"/>
  <c r="J170" i="5" s="1"/>
  <c r="I169" i="5"/>
  <c r="J169" i="5" s="1"/>
  <c r="I168" i="5"/>
  <c r="J168" i="5" s="1"/>
  <c r="I167" i="5"/>
  <c r="J167" i="5" s="1"/>
  <c r="I166" i="5"/>
  <c r="J166" i="5" s="1"/>
  <c r="I165" i="5"/>
  <c r="J165" i="5" s="1"/>
  <c r="I164" i="5"/>
  <c r="J164" i="5" s="1"/>
  <c r="I163" i="5"/>
  <c r="J163" i="5" s="1"/>
  <c r="I162" i="5"/>
  <c r="J162" i="5" s="1"/>
  <c r="I161" i="5"/>
  <c r="J161" i="5" s="1"/>
  <c r="I160" i="5"/>
  <c r="J160" i="5" s="1"/>
  <c r="I159" i="5"/>
  <c r="J159" i="5" s="1"/>
  <c r="I158" i="5"/>
  <c r="J158" i="5" s="1"/>
  <c r="I157" i="5"/>
  <c r="J157" i="5" s="1"/>
  <c r="I156" i="5"/>
  <c r="J156" i="5" s="1"/>
  <c r="I155" i="5"/>
  <c r="J155" i="5" s="1"/>
  <c r="I154" i="5"/>
  <c r="J154" i="5" s="1"/>
  <c r="I153" i="5"/>
  <c r="J153" i="5" s="1"/>
  <c r="I152" i="5"/>
  <c r="J152" i="5" s="1"/>
  <c r="I151" i="5"/>
  <c r="J151" i="5" s="1"/>
  <c r="I150" i="5"/>
  <c r="J150" i="5" s="1"/>
  <c r="I149" i="5"/>
  <c r="J149" i="5" s="1"/>
  <c r="I148" i="5"/>
  <c r="J148" i="5" s="1"/>
  <c r="I147" i="5"/>
  <c r="J147" i="5" s="1"/>
  <c r="I146" i="5"/>
  <c r="J146" i="5" s="1"/>
  <c r="I145" i="5"/>
  <c r="J145" i="5" s="1"/>
  <c r="I144" i="5"/>
  <c r="J144" i="5" s="1"/>
  <c r="I143" i="5"/>
  <c r="J143" i="5" s="1"/>
  <c r="I142" i="5"/>
  <c r="J142" i="5" s="1"/>
  <c r="I141" i="5"/>
  <c r="J141" i="5" s="1"/>
  <c r="I140" i="5"/>
  <c r="J140" i="5" s="1"/>
  <c r="I139" i="5"/>
  <c r="J139" i="5" s="1"/>
  <c r="I138" i="5"/>
  <c r="J138" i="5" s="1"/>
  <c r="I137" i="5"/>
  <c r="J137" i="5" s="1"/>
  <c r="I136" i="5"/>
  <c r="J136" i="5" s="1"/>
  <c r="I135" i="5"/>
  <c r="J135" i="5" s="1"/>
  <c r="I134" i="5"/>
  <c r="J134" i="5" s="1"/>
  <c r="I133" i="5"/>
  <c r="J133" i="5" s="1"/>
  <c r="I132" i="5"/>
  <c r="J132" i="5" s="1"/>
  <c r="I131" i="5"/>
  <c r="J131" i="5" s="1"/>
  <c r="I130" i="5"/>
  <c r="J130" i="5" s="1"/>
  <c r="I129" i="5"/>
  <c r="J129" i="5" s="1"/>
  <c r="I128" i="5"/>
  <c r="J128" i="5" s="1"/>
  <c r="I127" i="5"/>
  <c r="J127" i="5" s="1"/>
  <c r="I126" i="5"/>
  <c r="J126" i="5" s="1"/>
  <c r="I125" i="5"/>
  <c r="J125" i="5" s="1"/>
  <c r="I124" i="5"/>
  <c r="J124" i="5" s="1"/>
  <c r="I123" i="5"/>
  <c r="J123" i="5" s="1"/>
  <c r="I122" i="5"/>
  <c r="J122" i="5" s="1"/>
  <c r="I121" i="5"/>
  <c r="J121" i="5" s="1"/>
  <c r="I120" i="5"/>
  <c r="J120" i="5" s="1"/>
  <c r="I119" i="5"/>
  <c r="J119" i="5" s="1"/>
  <c r="I118" i="5"/>
  <c r="J118" i="5" s="1"/>
  <c r="I117" i="5"/>
  <c r="J117" i="5" s="1"/>
  <c r="I116" i="5"/>
  <c r="J116" i="5" s="1"/>
  <c r="I115" i="5"/>
  <c r="J115" i="5" s="1"/>
  <c r="I114" i="5"/>
  <c r="J114" i="5" s="1"/>
  <c r="I113" i="5"/>
  <c r="J113" i="5" s="1"/>
  <c r="I112" i="5"/>
  <c r="J112" i="5" s="1"/>
  <c r="I111" i="5"/>
  <c r="J111" i="5" s="1"/>
  <c r="I110" i="5"/>
  <c r="J110" i="5" s="1"/>
  <c r="I109" i="5"/>
  <c r="J109" i="5" s="1"/>
  <c r="I108" i="5"/>
  <c r="J108" i="5" s="1"/>
  <c r="I107" i="5"/>
  <c r="J107" i="5" s="1"/>
  <c r="I106" i="5"/>
  <c r="J106" i="5" s="1"/>
  <c r="I105" i="5"/>
  <c r="J105" i="5" s="1"/>
  <c r="I104" i="5"/>
  <c r="J104" i="5" s="1"/>
  <c r="I103" i="5"/>
  <c r="J103" i="5" s="1"/>
  <c r="I102" i="5"/>
  <c r="J102" i="5" s="1"/>
  <c r="I101" i="5"/>
  <c r="J101" i="5" s="1"/>
  <c r="I100" i="5"/>
  <c r="J100" i="5" s="1"/>
  <c r="I99" i="5"/>
  <c r="J99" i="5" s="1"/>
  <c r="I98" i="5"/>
  <c r="J98" i="5" s="1"/>
  <c r="I97" i="5"/>
  <c r="J97" i="5" s="1"/>
  <c r="I96" i="5"/>
  <c r="J96" i="5" s="1"/>
  <c r="I95" i="5"/>
  <c r="J95" i="5" s="1"/>
  <c r="I94" i="5"/>
  <c r="J94" i="5" s="1"/>
  <c r="I93" i="5"/>
  <c r="J93" i="5" s="1"/>
  <c r="I92" i="5"/>
  <c r="J92" i="5" s="1"/>
  <c r="I91" i="5"/>
  <c r="J91" i="5" s="1"/>
  <c r="I90" i="5"/>
  <c r="J90" i="5" s="1"/>
  <c r="I89" i="5"/>
  <c r="J89" i="5" s="1"/>
  <c r="I88" i="5"/>
  <c r="J88" i="5" s="1"/>
  <c r="I87" i="5"/>
  <c r="J87" i="5" s="1"/>
  <c r="I86" i="5"/>
  <c r="J86" i="5" s="1"/>
  <c r="I85" i="5"/>
  <c r="J85" i="5" s="1"/>
  <c r="I84" i="5"/>
  <c r="J84" i="5" s="1"/>
  <c r="I83" i="5"/>
  <c r="J83" i="5" s="1"/>
  <c r="I82" i="5"/>
  <c r="J82" i="5" s="1"/>
  <c r="I81" i="5"/>
  <c r="J81" i="5" s="1"/>
  <c r="I80" i="5"/>
  <c r="J80" i="5" s="1"/>
  <c r="I79" i="5"/>
  <c r="J79" i="5" s="1"/>
  <c r="I78" i="5"/>
  <c r="J78" i="5" s="1"/>
  <c r="I77" i="5"/>
  <c r="J77" i="5" s="1"/>
  <c r="I76" i="5"/>
  <c r="J76" i="5" s="1"/>
  <c r="I75" i="5"/>
  <c r="I74" i="5"/>
  <c r="J74" i="5" s="1"/>
  <c r="I73" i="5"/>
  <c r="J73" i="5" s="1"/>
  <c r="I72" i="5"/>
  <c r="J72" i="5" s="1"/>
  <c r="I71" i="5"/>
  <c r="J71" i="5" s="1"/>
  <c r="I70" i="5"/>
  <c r="J70" i="5" s="1"/>
  <c r="I69" i="5"/>
  <c r="J69" i="5" s="1"/>
  <c r="I68" i="5"/>
  <c r="J68" i="5" s="1"/>
  <c r="I67" i="5"/>
  <c r="J67" i="5" s="1"/>
  <c r="I66" i="5"/>
  <c r="J66" i="5" s="1"/>
  <c r="I65" i="5"/>
  <c r="J65" i="5" s="1"/>
  <c r="I64" i="5"/>
  <c r="J64" i="5" s="1"/>
  <c r="I63" i="5"/>
  <c r="J63" i="5" s="1"/>
  <c r="I62" i="5"/>
  <c r="J62" i="5" s="1"/>
  <c r="I61" i="5"/>
  <c r="J61" i="5" s="1"/>
  <c r="I60" i="5"/>
  <c r="J60" i="5" s="1"/>
  <c r="I59" i="5"/>
  <c r="J59" i="5" s="1"/>
  <c r="I58" i="5"/>
  <c r="J58" i="5" s="1"/>
  <c r="I57" i="5"/>
  <c r="J57" i="5" s="1"/>
  <c r="I56" i="5"/>
  <c r="J56" i="5" s="1"/>
  <c r="I55" i="5"/>
  <c r="J55" i="5" s="1"/>
  <c r="I54" i="5"/>
  <c r="J54" i="5" s="1"/>
  <c r="I53" i="5"/>
  <c r="J53" i="5" s="1"/>
  <c r="I52" i="5"/>
  <c r="J52" i="5" s="1"/>
  <c r="I51" i="5"/>
  <c r="J51" i="5" s="1"/>
  <c r="I50" i="5"/>
  <c r="J50" i="5" s="1"/>
  <c r="I49" i="5"/>
  <c r="J49" i="5" s="1"/>
  <c r="I48" i="5"/>
  <c r="J48" i="5" s="1"/>
  <c r="I47" i="5"/>
  <c r="J47" i="5" s="1"/>
  <c r="I46" i="5"/>
  <c r="J46" i="5" s="1"/>
  <c r="I45" i="5"/>
  <c r="J45" i="5" s="1"/>
  <c r="I44" i="5"/>
  <c r="J44" i="5" s="1"/>
  <c r="I43" i="5"/>
  <c r="J43" i="5" s="1"/>
  <c r="I42" i="5"/>
  <c r="J42" i="5" s="1"/>
  <c r="I41" i="5"/>
  <c r="J41" i="5" s="1"/>
  <c r="I40" i="5"/>
  <c r="J40" i="5" s="1"/>
  <c r="I39" i="5"/>
  <c r="J39" i="5" s="1"/>
  <c r="I38" i="5"/>
  <c r="J38" i="5" s="1"/>
  <c r="I37" i="5"/>
  <c r="J37" i="5" s="1"/>
  <c r="I36" i="5"/>
  <c r="J36" i="5" s="1"/>
  <c r="I35" i="5"/>
  <c r="J35" i="5" s="1"/>
  <c r="I34" i="5"/>
  <c r="J34" i="5" s="1"/>
  <c r="I33" i="5"/>
  <c r="J33" i="5" s="1"/>
  <c r="I32" i="5"/>
  <c r="J32" i="5" s="1"/>
  <c r="I31" i="5"/>
  <c r="J31" i="5" s="1"/>
  <c r="I30" i="5"/>
  <c r="J30" i="5" s="1"/>
  <c r="I29" i="5"/>
  <c r="J29" i="5" s="1"/>
  <c r="I28" i="5"/>
  <c r="J28" i="5" s="1"/>
  <c r="I27" i="5"/>
  <c r="J27" i="5" s="1"/>
  <c r="I26" i="5"/>
  <c r="J26" i="5" s="1"/>
  <c r="I25" i="5"/>
  <c r="J25" i="5" s="1"/>
  <c r="I24" i="5"/>
  <c r="J24" i="5" s="1"/>
  <c r="I23" i="5"/>
  <c r="J23" i="5" s="1"/>
  <c r="I22" i="5"/>
  <c r="J22" i="5" s="1"/>
  <c r="I21" i="5"/>
  <c r="J21" i="5" s="1"/>
  <c r="I20" i="5"/>
  <c r="J20" i="5" s="1"/>
  <c r="I19" i="5"/>
  <c r="J19" i="5" s="1"/>
  <c r="I18" i="5"/>
  <c r="J18" i="5" s="1"/>
  <c r="I17" i="5"/>
  <c r="J17" i="5" s="1"/>
  <c r="I16" i="5"/>
  <c r="J16" i="5" s="1"/>
  <c r="I15" i="5"/>
  <c r="J15" i="5" s="1"/>
  <c r="I14" i="5"/>
  <c r="J14" i="5" s="1"/>
  <c r="I13" i="5"/>
  <c r="J13" i="5" s="1"/>
  <c r="I12" i="5"/>
  <c r="J12" i="5" s="1"/>
  <c r="I11" i="5"/>
  <c r="J11" i="5" s="1"/>
  <c r="I10" i="5"/>
  <c r="J10" i="5" s="1"/>
  <c r="I9" i="5"/>
  <c r="J9" i="5" s="1"/>
  <c r="I8" i="5"/>
  <c r="J8" i="5" s="1"/>
  <c r="I7" i="5"/>
  <c r="J7" i="5" s="1"/>
  <c r="I6" i="5"/>
  <c r="J6" i="5" s="1"/>
  <c r="I5" i="5"/>
  <c r="J5" i="5" s="1"/>
  <c r="I4" i="5"/>
  <c r="J4" i="5" s="1"/>
  <c r="I3" i="5"/>
  <c r="J3" i="5" s="1"/>
  <c r="F4" i="5"/>
  <c r="F5" i="5"/>
  <c r="G5" i="5" s="1"/>
  <c r="F6" i="5"/>
  <c r="G6" i="5" s="1"/>
  <c r="F7" i="5"/>
  <c r="G7" i="5" s="1"/>
  <c r="F8" i="5"/>
  <c r="G8" i="5" s="1"/>
  <c r="F9" i="5"/>
  <c r="F10" i="5"/>
  <c r="F11" i="5"/>
  <c r="F12" i="5"/>
  <c r="F13" i="5"/>
  <c r="F14" i="5"/>
  <c r="G14" i="5" s="1"/>
  <c r="F15" i="5"/>
  <c r="G15" i="5" s="1"/>
  <c r="F16" i="5"/>
  <c r="F17" i="5"/>
  <c r="F18" i="5"/>
  <c r="F19" i="5"/>
  <c r="F20" i="5"/>
  <c r="F21" i="5"/>
  <c r="F22" i="5"/>
  <c r="F23" i="5"/>
  <c r="F24" i="5"/>
  <c r="G24" i="5" s="1"/>
  <c r="F25" i="5"/>
  <c r="G25" i="5" s="1"/>
  <c r="F26" i="5"/>
  <c r="G26" i="5" s="1"/>
  <c r="F27" i="5"/>
  <c r="G27" i="5" s="1"/>
  <c r="F28" i="5"/>
  <c r="F29" i="5"/>
  <c r="F30" i="5"/>
  <c r="F31" i="5"/>
  <c r="F32" i="5"/>
  <c r="F33" i="5"/>
  <c r="F34" i="5"/>
  <c r="F35" i="5"/>
  <c r="F36" i="5"/>
  <c r="F37" i="5"/>
  <c r="G37" i="5" s="1"/>
  <c r="F38" i="5"/>
  <c r="G38" i="5" s="1"/>
  <c r="F39" i="5"/>
  <c r="G39" i="5" s="1"/>
  <c r="F40" i="5"/>
  <c r="F41" i="5"/>
  <c r="F42" i="5"/>
  <c r="F43" i="5"/>
  <c r="F44" i="5"/>
  <c r="F45" i="5"/>
  <c r="F46" i="5"/>
  <c r="G46" i="5" s="1"/>
  <c r="F47" i="5"/>
  <c r="G47" i="5" s="1"/>
  <c r="F48" i="5"/>
  <c r="F49" i="5"/>
  <c r="F50" i="5"/>
  <c r="F51" i="5"/>
  <c r="F52" i="5"/>
  <c r="F53" i="5"/>
  <c r="F54" i="5"/>
  <c r="F55" i="5"/>
  <c r="F56" i="5"/>
  <c r="G56" i="5" s="1"/>
  <c r="F57" i="5"/>
  <c r="G57" i="5" s="1"/>
  <c r="F58" i="5"/>
  <c r="G58" i="5" s="1"/>
  <c r="F59" i="5"/>
  <c r="G59" i="5" s="1"/>
  <c r="F60" i="5"/>
  <c r="F61" i="5"/>
  <c r="F62" i="5"/>
  <c r="F63" i="5"/>
  <c r="F64" i="5"/>
  <c r="F65" i="5"/>
  <c r="F66" i="5"/>
  <c r="F67" i="5"/>
  <c r="F68" i="5"/>
  <c r="F69" i="5"/>
  <c r="G69" i="5" s="1"/>
  <c r="F70" i="5"/>
  <c r="G70" i="5" s="1"/>
  <c r="F71" i="5"/>
  <c r="G71" i="5" s="1"/>
  <c r="F72" i="5"/>
  <c r="F73" i="5"/>
  <c r="F74" i="5"/>
  <c r="F75" i="5"/>
  <c r="F76" i="5"/>
  <c r="F77" i="5"/>
  <c r="F78" i="5"/>
  <c r="F79" i="5"/>
  <c r="G79" i="5" s="1"/>
  <c r="F80" i="5"/>
  <c r="F81" i="5"/>
  <c r="F82" i="5"/>
  <c r="F83" i="5"/>
  <c r="F84" i="5"/>
  <c r="F85" i="5"/>
  <c r="F86" i="5"/>
  <c r="F87" i="5"/>
  <c r="G87" i="5" s="1"/>
  <c r="F88" i="5"/>
  <c r="F89" i="5"/>
  <c r="G89" i="5" s="1"/>
  <c r="F90" i="5"/>
  <c r="F91" i="5"/>
  <c r="G91" i="5" s="1"/>
  <c r="F92" i="5"/>
  <c r="F93" i="5"/>
  <c r="F94" i="5"/>
  <c r="F95" i="5"/>
  <c r="G95" i="5" s="1"/>
  <c r="F96" i="5"/>
  <c r="F97" i="5"/>
  <c r="F98" i="5"/>
  <c r="F99" i="5"/>
  <c r="F100" i="5"/>
  <c r="F101" i="5"/>
  <c r="F102" i="5"/>
  <c r="F103" i="5"/>
  <c r="F104" i="5"/>
  <c r="F105" i="5"/>
  <c r="F106" i="5"/>
  <c r="F107" i="5"/>
  <c r="G107" i="5" s="1"/>
  <c r="F108" i="5"/>
  <c r="F109" i="5"/>
  <c r="F110" i="5"/>
  <c r="G110" i="5" s="1"/>
  <c r="F111" i="5"/>
  <c r="F112" i="5"/>
  <c r="F113" i="5"/>
  <c r="F114" i="5"/>
  <c r="F115" i="5"/>
  <c r="F116" i="5"/>
  <c r="F117" i="5"/>
  <c r="F118" i="5"/>
  <c r="F119" i="5"/>
  <c r="F120" i="5"/>
  <c r="F121" i="5"/>
  <c r="F122" i="5"/>
  <c r="F123" i="5"/>
  <c r="F124" i="5"/>
  <c r="F125" i="5"/>
  <c r="F126" i="5"/>
  <c r="G126" i="5" s="1"/>
  <c r="F127" i="5"/>
  <c r="F128" i="5"/>
  <c r="F129" i="5"/>
  <c r="F130" i="5"/>
  <c r="F131" i="5"/>
  <c r="F132" i="5"/>
  <c r="F133" i="5"/>
  <c r="F134" i="5"/>
  <c r="G134" i="5" s="1"/>
  <c r="F135" i="5"/>
  <c r="F136" i="5"/>
  <c r="F137" i="5"/>
  <c r="F138" i="5"/>
  <c r="F139" i="5"/>
  <c r="F140" i="5"/>
  <c r="F141" i="5"/>
  <c r="F142" i="5"/>
  <c r="F143" i="5"/>
  <c r="F144" i="5"/>
  <c r="F145" i="5"/>
  <c r="F146" i="5"/>
  <c r="F147" i="5"/>
  <c r="F148" i="5"/>
  <c r="F149" i="5"/>
  <c r="G149" i="5" s="1"/>
  <c r="F150" i="5"/>
  <c r="G150" i="5" s="1"/>
  <c r="F151" i="5"/>
  <c r="G151" i="5" s="1"/>
  <c r="F152" i="5"/>
  <c r="F153" i="5"/>
  <c r="F154" i="5"/>
  <c r="F155" i="5"/>
  <c r="F156" i="5"/>
  <c r="F157" i="5"/>
  <c r="F158" i="5"/>
  <c r="F159" i="5"/>
  <c r="G159" i="5" s="1"/>
  <c r="F160" i="5"/>
  <c r="F161" i="5"/>
  <c r="F162" i="5"/>
  <c r="F163" i="5"/>
  <c r="F164" i="5"/>
  <c r="F165" i="5"/>
  <c r="F166" i="5"/>
  <c r="F167" i="5"/>
  <c r="F168" i="5"/>
  <c r="F169" i="5"/>
  <c r="F170" i="5"/>
  <c r="G170" i="5" s="1"/>
  <c r="F171" i="5"/>
  <c r="F172" i="5"/>
  <c r="F173" i="5"/>
  <c r="G173" i="5" s="1"/>
  <c r="F174" i="5"/>
  <c r="F175" i="5"/>
  <c r="F176" i="5"/>
  <c r="F177" i="5"/>
  <c r="F178" i="5"/>
  <c r="F179" i="5"/>
  <c r="F180" i="5"/>
  <c r="F181" i="5"/>
  <c r="F182" i="5"/>
  <c r="F183" i="5"/>
  <c r="F184" i="5"/>
  <c r="F185" i="5"/>
  <c r="F186" i="5"/>
  <c r="F187" i="5"/>
  <c r="F188" i="5"/>
  <c r="F189" i="5"/>
  <c r="F190" i="5"/>
  <c r="F191" i="5"/>
  <c r="F192" i="5"/>
  <c r="F193" i="5"/>
  <c r="F194" i="5"/>
  <c r="F195" i="5"/>
  <c r="F196" i="5"/>
  <c r="F197" i="5"/>
  <c r="G197" i="5" s="1"/>
  <c r="F198" i="5"/>
  <c r="G198" i="5" s="1"/>
  <c r="F199" i="5"/>
  <c r="F200" i="5"/>
  <c r="F201" i="5"/>
  <c r="F202" i="5"/>
  <c r="F203" i="5"/>
  <c r="F204" i="5"/>
  <c r="F205" i="5"/>
  <c r="F206" i="5"/>
  <c r="F207" i="5"/>
  <c r="F208" i="5"/>
  <c r="F209" i="5"/>
  <c r="F210" i="5"/>
  <c r="F211" i="5"/>
  <c r="F212" i="5"/>
  <c r="F213" i="5"/>
  <c r="F214" i="5"/>
  <c r="F215" i="5"/>
  <c r="F216" i="5"/>
  <c r="G216" i="5" s="1"/>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G246" i="5" s="1"/>
  <c r="F247" i="5"/>
  <c r="F248" i="5"/>
  <c r="F249" i="5"/>
  <c r="F250" i="5"/>
  <c r="F251" i="5"/>
  <c r="F252" i="5"/>
  <c r="F253" i="5"/>
  <c r="F254" i="5"/>
  <c r="F255" i="5"/>
  <c r="F256" i="5"/>
  <c r="F257" i="5"/>
  <c r="F258" i="5"/>
  <c r="F259" i="5"/>
  <c r="F260" i="5"/>
  <c r="F261" i="5"/>
  <c r="F262" i="5"/>
  <c r="F263" i="5"/>
  <c r="F264" i="5"/>
  <c r="F265" i="5"/>
  <c r="F266" i="5"/>
  <c r="F267" i="5"/>
  <c r="F268" i="5"/>
  <c r="F269" i="5"/>
  <c r="G269" i="5" s="1"/>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G297" i="5" s="1"/>
  <c r="F298" i="5"/>
  <c r="F299" i="5"/>
  <c r="F300" i="5"/>
  <c r="F301" i="5"/>
  <c r="F302" i="5"/>
  <c r="F303" i="5"/>
  <c r="F304" i="5"/>
  <c r="F305" i="5"/>
  <c r="F306" i="5"/>
  <c r="F307" i="5"/>
  <c r="F308" i="5"/>
  <c r="F309" i="5"/>
  <c r="F310" i="5"/>
  <c r="F311" i="5"/>
  <c r="F312" i="5"/>
  <c r="F313" i="5"/>
  <c r="F314" i="5"/>
  <c r="F315" i="5"/>
  <c r="F316" i="5"/>
  <c r="G316" i="5" s="1"/>
  <c r="F317" i="5"/>
  <c r="F318" i="5"/>
  <c r="F319" i="5"/>
  <c r="G319" i="5" s="1"/>
  <c r="F320" i="5"/>
  <c r="F321" i="5"/>
  <c r="F322" i="5"/>
  <c r="F323" i="5"/>
  <c r="F324" i="5"/>
  <c r="F325" i="5"/>
  <c r="F326" i="5"/>
  <c r="F327" i="5"/>
  <c r="F328" i="5"/>
  <c r="F329" i="5"/>
  <c r="F330" i="5"/>
  <c r="F331" i="5"/>
  <c r="F332" i="5"/>
  <c r="F333" i="5"/>
  <c r="F334" i="5"/>
  <c r="F335" i="5"/>
  <c r="F336" i="5"/>
  <c r="F337" i="5"/>
  <c r="F338" i="5"/>
  <c r="F339" i="5"/>
  <c r="F340" i="5"/>
  <c r="F341" i="5"/>
  <c r="F342" i="5"/>
  <c r="G342" i="5" s="1"/>
  <c r="F343" i="5"/>
  <c r="F344" i="5"/>
  <c r="G344" i="5" s="1"/>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G373" i="5" s="1"/>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G412" i="5" s="1"/>
  <c r="F413" i="5"/>
  <c r="F414" i="5"/>
  <c r="F415" i="5"/>
  <c r="F416" i="5"/>
  <c r="F417" i="5"/>
  <c r="F418" i="5"/>
  <c r="F419" i="5"/>
  <c r="F420" i="5"/>
  <c r="F421" i="5"/>
  <c r="G421" i="5" s="1"/>
  <c r="F422" i="5"/>
  <c r="F423" i="5"/>
  <c r="F424" i="5"/>
  <c r="F425" i="5"/>
  <c r="F426" i="5"/>
  <c r="F427" i="5"/>
  <c r="F428" i="5"/>
  <c r="F429" i="5"/>
  <c r="F430" i="5"/>
  <c r="F431" i="5"/>
  <c r="G431" i="5" s="1"/>
  <c r="F432" i="5"/>
  <c r="F433" i="5"/>
  <c r="F434" i="5"/>
  <c r="F435" i="5"/>
  <c r="F436" i="5"/>
  <c r="F437" i="5"/>
  <c r="F438" i="5"/>
  <c r="G438" i="5" s="1"/>
  <c r="F439" i="5"/>
  <c r="F440" i="5"/>
  <c r="F441" i="5"/>
  <c r="G441" i="5" s="1"/>
  <c r="F442" i="5"/>
  <c r="F443" i="5"/>
  <c r="F444" i="5"/>
  <c r="F445" i="5"/>
  <c r="F446" i="5"/>
  <c r="F447" i="5"/>
  <c r="F448" i="5"/>
  <c r="F449" i="5"/>
  <c r="F450" i="5"/>
  <c r="F451" i="5"/>
  <c r="F452" i="5"/>
  <c r="F453" i="5"/>
  <c r="F454" i="5"/>
  <c r="F455" i="5"/>
  <c r="F456" i="5"/>
  <c r="G456" i="5" s="1"/>
  <c r="F457" i="5"/>
  <c r="F458" i="5"/>
  <c r="F459" i="5"/>
  <c r="F460" i="5"/>
  <c r="F461" i="5"/>
  <c r="F462" i="5"/>
  <c r="F463" i="5"/>
  <c r="F464" i="5"/>
  <c r="F465" i="5"/>
  <c r="F466" i="5"/>
  <c r="F467" i="5"/>
  <c r="F468" i="5"/>
  <c r="F469" i="5"/>
  <c r="F470" i="5"/>
  <c r="F471" i="5"/>
  <c r="F472" i="5"/>
  <c r="F473" i="5"/>
  <c r="F474" i="5"/>
  <c r="F475" i="5"/>
  <c r="F476" i="5"/>
  <c r="F477" i="5"/>
  <c r="F478" i="5"/>
  <c r="F479" i="5"/>
  <c r="F480" i="5"/>
  <c r="G480" i="5" s="1"/>
  <c r="F481" i="5"/>
  <c r="F482" i="5"/>
  <c r="F483" i="5"/>
  <c r="F484" i="5"/>
  <c r="F485" i="5"/>
  <c r="F486" i="5"/>
  <c r="F487" i="5"/>
  <c r="F488" i="5"/>
  <c r="F489" i="5"/>
  <c r="G489" i="5" s="1"/>
  <c r="F490" i="5"/>
  <c r="F491" i="5"/>
  <c r="F492" i="5"/>
  <c r="F493" i="5"/>
  <c r="F494" i="5"/>
  <c r="F495" i="5"/>
  <c r="F496" i="5"/>
  <c r="F497" i="5"/>
  <c r="F498" i="5"/>
  <c r="F499" i="5"/>
  <c r="F500" i="5"/>
  <c r="F501" i="5"/>
  <c r="G501" i="5" s="1"/>
  <c r="F502" i="5"/>
  <c r="F503" i="5"/>
  <c r="F504" i="5"/>
  <c r="F505" i="5"/>
  <c r="F506" i="5"/>
  <c r="G506" i="5" s="1"/>
  <c r="F507" i="5"/>
  <c r="F508" i="5"/>
  <c r="F509" i="5"/>
  <c r="F510" i="5"/>
  <c r="G510" i="5" s="1"/>
  <c r="F511" i="5"/>
  <c r="F512" i="5"/>
  <c r="F513" i="5"/>
  <c r="F514" i="5"/>
  <c r="F515" i="5"/>
  <c r="F516" i="5"/>
  <c r="F517" i="5"/>
  <c r="F518" i="5"/>
  <c r="F519" i="5"/>
  <c r="F520" i="5"/>
  <c r="F521" i="5"/>
  <c r="F522" i="5"/>
  <c r="F523" i="5"/>
  <c r="F524" i="5"/>
  <c r="G524" i="5" s="1"/>
  <c r="F525" i="5"/>
  <c r="F526" i="5"/>
  <c r="F527" i="5"/>
  <c r="G527" i="5" s="1"/>
  <c r="F528" i="5"/>
  <c r="F529" i="5"/>
  <c r="F530" i="5"/>
  <c r="F531" i="5"/>
  <c r="F532" i="5"/>
  <c r="F533" i="5"/>
  <c r="G533" i="5" s="1"/>
  <c r="F534" i="5"/>
  <c r="F535" i="5"/>
  <c r="F536" i="5"/>
  <c r="F537" i="5"/>
  <c r="F538" i="5"/>
  <c r="F539" i="5"/>
  <c r="F540" i="5"/>
  <c r="F541" i="5"/>
  <c r="F542" i="5"/>
  <c r="F543" i="5"/>
  <c r="F544" i="5"/>
  <c r="F545" i="5"/>
  <c r="F546" i="5"/>
  <c r="F547" i="5"/>
  <c r="F548" i="5"/>
  <c r="F549" i="5"/>
  <c r="G549" i="5" s="1"/>
  <c r="F550" i="5"/>
  <c r="G550" i="5" s="1"/>
  <c r="F551" i="5"/>
  <c r="F552" i="5"/>
  <c r="F553" i="5"/>
  <c r="F554" i="5"/>
  <c r="F555" i="5"/>
  <c r="F556" i="5"/>
  <c r="F557" i="5"/>
  <c r="F558" i="5"/>
  <c r="F559" i="5"/>
  <c r="F560" i="5"/>
  <c r="F561" i="5"/>
  <c r="F562" i="5"/>
  <c r="F563" i="5"/>
  <c r="F564" i="5"/>
  <c r="F565" i="5"/>
  <c r="F566" i="5"/>
  <c r="F567" i="5"/>
  <c r="F568" i="5"/>
  <c r="F569" i="5"/>
  <c r="G569" i="5" s="1"/>
  <c r="F570" i="5"/>
  <c r="F571" i="5"/>
  <c r="F572" i="5"/>
  <c r="F573" i="5"/>
  <c r="F574" i="5"/>
  <c r="F575" i="5"/>
  <c r="F576" i="5"/>
  <c r="F577" i="5"/>
  <c r="F578" i="5"/>
  <c r="F579" i="5"/>
  <c r="F580" i="5"/>
  <c r="F581" i="5"/>
  <c r="F582" i="5"/>
  <c r="F583" i="5"/>
  <c r="F584" i="5"/>
  <c r="F585" i="5"/>
  <c r="F586" i="5"/>
  <c r="F587" i="5"/>
  <c r="F588" i="5"/>
  <c r="F589" i="5"/>
  <c r="F590" i="5"/>
  <c r="F591" i="5"/>
  <c r="F592" i="5"/>
  <c r="G592" i="5" s="1"/>
  <c r="F593" i="5"/>
  <c r="F594" i="5"/>
  <c r="F595" i="5"/>
  <c r="F596" i="5"/>
  <c r="F597" i="5"/>
  <c r="F598" i="5"/>
  <c r="F599" i="5"/>
  <c r="F600" i="5"/>
  <c r="F601" i="5"/>
  <c r="G601" i="5" s="1"/>
  <c r="F602" i="5"/>
  <c r="F603" i="5"/>
  <c r="F604" i="5"/>
  <c r="F605" i="5"/>
  <c r="F606" i="5"/>
  <c r="F607" i="5"/>
  <c r="F608" i="5"/>
  <c r="F609" i="5"/>
  <c r="F610" i="5"/>
  <c r="F611" i="5"/>
  <c r="F612" i="5"/>
  <c r="F613" i="5"/>
  <c r="F614" i="5"/>
  <c r="F615" i="5"/>
  <c r="F616" i="5"/>
  <c r="F617" i="5"/>
  <c r="G617" i="5" s="1"/>
  <c r="F618" i="5"/>
  <c r="G618" i="5" s="1"/>
  <c r="F619" i="5"/>
  <c r="F620" i="5"/>
  <c r="F621" i="5"/>
  <c r="F622" i="5"/>
  <c r="F623" i="5"/>
  <c r="F624" i="5"/>
  <c r="F625" i="5"/>
  <c r="F626" i="5"/>
  <c r="F627" i="5"/>
  <c r="F628" i="5"/>
  <c r="F629" i="5"/>
  <c r="F630" i="5"/>
  <c r="F631" i="5"/>
  <c r="F632" i="5"/>
  <c r="F633" i="5"/>
  <c r="F634" i="5"/>
  <c r="F635" i="5"/>
  <c r="G635" i="5" s="1"/>
  <c r="F636" i="5"/>
  <c r="F637" i="5"/>
  <c r="F638" i="5"/>
  <c r="F639" i="5"/>
  <c r="F640" i="5"/>
  <c r="F641" i="5"/>
  <c r="F642" i="5"/>
  <c r="F643" i="5"/>
  <c r="F644" i="5"/>
  <c r="F645" i="5"/>
  <c r="G645" i="5" s="1"/>
  <c r="F646" i="5"/>
  <c r="F647" i="5"/>
  <c r="F648" i="5"/>
  <c r="F649" i="5"/>
  <c r="F650" i="5"/>
  <c r="F651" i="5"/>
  <c r="F652" i="5"/>
  <c r="F653" i="5"/>
  <c r="F654" i="5"/>
  <c r="F655" i="5"/>
  <c r="F656" i="5"/>
  <c r="F657" i="5"/>
  <c r="F658" i="5"/>
  <c r="G658" i="5" s="1"/>
  <c r="F659" i="5"/>
  <c r="F660" i="5"/>
  <c r="F661" i="5"/>
  <c r="G661" i="5" s="1"/>
  <c r="F662" i="5"/>
  <c r="F663" i="5"/>
  <c r="F664" i="5"/>
  <c r="F665" i="5"/>
  <c r="F666" i="5"/>
  <c r="F667" i="5"/>
  <c r="F668" i="5"/>
  <c r="F669" i="5"/>
  <c r="F670" i="5"/>
  <c r="F671" i="5"/>
  <c r="F672" i="5"/>
  <c r="F673" i="5"/>
  <c r="F674" i="5"/>
  <c r="F675" i="5"/>
  <c r="F676" i="5"/>
  <c r="F677" i="5"/>
  <c r="F678" i="5"/>
  <c r="F679" i="5"/>
  <c r="F680" i="5"/>
  <c r="F681" i="5"/>
  <c r="G681" i="5" s="1"/>
  <c r="F682" i="5"/>
  <c r="F683" i="5"/>
  <c r="F684" i="5"/>
  <c r="F685" i="5"/>
  <c r="F686" i="5"/>
  <c r="F687" i="5"/>
  <c r="F688" i="5"/>
  <c r="F689" i="5"/>
  <c r="F690" i="5"/>
  <c r="F691" i="5"/>
  <c r="F692" i="5"/>
  <c r="F693" i="5"/>
  <c r="F694" i="5"/>
  <c r="F695" i="5"/>
  <c r="F696" i="5"/>
  <c r="F697" i="5"/>
  <c r="F698" i="5"/>
  <c r="F699" i="5"/>
  <c r="G699" i="5" s="1"/>
  <c r="F700" i="5"/>
  <c r="F701" i="5"/>
  <c r="G701" i="5" s="1"/>
  <c r="F702" i="5"/>
  <c r="F703" i="5"/>
  <c r="F704" i="5"/>
  <c r="F705" i="5"/>
  <c r="F706" i="5"/>
  <c r="F707" i="5"/>
  <c r="F708" i="5"/>
  <c r="F709" i="5"/>
  <c r="G709" i="5" s="1"/>
  <c r="F710" i="5"/>
  <c r="F711" i="5"/>
  <c r="F712" i="5"/>
  <c r="F713" i="5"/>
  <c r="F714" i="5"/>
  <c r="F715" i="5"/>
  <c r="F716" i="5"/>
  <c r="F717" i="5"/>
  <c r="F718" i="5"/>
  <c r="F719" i="5"/>
  <c r="F720" i="5"/>
  <c r="F721" i="5"/>
  <c r="F722" i="5"/>
  <c r="G722" i="5" s="1"/>
  <c r="F723" i="5"/>
  <c r="F724" i="5"/>
  <c r="F725" i="5"/>
  <c r="G725" i="5" s="1"/>
  <c r="F726" i="5"/>
  <c r="F727" i="5"/>
  <c r="F728" i="5"/>
  <c r="F729" i="5"/>
  <c r="F730" i="5"/>
  <c r="F731" i="5"/>
  <c r="F732" i="5"/>
  <c r="F733" i="5"/>
  <c r="F734" i="5"/>
  <c r="F735" i="5"/>
  <c r="F736" i="5"/>
  <c r="F737" i="5"/>
  <c r="F738" i="5"/>
  <c r="F739" i="5"/>
  <c r="F740" i="5"/>
  <c r="F741" i="5"/>
  <c r="F742" i="5"/>
  <c r="F743" i="5"/>
  <c r="F744" i="5"/>
  <c r="F745" i="5"/>
  <c r="G745" i="5" s="1"/>
  <c r="F746" i="5"/>
  <c r="F747" i="5"/>
  <c r="F748" i="5"/>
  <c r="F749" i="5"/>
  <c r="F750" i="5"/>
  <c r="F751" i="5"/>
  <c r="F752" i="5"/>
  <c r="F753" i="5"/>
  <c r="F754" i="5"/>
  <c r="F755" i="5"/>
  <c r="F756" i="5"/>
  <c r="F757" i="5"/>
  <c r="F758" i="5"/>
  <c r="F759" i="5"/>
  <c r="F760" i="5"/>
  <c r="F761" i="5"/>
  <c r="F762" i="5"/>
  <c r="F763" i="5"/>
  <c r="G763" i="5" s="1"/>
  <c r="F764" i="5"/>
  <c r="F765" i="5"/>
  <c r="G765" i="5" s="1"/>
  <c r="F766" i="5"/>
  <c r="F767" i="5"/>
  <c r="F768" i="5"/>
  <c r="F769" i="5"/>
  <c r="F770" i="5"/>
  <c r="F771" i="5"/>
  <c r="F772" i="5"/>
  <c r="F773" i="5"/>
  <c r="G773" i="5" s="1"/>
  <c r="F774" i="5"/>
  <c r="F775" i="5"/>
  <c r="F776" i="5"/>
  <c r="F777" i="5"/>
  <c r="F778" i="5"/>
  <c r="F779" i="5"/>
  <c r="F780" i="5"/>
  <c r="F781" i="5"/>
  <c r="F782" i="5"/>
  <c r="F783" i="5"/>
  <c r="F784" i="5"/>
  <c r="F785" i="5"/>
  <c r="F786" i="5"/>
  <c r="G786" i="5" s="1"/>
  <c r="F787" i="5"/>
  <c r="F788" i="5"/>
  <c r="F789" i="5"/>
  <c r="G789" i="5" s="1"/>
  <c r="F790" i="5"/>
  <c r="F791" i="5"/>
  <c r="F792" i="5"/>
  <c r="F793" i="5"/>
  <c r="F794" i="5"/>
  <c r="F795" i="5"/>
  <c r="F796" i="5"/>
  <c r="F797" i="5"/>
  <c r="F798" i="5"/>
  <c r="F799" i="5"/>
  <c r="F800" i="5"/>
  <c r="F801" i="5"/>
  <c r="F802" i="5"/>
  <c r="F803" i="5"/>
  <c r="F804" i="5"/>
  <c r="F805" i="5"/>
  <c r="F806" i="5"/>
  <c r="F807" i="5"/>
  <c r="F808" i="5"/>
  <c r="F809" i="5"/>
  <c r="G809" i="5" s="1"/>
  <c r="F810" i="5"/>
  <c r="F811" i="5"/>
  <c r="F812" i="5"/>
  <c r="F813" i="5"/>
  <c r="F814" i="5"/>
  <c r="F815" i="5"/>
  <c r="F816" i="5"/>
  <c r="F817" i="5"/>
  <c r="F818" i="5"/>
  <c r="F819" i="5"/>
  <c r="F820" i="5"/>
  <c r="F821" i="5"/>
  <c r="F822" i="5"/>
  <c r="F823" i="5"/>
  <c r="F824" i="5"/>
  <c r="F3" i="5"/>
  <c r="G3" i="5" s="1"/>
  <c r="C4" i="5"/>
  <c r="D4" i="5" s="1"/>
  <c r="C5" i="5"/>
  <c r="D5" i="5" s="1"/>
  <c r="C4" i="6" s="1"/>
  <c r="C6" i="5"/>
  <c r="D6" i="5" s="1"/>
  <c r="C7" i="5"/>
  <c r="D7" i="5" s="1"/>
  <c r="C8" i="5"/>
  <c r="C9" i="5"/>
  <c r="D9" i="5" s="1"/>
  <c r="C10" i="5"/>
  <c r="D10" i="5" s="1"/>
  <c r="C11" i="5"/>
  <c r="D11" i="5" s="1"/>
  <c r="C12" i="5"/>
  <c r="D12" i="5" s="1"/>
  <c r="C13" i="5"/>
  <c r="D13" i="5" s="1"/>
  <c r="G13" i="5" s="1"/>
  <c r="C14" i="5"/>
  <c r="C15" i="5"/>
  <c r="C16" i="5"/>
  <c r="D16" i="5" s="1"/>
  <c r="C17" i="5"/>
  <c r="C18" i="5"/>
  <c r="C19" i="5"/>
  <c r="C20" i="5"/>
  <c r="C21" i="5"/>
  <c r="D21" i="5" s="1"/>
  <c r="C22" i="5"/>
  <c r="D22" i="5" s="1"/>
  <c r="C23" i="5"/>
  <c r="D23" i="5" s="1"/>
  <c r="C11" i="6" s="1"/>
  <c r="C24" i="5"/>
  <c r="C25" i="5"/>
  <c r="D25" i="5" s="1"/>
  <c r="C26" i="5"/>
  <c r="D26" i="5" s="1"/>
  <c r="C27" i="5"/>
  <c r="D27" i="5" s="1"/>
  <c r="C28" i="5"/>
  <c r="D28" i="5" s="1"/>
  <c r="C29" i="5"/>
  <c r="D29" i="5" s="1"/>
  <c r="C30" i="5"/>
  <c r="D30" i="5" s="1"/>
  <c r="C31" i="5"/>
  <c r="C32" i="5"/>
  <c r="D32" i="5" s="1"/>
  <c r="C33" i="5"/>
  <c r="C34" i="5"/>
  <c r="C35" i="5"/>
  <c r="C36" i="5"/>
  <c r="D36" i="5" s="1"/>
  <c r="C37" i="5"/>
  <c r="D37" i="5" s="1"/>
  <c r="C38" i="5"/>
  <c r="D38" i="5" s="1"/>
  <c r="C39" i="5"/>
  <c r="D39" i="5" s="1"/>
  <c r="C40" i="5"/>
  <c r="D40" i="5" s="1"/>
  <c r="C41" i="5"/>
  <c r="D41" i="5" s="1"/>
  <c r="C42" i="5"/>
  <c r="D42" i="5" s="1"/>
  <c r="G42" i="5" s="1"/>
  <c r="C43" i="5"/>
  <c r="D43" i="5" s="1"/>
  <c r="C44" i="5"/>
  <c r="D44" i="5" s="1"/>
  <c r="C45" i="5"/>
  <c r="D45" i="5" s="1"/>
  <c r="G45" i="5" s="1"/>
  <c r="C46" i="5"/>
  <c r="D46" i="5" s="1"/>
  <c r="C47" i="5"/>
  <c r="C48" i="5"/>
  <c r="D48" i="5" s="1"/>
  <c r="C49" i="5"/>
  <c r="D49" i="5" s="1"/>
  <c r="C50" i="5"/>
  <c r="C51" i="5"/>
  <c r="C52" i="5"/>
  <c r="D52" i="5" s="1"/>
  <c r="C53" i="5"/>
  <c r="D53" i="5" s="1"/>
  <c r="C54" i="5"/>
  <c r="D54" i="5" s="1"/>
  <c r="C55" i="5"/>
  <c r="D55" i="5" s="1"/>
  <c r="C56" i="5"/>
  <c r="D56" i="5" s="1"/>
  <c r="C57" i="5"/>
  <c r="D57" i="5" s="1"/>
  <c r="C58" i="5"/>
  <c r="D58" i="5" s="1"/>
  <c r="C59" i="5"/>
  <c r="D59" i="5" s="1"/>
  <c r="C60" i="5"/>
  <c r="D60" i="5" s="1"/>
  <c r="C61" i="5"/>
  <c r="D61" i="5" s="1"/>
  <c r="C62" i="5"/>
  <c r="C63" i="5"/>
  <c r="C64" i="5"/>
  <c r="D64" i="5" s="1"/>
  <c r="C65" i="5"/>
  <c r="D65" i="5" s="1"/>
  <c r="C66" i="5"/>
  <c r="D66" i="5" s="1"/>
  <c r="C67" i="5"/>
  <c r="C68" i="5"/>
  <c r="D68" i="5" s="1"/>
  <c r="C69" i="5"/>
  <c r="D69" i="5" s="1"/>
  <c r="C20" i="6" s="1"/>
  <c r="C70" i="5"/>
  <c r="D70" i="5" s="1"/>
  <c r="C71" i="5"/>
  <c r="D71" i="5" s="1"/>
  <c r="C72" i="5"/>
  <c r="C73" i="5"/>
  <c r="D73" i="5" s="1"/>
  <c r="C74" i="5"/>
  <c r="D74" i="5" s="1"/>
  <c r="C75" i="5"/>
  <c r="D75" i="5" s="1"/>
  <c r="C76" i="5"/>
  <c r="D76" i="5" s="1"/>
  <c r="C77" i="5"/>
  <c r="D77" i="5" s="1"/>
  <c r="C78" i="5"/>
  <c r="D78" i="5" s="1"/>
  <c r="C79" i="5"/>
  <c r="C80" i="5"/>
  <c r="D80" i="5" s="1"/>
  <c r="C81" i="5"/>
  <c r="C82" i="5"/>
  <c r="D82" i="5" s="1"/>
  <c r="C83" i="5"/>
  <c r="C84" i="5"/>
  <c r="D84" i="5" s="1"/>
  <c r="C85" i="5"/>
  <c r="D85" i="5" s="1"/>
  <c r="C86" i="5"/>
  <c r="D86" i="5" s="1"/>
  <c r="C87" i="5"/>
  <c r="D87" i="5" s="1"/>
  <c r="C88" i="5"/>
  <c r="D88" i="5" s="1"/>
  <c r="C89" i="5"/>
  <c r="D89" i="5" s="1"/>
  <c r="C90" i="5"/>
  <c r="D90" i="5" s="1"/>
  <c r="C91" i="5"/>
  <c r="D91" i="5" s="1"/>
  <c r="C92" i="5"/>
  <c r="D92" i="5" s="1"/>
  <c r="C93" i="5"/>
  <c r="C94" i="5"/>
  <c r="C95" i="5"/>
  <c r="C96" i="5"/>
  <c r="D96" i="5" s="1"/>
  <c r="C97" i="5"/>
  <c r="D97" i="5" s="1"/>
  <c r="C98" i="5"/>
  <c r="C99" i="5"/>
  <c r="C100" i="5"/>
  <c r="D100" i="5" s="1"/>
  <c r="C101" i="5"/>
  <c r="D101" i="5" s="1"/>
  <c r="C102" i="5"/>
  <c r="D102" i="5" s="1"/>
  <c r="C103" i="5"/>
  <c r="D103" i="5" s="1"/>
  <c r="C104" i="5"/>
  <c r="C105" i="5"/>
  <c r="D105" i="5" s="1"/>
  <c r="C106" i="5"/>
  <c r="D106" i="5" s="1"/>
  <c r="C107" i="5"/>
  <c r="D107" i="5" s="1"/>
  <c r="C108" i="5"/>
  <c r="D108" i="5" s="1"/>
  <c r="C109" i="5"/>
  <c r="D109" i="5" s="1"/>
  <c r="C110" i="5"/>
  <c r="C111" i="5"/>
  <c r="C112" i="5"/>
  <c r="D112" i="5" s="1"/>
  <c r="C113" i="5"/>
  <c r="C114" i="5"/>
  <c r="D114" i="5" s="1"/>
  <c r="C115" i="5"/>
  <c r="C116" i="5"/>
  <c r="D116" i="5" s="1"/>
  <c r="C117" i="5"/>
  <c r="D117" i="5" s="1"/>
  <c r="C118" i="5"/>
  <c r="D118" i="5" s="1"/>
  <c r="C119" i="5"/>
  <c r="D119" i="5" s="1"/>
  <c r="C120" i="5"/>
  <c r="C121" i="5"/>
  <c r="D121" i="5" s="1"/>
  <c r="C122" i="5"/>
  <c r="D122" i="5" s="1"/>
  <c r="G122" i="5" s="1"/>
  <c r="C123" i="5"/>
  <c r="C124" i="5"/>
  <c r="D124" i="5" s="1"/>
  <c r="C125" i="5"/>
  <c r="D125" i="5" s="1"/>
  <c r="C126" i="5"/>
  <c r="C127" i="5"/>
  <c r="D127" i="5" s="1"/>
  <c r="C128" i="5"/>
  <c r="D128" i="5" s="1"/>
  <c r="C129" i="5"/>
  <c r="C130" i="5"/>
  <c r="D130" i="5" s="1"/>
  <c r="C131" i="5"/>
  <c r="C132" i="5"/>
  <c r="D132" i="5" s="1"/>
  <c r="C133" i="5"/>
  <c r="D133" i="5" s="1"/>
  <c r="C134" i="5"/>
  <c r="D134" i="5" s="1"/>
  <c r="C135" i="5"/>
  <c r="D135" i="5" s="1"/>
  <c r="C136" i="5"/>
  <c r="D136" i="5" s="1"/>
  <c r="C137" i="5"/>
  <c r="D137" i="5" s="1"/>
  <c r="C138" i="5"/>
  <c r="D138" i="5" s="1"/>
  <c r="C139" i="5"/>
  <c r="D139" i="5" s="1"/>
  <c r="C140" i="5"/>
  <c r="D140" i="5" s="1"/>
  <c r="C141" i="5"/>
  <c r="D141" i="5" s="1"/>
  <c r="G141" i="5" s="1"/>
  <c r="C142" i="5"/>
  <c r="C143" i="5"/>
  <c r="C144" i="5"/>
  <c r="D144" i="5" s="1"/>
  <c r="C145" i="5"/>
  <c r="D145" i="5" s="1"/>
  <c r="C146" i="5"/>
  <c r="D146" i="5" s="1"/>
  <c r="C147" i="5"/>
  <c r="C148" i="5"/>
  <c r="D148" i="5" s="1"/>
  <c r="C149" i="5"/>
  <c r="D149" i="5" s="1"/>
  <c r="C150" i="5"/>
  <c r="D150" i="5" s="1"/>
  <c r="C151" i="5"/>
  <c r="D151" i="5" s="1"/>
  <c r="C152" i="5"/>
  <c r="C153" i="5"/>
  <c r="D153" i="5" s="1"/>
  <c r="C154" i="5"/>
  <c r="D154" i="5" s="1"/>
  <c r="C155" i="5"/>
  <c r="D155" i="5" s="1"/>
  <c r="C156" i="5"/>
  <c r="D156" i="5" s="1"/>
  <c r="C157" i="5"/>
  <c r="D157" i="5" s="1"/>
  <c r="C158" i="5"/>
  <c r="C159" i="5"/>
  <c r="C160" i="5"/>
  <c r="D160" i="5" s="1"/>
  <c r="C161" i="5"/>
  <c r="C162" i="5"/>
  <c r="C163" i="5"/>
  <c r="D163" i="5" s="1"/>
  <c r="C164" i="5"/>
  <c r="C165" i="5"/>
  <c r="D165" i="5" s="1"/>
  <c r="C166" i="5"/>
  <c r="D166" i="5" s="1"/>
  <c r="C167" i="5"/>
  <c r="D167" i="5" s="1"/>
  <c r="C168" i="5"/>
  <c r="D168" i="5" s="1"/>
  <c r="C169" i="5"/>
  <c r="D169" i="5" s="1"/>
  <c r="C170" i="5"/>
  <c r="D170" i="5" s="1"/>
  <c r="C171" i="5"/>
  <c r="D171" i="5" s="1"/>
  <c r="C172" i="5"/>
  <c r="D172" i="5" s="1"/>
  <c r="C173" i="5"/>
  <c r="D173" i="5" s="1"/>
  <c r="C174" i="5"/>
  <c r="D174" i="5" s="1"/>
  <c r="C175" i="5"/>
  <c r="C176" i="5"/>
  <c r="D176" i="5" s="1"/>
  <c r="C177" i="5"/>
  <c r="C178" i="5"/>
  <c r="C179" i="5"/>
  <c r="C180" i="5"/>
  <c r="D180" i="5" s="1"/>
  <c r="C181" i="5"/>
  <c r="D181" i="5" s="1"/>
  <c r="C182" i="5"/>
  <c r="D182" i="5" s="1"/>
  <c r="C183" i="5"/>
  <c r="D183" i="5" s="1"/>
  <c r="C184" i="5"/>
  <c r="D184" i="5" s="1"/>
  <c r="C185" i="5"/>
  <c r="D185" i="5" s="1"/>
  <c r="C186" i="5"/>
  <c r="D186" i="5" s="1"/>
  <c r="C187" i="5"/>
  <c r="D187" i="5" s="1"/>
  <c r="C188" i="5"/>
  <c r="D188" i="5" s="1"/>
  <c r="C189" i="5"/>
  <c r="D189" i="5" s="1"/>
  <c r="G189" i="5" s="1"/>
  <c r="C190" i="5"/>
  <c r="D190" i="5" s="1"/>
  <c r="C191" i="5"/>
  <c r="D191" i="5" s="1"/>
  <c r="C192" i="5"/>
  <c r="D192" i="5" s="1"/>
  <c r="C193" i="5"/>
  <c r="C194" i="5"/>
  <c r="D194" i="5" s="1"/>
  <c r="C195" i="5"/>
  <c r="C196" i="5"/>
  <c r="D196" i="5" s="1"/>
  <c r="C197" i="5"/>
  <c r="D197" i="5" s="1"/>
  <c r="C198" i="5"/>
  <c r="D198" i="5" s="1"/>
  <c r="C199" i="5"/>
  <c r="D199" i="5" s="1"/>
  <c r="C200" i="5"/>
  <c r="C201" i="5"/>
  <c r="D201" i="5" s="1"/>
  <c r="C202" i="5"/>
  <c r="D202" i="5" s="1"/>
  <c r="C203" i="5"/>
  <c r="D203" i="5" s="1"/>
  <c r="C204" i="5"/>
  <c r="D204" i="5" s="1"/>
  <c r="C205" i="5"/>
  <c r="D205" i="5" s="1"/>
  <c r="G205" i="5" s="1"/>
  <c r="C206" i="5"/>
  <c r="D206" i="5" s="1"/>
  <c r="C207" i="5"/>
  <c r="C208" i="5"/>
  <c r="D208" i="5" s="1"/>
  <c r="C209" i="5"/>
  <c r="C210" i="5"/>
  <c r="C211" i="5"/>
  <c r="C212" i="5"/>
  <c r="D212" i="5" s="1"/>
  <c r="C213" i="5"/>
  <c r="D213" i="5" s="1"/>
  <c r="C214" i="5"/>
  <c r="D214" i="5" s="1"/>
  <c r="C215" i="5"/>
  <c r="D215" i="5" s="1"/>
  <c r="C216" i="5"/>
  <c r="D216" i="5" s="1"/>
  <c r="C217" i="5"/>
  <c r="D217" i="5" s="1"/>
  <c r="C218" i="5"/>
  <c r="D218" i="5" s="1"/>
  <c r="C219" i="5"/>
  <c r="D219" i="5" s="1"/>
  <c r="C220" i="5"/>
  <c r="D220" i="5" s="1"/>
  <c r="C221" i="5"/>
  <c r="D221" i="5" s="1"/>
  <c r="C222" i="5"/>
  <c r="D222" i="5" s="1"/>
  <c r="C223" i="5"/>
  <c r="D223" i="5" s="1"/>
  <c r="C224" i="5"/>
  <c r="D224" i="5" s="1"/>
  <c r="C225" i="5"/>
  <c r="D225" i="5" s="1"/>
  <c r="C226" i="5"/>
  <c r="D226" i="5" s="1"/>
  <c r="C227" i="5"/>
  <c r="C228" i="5"/>
  <c r="D228" i="5" s="1"/>
  <c r="C229" i="5"/>
  <c r="D229" i="5" s="1"/>
  <c r="C230" i="5"/>
  <c r="D230" i="5" s="1"/>
  <c r="C231" i="5"/>
  <c r="D231" i="5" s="1"/>
  <c r="C232" i="5"/>
  <c r="C233" i="5"/>
  <c r="D233" i="5" s="1"/>
  <c r="C33" i="6" s="1"/>
  <c r="C234" i="5"/>
  <c r="D234" i="5" s="1"/>
  <c r="C235" i="5"/>
  <c r="D235" i="5" s="1"/>
  <c r="C236" i="5"/>
  <c r="D236" i="5" s="1"/>
  <c r="C237" i="5"/>
  <c r="D237" i="5" s="1"/>
  <c r="G237" i="5" s="1"/>
  <c r="C238" i="5"/>
  <c r="D238" i="5" s="1"/>
  <c r="C239" i="5"/>
  <c r="C240" i="5"/>
  <c r="D240" i="5" s="1"/>
  <c r="C241" i="5"/>
  <c r="C242" i="5"/>
  <c r="C243" i="5"/>
  <c r="C244" i="5"/>
  <c r="D244" i="5" s="1"/>
  <c r="C245" i="5"/>
  <c r="D245" i="5" s="1"/>
  <c r="C246" i="5"/>
  <c r="D246" i="5" s="1"/>
  <c r="C247" i="5"/>
  <c r="D247" i="5" s="1"/>
  <c r="C248" i="5"/>
  <c r="D248" i="5" s="1"/>
  <c r="C249" i="5"/>
  <c r="D249" i="5" s="1"/>
  <c r="C250" i="5"/>
  <c r="D250" i="5" s="1"/>
  <c r="C251" i="5"/>
  <c r="D251" i="5" s="1"/>
  <c r="C252" i="5"/>
  <c r="D252" i="5" s="1"/>
  <c r="C253" i="5"/>
  <c r="D253" i="5" s="1"/>
  <c r="C254" i="5"/>
  <c r="D254" i="5" s="1"/>
  <c r="C255" i="5"/>
  <c r="C256" i="5"/>
  <c r="D256" i="5" s="1"/>
  <c r="C257" i="5"/>
  <c r="D257" i="5" s="1"/>
  <c r="C258" i="5"/>
  <c r="C259" i="5"/>
  <c r="C260" i="5"/>
  <c r="D260" i="5" s="1"/>
  <c r="C261" i="5"/>
  <c r="D261" i="5" s="1"/>
  <c r="C37" i="6" s="1"/>
  <c r="C262" i="5"/>
  <c r="D262" i="5" s="1"/>
  <c r="C263" i="5"/>
  <c r="D263" i="5" s="1"/>
  <c r="C264" i="5"/>
  <c r="C265" i="5"/>
  <c r="D265" i="5" s="1"/>
  <c r="C266" i="5"/>
  <c r="D266" i="5" s="1"/>
  <c r="C267" i="5"/>
  <c r="D267" i="5" s="1"/>
  <c r="C268" i="5"/>
  <c r="D268" i="5" s="1"/>
  <c r="C269" i="5"/>
  <c r="D269" i="5" s="1"/>
  <c r="C270" i="5"/>
  <c r="D270" i="5" s="1"/>
  <c r="C271" i="5"/>
  <c r="D271" i="5" s="1"/>
  <c r="C272" i="5"/>
  <c r="D272" i="5" s="1"/>
  <c r="C273" i="5"/>
  <c r="D273" i="5" s="1"/>
  <c r="C274" i="5"/>
  <c r="D274" i="5" s="1"/>
  <c r="C275" i="5"/>
  <c r="C276" i="5"/>
  <c r="D276" i="5" s="1"/>
  <c r="C277" i="5"/>
  <c r="D277" i="5" s="1"/>
  <c r="C278" i="5"/>
  <c r="D278" i="5" s="1"/>
  <c r="C279" i="5"/>
  <c r="D279" i="5" s="1"/>
  <c r="C280" i="5"/>
  <c r="D280" i="5" s="1"/>
  <c r="C281" i="5"/>
  <c r="D281" i="5" s="1"/>
  <c r="C282" i="5"/>
  <c r="D282" i="5" s="1"/>
  <c r="C283" i="5"/>
  <c r="C284" i="5"/>
  <c r="D284" i="5" s="1"/>
  <c r="C285" i="5"/>
  <c r="D285" i="5" s="1"/>
  <c r="C286" i="5"/>
  <c r="D286" i="5" s="1"/>
  <c r="C287" i="5"/>
  <c r="D287" i="5" s="1"/>
  <c r="C288" i="5"/>
  <c r="D288" i="5" s="1"/>
  <c r="C289" i="5"/>
  <c r="C290" i="5"/>
  <c r="D290" i="5" s="1"/>
  <c r="C291" i="5"/>
  <c r="D291" i="5" s="1"/>
  <c r="C292" i="5"/>
  <c r="D292" i="5" s="1"/>
  <c r="C293" i="5"/>
  <c r="D293" i="5" s="1"/>
  <c r="C294" i="5"/>
  <c r="D294" i="5" s="1"/>
  <c r="C295" i="5"/>
  <c r="D295" i="5" s="1"/>
  <c r="C296" i="5"/>
  <c r="D296" i="5" s="1"/>
  <c r="C297" i="5"/>
  <c r="D297" i="5" s="1"/>
  <c r="C298" i="5"/>
  <c r="D298" i="5" s="1"/>
  <c r="C299" i="5"/>
  <c r="D299" i="5" s="1"/>
  <c r="C300" i="5"/>
  <c r="D300" i="5" s="1"/>
  <c r="C301" i="5"/>
  <c r="D301" i="5" s="1"/>
  <c r="C302" i="5"/>
  <c r="D302" i="5" s="1"/>
  <c r="C303" i="5"/>
  <c r="C304" i="5"/>
  <c r="D304" i="5" s="1"/>
  <c r="C305" i="5"/>
  <c r="C306" i="5"/>
  <c r="D306" i="5" s="1"/>
  <c r="C307" i="5"/>
  <c r="D307" i="5" s="1"/>
  <c r="C308" i="5"/>
  <c r="D308" i="5" s="1"/>
  <c r="C42" i="6" s="1"/>
  <c r="C309" i="5"/>
  <c r="D309" i="5" s="1"/>
  <c r="C310" i="5"/>
  <c r="D310" i="5" s="1"/>
  <c r="C311" i="5"/>
  <c r="D311" i="5" s="1"/>
  <c r="C312" i="5"/>
  <c r="D312" i="5" s="1"/>
  <c r="C313" i="5"/>
  <c r="D313" i="5" s="1"/>
  <c r="C314" i="5"/>
  <c r="D314" i="5" s="1"/>
  <c r="C315" i="5"/>
  <c r="D315" i="5" s="1"/>
  <c r="C316" i="5"/>
  <c r="D316" i="5" s="1"/>
  <c r="C317" i="5"/>
  <c r="D317" i="5" s="1"/>
  <c r="G317" i="5" s="1"/>
  <c r="C318" i="5"/>
  <c r="D318" i="5" s="1"/>
  <c r="C319" i="5"/>
  <c r="D319" i="5" s="1"/>
  <c r="C320" i="5"/>
  <c r="D320" i="5" s="1"/>
  <c r="C321" i="5"/>
  <c r="D321" i="5" s="1"/>
  <c r="C322" i="5"/>
  <c r="D322" i="5" s="1"/>
  <c r="C323" i="5"/>
  <c r="C324" i="5"/>
  <c r="D324" i="5" s="1"/>
  <c r="C46" i="6" s="1"/>
  <c r="C325" i="5"/>
  <c r="D325" i="5" s="1"/>
  <c r="C47" i="6" s="1"/>
  <c r="C326" i="5"/>
  <c r="D326" i="5" s="1"/>
  <c r="C327" i="5"/>
  <c r="D327" i="5" s="1"/>
  <c r="C328" i="5"/>
  <c r="C329" i="5"/>
  <c r="D329" i="5" s="1"/>
  <c r="C330" i="5"/>
  <c r="D330" i="5" s="1"/>
  <c r="C331" i="5"/>
  <c r="D331" i="5" s="1"/>
  <c r="C332" i="5"/>
  <c r="D332" i="5" s="1"/>
  <c r="C333" i="5"/>
  <c r="D333" i="5" s="1"/>
  <c r="G333" i="5" s="1"/>
  <c r="C334" i="5"/>
  <c r="D334" i="5" s="1"/>
  <c r="C335" i="5"/>
  <c r="D335" i="5" s="1"/>
  <c r="C336" i="5"/>
  <c r="D336" i="5" s="1"/>
  <c r="C337" i="5"/>
  <c r="D337" i="5" s="1"/>
  <c r="C338" i="5"/>
  <c r="C339" i="5"/>
  <c r="C340" i="5"/>
  <c r="D340" i="5" s="1"/>
  <c r="C341" i="5"/>
  <c r="D341" i="5" s="1"/>
  <c r="C342" i="5"/>
  <c r="D342" i="5" s="1"/>
  <c r="C343" i="5"/>
  <c r="D343" i="5" s="1"/>
  <c r="C344" i="5"/>
  <c r="D344" i="5" s="1"/>
  <c r="C345" i="5"/>
  <c r="D345" i="5" s="1"/>
  <c r="C346" i="5"/>
  <c r="C347" i="5"/>
  <c r="D347" i="5" s="1"/>
  <c r="C348" i="5"/>
  <c r="D348" i="5" s="1"/>
  <c r="C349" i="5"/>
  <c r="D349" i="5" s="1"/>
  <c r="C350" i="5"/>
  <c r="D350" i="5" s="1"/>
  <c r="C351" i="5"/>
  <c r="D351" i="5" s="1"/>
  <c r="C352" i="5"/>
  <c r="D352" i="5" s="1"/>
  <c r="C353" i="5"/>
  <c r="C354" i="5"/>
  <c r="D354" i="5" s="1"/>
  <c r="C355" i="5"/>
  <c r="D355" i="5" s="1"/>
  <c r="C356" i="5"/>
  <c r="D356" i="5" s="1"/>
  <c r="C357" i="5"/>
  <c r="D357" i="5" s="1"/>
  <c r="C358" i="5"/>
  <c r="D358" i="5" s="1"/>
  <c r="C359" i="5"/>
  <c r="D359" i="5" s="1"/>
  <c r="C360" i="5"/>
  <c r="D360" i="5" s="1"/>
  <c r="C361" i="5"/>
  <c r="D361" i="5" s="1"/>
  <c r="C362" i="5"/>
  <c r="D362" i="5" s="1"/>
  <c r="C363" i="5"/>
  <c r="D363" i="5" s="1"/>
  <c r="C364" i="5"/>
  <c r="D364" i="5" s="1"/>
  <c r="C365" i="5"/>
  <c r="D365" i="5" s="1"/>
  <c r="C366" i="5"/>
  <c r="D366" i="5" s="1"/>
  <c r="C367" i="5"/>
  <c r="C368" i="5"/>
  <c r="D368" i="5" s="1"/>
  <c r="C369" i="5"/>
  <c r="D369" i="5" s="1"/>
  <c r="C370" i="5"/>
  <c r="D370" i="5" s="1"/>
  <c r="C371" i="5"/>
  <c r="C372" i="5"/>
  <c r="D372" i="5" s="1"/>
  <c r="C58" i="6" s="1"/>
  <c r="C373" i="5"/>
  <c r="D373" i="5" s="1"/>
  <c r="C374" i="5"/>
  <c r="D374" i="5" s="1"/>
  <c r="C375" i="5"/>
  <c r="D375" i="5" s="1"/>
  <c r="C376" i="5"/>
  <c r="D376" i="5" s="1"/>
  <c r="C377" i="5"/>
  <c r="D377" i="5" s="1"/>
  <c r="C378" i="5"/>
  <c r="D378" i="5" s="1"/>
  <c r="G378" i="5" s="1"/>
  <c r="C379" i="5"/>
  <c r="D379" i="5" s="1"/>
  <c r="C380" i="5"/>
  <c r="D380" i="5" s="1"/>
  <c r="C381" i="5"/>
  <c r="D381" i="5" s="1"/>
  <c r="C382" i="5"/>
  <c r="C383" i="5"/>
  <c r="C384" i="5"/>
  <c r="D384" i="5" s="1"/>
  <c r="C385" i="5"/>
  <c r="C386" i="5"/>
  <c r="D386" i="5" s="1"/>
  <c r="C387" i="5"/>
  <c r="D387" i="5" s="1"/>
  <c r="C388" i="5"/>
  <c r="D388" i="5" s="1"/>
  <c r="C61" i="6" s="1"/>
  <c r="C389" i="5"/>
  <c r="D389" i="5" s="1"/>
  <c r="C62" i="6" s="1"/>
  <c r="C390" i="5"/>
  <c r="D390" i="5" s="1"/>
  <c r="C391" i="5"/>
  <c r="D391" i="5" s="1"/>
  <c r="C392" i="5"/>
  <c r="D392" i="5" s="1"/>
  <c r="C393" i="5"/>
  <c r="D393" i="5" s="1"/>
  <c r="C394" i="5"/>
  <c r="D394" i="5" s="1"/>
  <c r="C395" i="5"/>
  <c r="D395" i="5" s="1"/>
  <c r="C396" i="5"/>
  <c r="D396" i="5" s="1"/>
  <c r="C397" i="5"/>
  <c r="D397" i="5" s="1"/>
  <c r="G397" i="5" s="1"/>
  <c r="C398" i="5"/>
  <c r="C399" i="5"/>
  <c r="D399" i="5" s="1"/>
  <c r="C400" i="5"/>
  <c r="D400" i="5" s="1"/>
  <c r="C401" i="5"/>
  <c r="D401" i="5" s="1"/>
  <c r="C402" i="5"/>
  <c r="C403" i="5"/>
  <c r="C404" i="5"/>
  <c r="D404" i="5" s="1"/>
  <c r="C405" i="5"/>
  <c r="D405" i="5" s="1"/>
  <c r="C406" i="5"/>
  <c r="D406" i="5" s="1"/>
  <c r="C407" i="5"/>
  <c r="D407" i="5" s="1"/>
  <c r="C408" i="5"/>
  <c r="C409" i="5"/>
  <c r="D409" i="5" s="1"/>
  <c r="C410" i="5"/>
  <c r="D410" i="5" s="1"/>
  <c r="C411" i="5"/>
  <c r="D411" i="5" s="1"/>
  <c r="C412" i="5"/>
  <c r="D412" i="5" s="1"/>
  <c r="C413" i="5"/>
  <c r="D413" i="5" s="1"/>
  <c r="G413" i="5" s="1"/>
  <c r="C414" i="5"/>
  <c r="C415" i="5"/>
  <c r="D415" i="5" s="1"/>
  <c r="G415" i="5" s="1"/>
  <c r="C416" i="5"/>
  <c r="D416" i="5" s="1"/>
  <c r="C417" i="5"/>
  <c r="D417" i="5" s="1"/>
  <c r="C418" i="5"/>
  <c r="C419" i="5"/>
  <c r="C420" i="5"/>
  <c r="D420" i="5" s="1"/>
  <c r="C70" i="6" s="1"/>
  <c r="C421" i="5"/>
  <c r="D421" i="5" s="1"/>
  <c r="C71" i="6" s="1"/>
  <c r="C422" i="5"/>
  <c r="D422" i="5" s="1"/>
  <c r="C72" i="6" s="1"/>
  <c r="C423" i="5"/>
  <c r="D423" i="5" s="1"/>
  <c r="C424" i="5"/>
  <c r="D424" i="5" s="1"/>
  <c r="C425" i="5"/>
  <c r="D425" i="5" s="1"/>
  <c r="C426" i="5"/>
  <c r="D426" i="5" s="1"/>
  <c r="C427" i="5"/>
  <c r="D427" i="5" s="1"/>
  <c r="C428" i="5"/>
  <c r="D428" i="5" s="1"/>
  <c r="C429" i="5"/>
  <c r="D429" i="5" s="1"/>
  <c r="C75" i="6" s="1"/>
  <c r="C430" i="5"/>
  <c r="C431" i="5"/>
  <c r="C432" i="5"/>
  <c r="D432" i="5" s="1"/>
  <c r="C433" i="5"/>
  <c r="C434" i="5"/>
  <c r="D434" i="5" s="1"/>
  <c r="C435" i="5"/>
  <c r="C436" i="5"/>
  <c r="D436" i="5" s="1"/>
  <c r="C80" i="6" s="1"/>
  <c r="C437" i="5"/>
  <c r="D437" i="5" s="1"/>
  <c r="C438" i="5"/>
  <c r="D438" i="5" s="1"/>
  <c r="C81" i="6" s="1"/>
  <c r="C439" i="5"/>
  <c r="D439" i="5" s="1"/>
  <c r="C440" i="5"/>
  <c r="D440" i="5" s="1"/>
  <c r="C441" i="5"/>
  <c r="D441" i="5" s="1"/>
  <c r="C442" i="5"/>
  <c r="C443" i="5"/>
  <c r="D443" i="5" s="1"/>
  <c r="C444" i="5"/>
  <c r="D444" i="5" s="1"/>
  <c r="C445" i="5"/>
  <c r="D445" i="5" s="1"/>
  <c r="C446" i="5"/>
  <c r="C447" i="5"/>
  <c r="D447" i="5" s="1"/>
  <c r="G447" i="5" s="1"/>
  <c r="C448" i="5"/>
  <c r="D448" i="5" s="1"/>
  <c r="C449" i="5"/>
  <c r="C450" i="5"/>
  <c r="C451" i="5"/>
  <c r="C452" i="5"/>
  <c r="D452" i="5" s="1"/>
  <c r="C453" i="5"/>
  <c r="D453" i="5" s="1"/>
  <c r="C89" i="6" s="1"/>
  <c r="C454" i="5"/>
  <c r="D454" i="5" s="1"/>
  <c r="C90" i="6" s="1"/>
  <c r="C455" i="5"/>
  <c r="D455" i="5" s="1"/>
  <c r="C456" i="5"/>
  <c r="D456" i="5" s="1"/>
  <c r="C457" i="5"/>
  <c r="D457" i="5" s="1"/>
  <c r="C458" i="5"/>
  <c r="D458" i="5" s="1"/>
  <c r="C459" i="5"/>
  <c r="D459" i="5" s="1"/>
  <c r="C460" i="5"/>
  <c r="D460" i="5" s="1"/>
  <c r="C461" i="5"/>
  <c r="D461" i="5" s="1"/>
  <c r="C462" i="5"/>
  <c r="D462" i="5" s="1"/>
  <c r="C463" i="5"/>
  <c r="C464" i="5"/>
  <c r="D464" i="5" s="1"/>
  <c r="C465" i="5"/>
  <c r="D465" i="5" s="1"/>
  <c r="C466" i="5"/>
  <c r="D466" i="5" s="1"/>
  <c r="C467" i="5"/>
  <c r="C468" i="5"/>
  <c r="D468" i="5" s="1"/>
  <c r="C469" i="5"/>
  <c r="D469" i="5" s="1"/>
  <c r="C98" i="6" s="1"/>
  <c r="C470" i="5"/>
  <c r="D470" i="5" s="1"/>
  <c r="C99" i="6" s="1"/>
  <c r="C471" i="5"/>
  <c r="D471" i="5" s="1"/>
  <c r="C472" i="5"/>
  <c r="C473" i="5"/>
  <c r="D473" i="5" s="1"/>
  <c r="C474" i="5"/>
  <c r="D474" i="5" s="1"/>
  <c r="C475" i="5"/>
  <c r="D475" i="5" s="1"/>
  <c r="C476" i="5"/>
  <c r="D476" i="5" s="1"/>
  <c r="C477" i="5"/>
  <c r="D477" i="5" s="1"/>
  <c r="C478" i="5"/>
  <c r="C479" i="5"/>
  <c r="D479" i="5" s="1"/>
  <c r="C480" i="5"/>
  <c r="D480" i="5" s="1"/>
  <c r="C481" i="5"/>
  <c r="C482" i="5"/>
  <c r="C483" i="5"/>
  <c r="C484" i="5"/>
  <c r="D484" i="5" s="1"/>
  <c r="C105" i="6" s="1"/>
  <c r="C485" i="5"/>
  <c r="D485" i="5" s="1"/>
  <c r="C486" i="5"/>
  <c r="D486" i="5" s="1"/>
  <c r="C487" i="5"/>
  <c r="D487" i="5" s="1"/>
  <c r="C488" i="5"/>
  <c r="D488" i="5" s="1"/>
  <c r="C489" i="5"/>
  <c r="D489" i="5" s="1"/>
  <c r="C490" i="5"/>
  <c r="D490" i="5" s="1"/>
  <c r="G490" i="5" s="1"/>
  <c r="C491" i="5"/>
  <c r="D491" i="5" s="1"/>
  <c r="C492" i="5"/>
  <c r="D492" i="5" s="1"/>
  <c r="C493" i="5"/>
  <c r="D493" i="5" s="1"/>
  <c r="G493" i="5" s="1"/>
  <c r="C494" i="5"/>
  <c r="D494" i="5" s="1"/>
  <c r="G494" i="5" s="1"/>
  <c r="C495" i="5"/>
  <c r="C496" i="5"/>
  <c r="D496" i="5" s="1"/>
  <c r="C497" i="5"/>
  <c r="D497" i="5" s="1"/>
  <c r="C498" i="5"/>
  <c r="C499" i="5"/>
  <c r="D499" i="5" s="1"/>
  <c r="C500" i="5"/>
  <c r="D500" i="5" s="1"/>
  <c r="C114" i="6" s="1"/>
  <c r="C501" i="5"/>
  <c r="D501" i="5" s="1"/>
  <c r="C115" i="6" s="1"/>
  <c r="C502" i="5"/>
  <c r="D502" i="5" s="1"/>
  <c r="C503" i="5"/>
  <c r="D503" i="5" s="1"/>
  <c r="C504" i="5"/>
  <c r="D504" i="5" s="1"/>
  <c r="C505" i="5"/>
  <c r="D505" i="5" s="1"/>
  <c r="C506" i="5"/>
  <c r="D506" i="5" s="1"/>
  <c r="C507" i="5"/>
  <c r="D507" i="5" s="1"/>
  <c r="C508" i="5"/>
  <c r="D508" i="5" s="1"/>
  <c r="C509" i="5"/>
  <c r="D509" i="5" s="1"/>
  <c r="C510" i="5"/>
  <c r="C511" i="5"/>
  <c r="C512" i="5"/>
  <c r="D512" i="5" s="1"/>
  <c r="C513" i="5"/>
  <c r="D513" i="5" s="1"/>
  <c r="C514" i="5"/>
  <c r="D514" i="5" s="1"/>
  <c r="C515" i="5"/>
  <c r="C516" i="5"/>
  <c r="D516" i="5" s="1"/>
  <c r="C517" i="5"/>
  <c r="D517" i="5" s="1"/>
  <c r="C518" i="5"/>
  <c r="D518" i="5" s="1"/>
  <c r="C519" i="5"/>
  <c r="D519" i="5" s="1"/>
  <c r="C520" i="5"/>
  <c r="C521" i="5"/>
  <c r="D521" i="5" s="1"/>
  <c r="C522" i="5"/>
  <c r="D522" i="5" s="1"/>
  <c r="C523" i="5"/>
  <c r="D523" i="5" s="1"/>
  <c r="C524" i="5"/>
  <c r="D524" i="5" s="1"/>
  <c r="C525" i="5"/>
  <c r="D525" i="5" s="1"/>
  <c r="G525" i="5" s="1"/>
  <c r="C526" i="5"/>
  <c r="C527" i="5"/>
  <c r="C528" i="5"/>
  <c r="D528" i="5" s="1"/>
  <c r="C529" i="5"/>
  <c r="D529" i="5" s="1"/>
  <c r="C530" i="5"/>
  <c r="D530" i="5" s="1"/>
  <c r="C531" i="5"/>
  <c r="D531" i="5" s="1"/>
  <c r="C532" i="5"/>
  <c r="D532" i="5" s="1"/>
  <c r="C533" i="5"/>
  <c r="D533" i="5" s="1"/>
  <c r="C534" i="5"/>
  <c r="D534" i="5" s="1"/>
  <c r="C535" i="5"/>
  <c r="D535" i="5" s="1"/>
  <c r="C536" i="5"/>
  <c r="D536" i="5" s="1"/>
  <c r="C537" i="5"/>
  <c r="D537" i="5" s="1"/>
  <c r="C538" i="5"/>
  <c r="D538" i="5" s="1"/>
  <c r="C539" i="5"/>
  <c r="D539" i="5" s="1"/>
  <c r="C540" i="5"/>
  <c r="D540" i="5" s="1"/>
  <c r="C541" i="5"/>
  <c r="D541" i="5" s="1"/>
  <c r="G541" i="5" s="1"/>
  <c r="C542" i="5"/>
  <c r="D542" i="5" s="1"/>
  <c r="G542" i="5" s="1"/>
  <c r="C543" i="5"/>
  <c r="D543" i="5" s="1"/>
  <c r="C544" i="5"/>
  <c r="D544" i="5" s="1"/>
  <c r="C545" i="5"/>
  <c r="D545" i="5" s="1"/>
  <c r="C546" i="5"/>
  <c r="C547" i="5"/>
  <c r="C548" i="5"/>
  <c r="D548" i="5" s="1"/>
  <c r="C130" i="6" s="1"/>
  <c r="C549" i="5"/>
  <c r="D549" i="5" s="1"/>
  <c r="C131" i="6" s="1"/>
  <c r="C550" i="5"/>
  <c r="D550" i="5" s="1"/>
  <c r="C551" i="5"/>
  <c r="D551" i="5" s="1"/>
  <c r="C552" i="5"/>
  <c r="D552" i="5" s="1"/>
  <c r="C553" i="5"/>
  <c r="D553" i="5" s="1"/>
  <c r="C554" i="5"/>
  <c r="D554" i="5" s="1"/>
  <c r="C555" i="5"/>
  <c r="D555" i="5" s="1"/>
  <c r="C556" i="5"/>
  <c r="D556" i="5" s="1"/>
  <c r="C557" i="5"/>
  <c r="D557" i="5" s="1"/>
  <c r="C558" i="5"/>
  <c r="D558" i="5" s="1"/>
  <c r="G558" i="5" s="1"/>
  <c r="C559" i="5"/>
  <c r="C560" i="5"/>
  <c r="D560" i="5" s="1"/>
  <c r="C561" i="5"/>
  <c r="C562" i="5"/>
  <c r="D562" i="5" s="1"/>
  <c r="C563" i="5"/>
  <c r="C564" i="5"/>
  <c r="D564" i="5" s="1"/>
  <c r="C565" i="5"/>
  <c r="D565" i="5" s="1"/>
  <c r="G565" i="5" s="1"/>
  <c r="C566" i="5"/>
  <c r="D566" i="5" s="1"/>
  <c r="C138" i="6" s="1"/>
  <c r="C567" i="5"/>
  <c r="D567" i="5" s="1"/>
  <c r="C568" i="5"/>
  <c r="D568" i="5" s="1"/>
  <c r="C569" i="5"/>
  <c r="D569" i="5" s="1"/>
  <c r="C570" i="5"/>
  <c r="D570" i="5" s="1"/>
  <c r="C571" i="5"/>
  <c r="D571" i="5" s="1"/>
  <c r="C572" i="5"/>
  <c r="D572" i="5" s="1"/>
  <c r="C573" i="5"/>
  <c r="D573" i="5" s="1"/>
  <c r="C574" i="5"/>
  <c r="D574" i="5" s="1"/>
  <c r="G574" i="5" s="1"/>
  <c r="C575" i="5"/>
  <c r="C576" i="5"/>
  <c r="D576" i="5" s="1"/>
  <c r="C577" i="5"/>
  <c r="C578" i="5"/>
  <c r="D578" i="5" s="1"/>
  <c r="C579" i="5"/>
  <c r="C580" i="5"/>
  <c r="D580" i="5" s="1"/>
  <c r="C581" i="5"/>
  <c r="D581" i="5" s="1"/>
  <c r="C582" i="5"/>
  <c r="D582" i="5" s="1"/>
  <c r="C152" i="6" s="1"/>
  <c r="C583" i="5"/>
  <c r="D583" i="5" s="1"/>
  <c r="C584" i="5"/>
  <c r="D584" i="5" s="1"/>
  <c r="C585" i="5"/>
  <c r="D585" i="5" s="1"/>
  <c r="C586" i="5"/>
  <c r="D586" i="5" s="1"/>
  <c r="C587" i="5"/>
  <c r="D587" i="5" s="1"/>
  <c r="C588" i="5"/>
  <c r="D588" i="5" s="1"/>
  <c r="C589" i="5"/>
  <c r="D589" i="5" s="1"/>
  <c r="C590" i="5"/>
  <c r="D590" i="5" s="1"/>
  <c r="G590" i="5" s="1"/>
  <c r="C591" i="5"/>
  <c r="D591" i="5" s="1"/>
  <c r="G591" i="5" s="1"/>
  <c r="C592" i="5"/>
  <c r="D592" i="5" s="1"/>
  <c r="C593" i="5"/>
  <c r="D593" i="5" s="1"/>
  <c r="C594" i="5"/>
  <c r="D594" i="5" s="1"/>
  <c r="C595" i="5"/>
  <c r="C596" i="5"/>
  <c r="D596" i="5" s="1"/>
  <c r="C157" i="6" s="1"/>
  <c r="C597" i="5"/>
  <c r="D597" i="5" s="1"/>
  <c r="G597" i="5" s="1"/>
  <c r="C598" i="5"/>
  <c r="D598" i="5" s="1"/>
  <c r="C158" i="6" s="1"/>
  <c r="C599" i="5"/>
  <c r="D599" i="5" s="1"/>
  <c r="C600" i="5"/>
  <c r="D600" i="5" s="1"/>
  <c r="C601" i="5"/>
  <c r="D601" i="5" s="1"/>
  <c r="C602" i="5"/>
  <c r="D602" i="5" s="1"/>
  <c r="C603" i="5"/>
  <c r="D603" i="5" s="1"/>
  <c r="C604" i="5"/>
  <c r="D604" i="5" s="1"/>
  <c r="C605" i="5"/>
  <c r="D605" i="5" s="1"/>
  <c r="C606" i="5"/>
  <c r="C607" i="5"/>
  <c r="C608" i="5"/>
  <c r="D608" i="5" s="1"/>
  <c r="C609" i="5"/>
  <c r="D609" i="5" s="1"/>
  <c r="C610" i="5"/>
  <c r="D610" i="5" s="1"/>
  <c r="C611" i="5"/>
  <c r="C612" i="5"/>
  <c r="D612" i="5" s="1"/>
  <c r="C613" i="5"/>
  <c r="D613" i="5" s="1"/>
  <c r="G613" i="5" s="1"/>
  <c r="C614" i="5"/>
  <c r="D614" i="5" s="1"/>
  <c r="C615" i="5"/>
  <c r="D615" i="5" s="1"/>
  <c r="C616" i="5"/>
  <c r="C617" i="5"/>
  <c r="D617" i="5" s="1"/>
  <c r="C618" i="5"/>
  <c r="D618" i="5" s="1"/>
  <c r="C619" i="5"/>
  <c r="D619" i="5" s="1"/>
  <c r="C620" i="5"/>
  <c r="D620" i="5" s="1"/>
  <c r="C621" i="5"/>
  <c r="D621" i="5" s="1"/>
  <c r="G621" i="5" s="1"/>
  <c r="C622" i="5"/>
  <c r="C623" i="5"/>
  <c r="C624" i="5"/>
  <c r="D624" i="5" s="1"/>
  <c r="C625" i="5"/>
  <c r="D625" i="5" s="1"/>
  <c r="C626" i="5"/>
  <c r="C627" i="5"/>
  <c r="D627" i="5" s="1"/>
  <c r="C628" i="5"/>
  <c r="D628" i="5" s="1"/>
  <c r="C176" i="6" s="1"/>
  <c r="C629" i="5"/>
  <c r="D629" i="5" s="1"/>
  <c r="G629" i="5" s="1"/>
  <c r="C630" i="5"/>
  <c r="D630" i="5" s="1"/>
  <c r="C631" i="5"/>
  <c r="D631" i="5" s="1"/>
  <c r="C632" i="5"/>
  <c r="D632" i="5" s="1"/>
  <c r="C633" i="5"/>
  <c r="D633" i="5" s="1"/>
  <c r="C634" i="5"/>
  <c r="D634" i="5" s="1"/>
  <c r="G634" i="5" s="1"/>
  <c r="C635" i="5"/>
  <c r="D635" i="5" s="1"/>
  <c r="C636" i="5"/>
  <c r="D636" i="5" s="1"/>
  <c r="C637" i="5"/>
  <c r="D637" i="5" s="1"/>
  <c r="C638" i="5"/>
  <c r="C639" i="5"/>
  <c r="D639" i="5" s="1"/>
  <c r="G639" i="5" s="1"/>
  <c r="C640" i="5"/>
  <c r="D640" i="5" s="1"/>
  <c r="C641" i="5"/>
  <c r="C642" i="5"/>
  <c r="D642" i="5" s="1"/>
  <c r="C643" i="5"/>
  <c r="C644" i="5"/>
  <c r="D644" i="5" s="1"/>
  <c r="C645" i="5"/>
  <c r="D645" i="5" s="1"/>
  <c r="C646" i="5"/>
  <c r="D646" i="5" s="1"/>
  <c r="C647" i="5"/>
  <c r="D647" i="5" s="1"/>
  <c r="C648" i="5"/>
  <c r="C649" i="5"/>
  <c r="D649" i="5" s="1"/>
  <c r="C650" i="5"/>
  <c r="D650" i="5" s="1"/>
  <c r="G650" i="5" s="1"/>
  <c r="C651" i="5"/>
  <c r="D651" i="5" s="1"/>
  <c r="C652" i="5"/>
  <c r="D652" i="5" s="1"/>
  <c r="C653" i="5"/>
  <c r="D653" i="5" s="1"/>
  <c r="G653" i="5" s="1"/>
  <c r="C654" i="5"/>
  <c r="C655" i="5"/>
  <c r="D655" i="5" s="1"/>
  <c r="C656" i="5"/>
  <c r="D656" i="5" s="1"/>
  <c r="C657" i="5"/>
  <c r="C658" i="5"/>
  <c r="C659" i="5"/>
  <c r="D659" i="5" s="1"/>
  <c r="C660" i="5"/>
  <c r="D660" i="5" s="1"/>
  <c r="C661" i="5"/>
  <c r="D661" i="5" s="1"/>
  <c r="C189" i="6" s="1"/>
  <c r="C662" i="5"/>
  <c r="D662" i="5" s="1"/>
  <c r="C663" i="5"/>
  <c r="D663" i="5" s="1"/>
  <c r="C191" i="6" s="1"/>
  <c r="C664" i="5"/>
  <c r="D664" i="5" s="1"/>
  <c r="C665" i="5"/>
  <c r="D665" i="5" s="1"/>
  <c r="C666" i="5"/>
  <c r="D666" i="5" s="1"/>
  <c r="G666" i="5" s="1"/>
  <c r="C667" i="5"/>
  <c r="C668" i="5"/>
  <c r="D668" i="5" s="1"/>
  <c r="C669" i="5"/>
  <c r="D669" i="5" s="1"/>
  <c r="G669" i="5" s="1"/>
  <c r="C670" i="5"/>
  <c r="D670" i="5" s="1"/>
  <c r="C671" i="5"/>
  <c r="D671" i="5" s="1"/>
  <c r="G671" i="5" s="1"/>
  <c r="C672" i="5"/>
  <c r="D672" i="5" s="1"/>
  <c r="C673" i="5"/>
  <c r="C674" i="5"/>
  <c r="C675" i="5"/>
  <c r="C676" i="5"/>
  <c r="D676" i="5" s="1"/>
  <c r="C677" i="5"/>
  <c r="D677" i="5" s="1"/>
  <c r="C678" i="5"/>
  <c r="D678" i="5" s="1"/>
  <c r="C196" i="6" s="1"/>
  <c r="C679" i="5"/>
  <c r="D679" i="5" s="1"/>
  <c r="C197" i="6" s="1"/>
  <c r="C680" i="5"/>
  <c r="D680" i="5" s="1"/>
  <c r="C681" i="5"/>
  <c r="D681" i="5" s="1"/>
  <c r="C682" i="5"/>
  <c r="D682" i="5" s="1"/>
  <c r="G682" i="5" s="1"/>
  <c r="C683" i="5"/>
  <c r="D683" i="5" s="1"/>
  <c r="C684" i="5"/>
  <c r="D684" i="5" s="1"/>
  <c r="C685" i="5"/>
  <c r="D685" i="5" s="1"/>
  <c r="G685" i="5" s="1"/>
  <c r="C686" i="5"/>
  <c r="D686" i="5" s="1"/>
  <c r="C687" i="5"/>
  <c r="D687" i="5" s="1"/>
  <c r="C688" i="5"/>
  <c r="D688" i="5" s="1"/>
  <c r="C689" i="5"/>
  <c r="D689" i="5" s="1"/>
  <c r="C690" i="5"/>
  <c r="C691" i="5"/>
  <c r="C692" i="5"/>
  <c r="D692" i="5" s="1"/>
  <c r="C693" i="5"/>
  <c r="D693" i="5" s="1"/>
  <c r="G693" i="5" s="1"/>
  <c r="C694" i="5"/>
  <c r="D694" i="5" s="1"/>
  <c r="C695" i="5"/>
  <c r="D695" i="5" s="1"/>
  <c r="C696" i="5"/>
  <c r="C697" i="5"/>
  <c r="D697" i="5" s="1"/>
  <c r="C698" i="5"/>
  <c r="D698" i="5" s="1"/>
  <c r="G698" i="5" s="1"/>
  <c r="C699" i="5"/>
  <c r="D699" i="5" s="1"/>
  <c r="C700" i="5"/>
  <c r="D700" i="5" s="1"/>
  <c r="C701" i="5"/>
  <c r="D701" i="5" s="1"/>
  <c r="C702" i="5"/>
  <c r="C703" i="5"/>
  <c r="C704" i="5"/>
  <c r="D704" i="5" s="1"/>
  <c r="C705" i="5"/>
  <c r="D705" i="5" s="1"/>
  <c r="C706" i="5"/>
  <c r="D706" i="5" s="1"/>
  <c r="C707" i="5"/>
  <c r="C708" i="5"/>
  <c r="D708" i="5" s="1"/>
  <c r="C211" i="6" s="1"/>
  <c r="C709" i="5"/>
  <c r="D709" i="5" s="1"/>
  <c r="C212" i="6" s="1"/>
  <c r="C710" i="5"/>
  <c r="D710" i="5" s="1"/>
  <c r="C213" i="6" s="1"/>
  <c r="C711" i="5"/>
  <c r="D711" i="5" s="1"/>
  <c r="C712" i="5"/>
  <c r="C713" i="5"/>
  <c r="D713" i="5" s="1"/>
  <c r="C714" i="5"/>
  <c r="D714" i="5" s="1"/>
  <c r="C715" i="5"/>
  <c r="D715" i="5" s="1"/>
  <c r="C716" i="5"/>
  <c r="D716" i="5" s="1"/>
  <c r="C717" i="5"/>
  <c r="D717" i="5" s="1"/>
  <c r="G717" i="5" s="1"/>
  <c r="C718" i="5"/>
  <c r="C719" i="5"/>
  <c r="C720" i="5"/>
  <c r="D720" i="5" s="1"/>
  <c r="C721" i="5"/>
  <c r="D721" i="5" s="1"/>
  <c r="C722" i="5"/>
  <c r="C723" i="5"/>
  <c r="C724" i="5"/>
  <c r="D724" i="5" s="1"/>
  <c r="C725" i="5"/>
  <c r="D725" i="5" s="1"/>
  <c r="C222" i="6" s="1"/>
  <c r="C726" i="5"/>
  <c r="D726" i="5" s="1"/>
  <c r="C727" i="5"/>
  <c r="D727" i="5" s="1"/>
  <c r="C728" i="5"/>
  <c r="D728" i="5" s="1"/>
  <c r="C729" i="5"/>
  <c r="D729" i="5" s="1"/>
  <c r="C227" i="6" s="1"/>
  <c r="C730" i="5"/>
  <c r="D730" i="5" s="1"/>
  <c r="C731" i="5"/>
  <c r="D731" i="5" s="1"/>
  <c r="C732" i="5"/>
  <c r="D732" i="5" s="1"/>
  <c r="C733" i="5"/>
  <c r="D733" i="5" s="1"/>
  <c r="G733" i="5" s="1"/>
  <c r="C734" i="5"/>
  <c r="D734" i="5" s="1"/>
  <c r="C735" i="5"/>
  <c r="D735" i="5" s="1"/>
  <c r="G735" i="5" s="1"/>
  <c r="C736" i="5"/>
  <c r="D736" i="5" s="1"/>
  <c r="C737" i="5"/>
  <c r="D737" i="5" s="1"/>
  <c r="C738" i="5"/>
  <c r="D738" i="5" s="1"/>
  <c r="C739" i="5"/>
  <c r="C740" i="5"/>
  <c r="D740" i="5" s="1"/>
  <c r="C741" i="5"/>
  <c r="D741" i="5" s="1"/>
  <c r="C742" i="5"/>
  <c r="D742" i="5" s="1"/>
  <c r="C743" i="5"/>
  <c r="D743" i="5" s="1"/>
  <c r="C744" i="5"/>
  <c r="C745" i="5"/>
  <c r="D745" i="5" s="1"/>
  <c r="C746" i="5"/>
  <c r="D746" i="5" s="1"/>
  <c r="G746" i="5" s="1"/>
  <c r="C747" i="5"/>
  <c r="D747" i="5" s="1"/>
  <c r="C748" i="5"/>
  <c r="D748" i="5" s="1"/>
  <c r="C749" i="5"/>
  <c r="D749" i="5" s="1"/>
  <c r="G749" i="5" s="1"/>
  <c r="C750" i="5"/>
  <c r="C751" i="5"/>
  <c r="C752" i="5"/>
  <c r="D752" i="5" s="1"/>
  <c r="C753" i="5"/>
  <c r="D753" i="5" s="1"/>
  <c r="C754" i="5"/>
  <c r="D754" i="5" s="1"/>
  <c r="C755" i="5"/>
  <c r="C756" i="5"/>
  <c r="D756" i="5" s="1"/>
  <c r="C757" i="5"/>
  <c r="D757" i="5" s="1"/>
  <c r="G757" i="5" s="1"/>
  <c r="C758" i="5"/>
  <c r="D758" i="5" s="1"/>
  <c r="C759" i="5"/>
  <c r="D759" i="5" s="1"/>
  <c r="C760" i="5"/>
  <c r="D760" i="5" s="1"/>
  <c r="C761" i="5"/>
  <c r="D761" i="5" s="1"/>
  <c r="C244" i="6" s="1"/>
  <c r="C762" i="5"/>
  <c r="D762" i="5" s="1"/>
  <c r="C763" i="5"/>
  <c r="D763" i="5" s="1"/>
  <c r="C246" i="6" s="1"/>
  <c r="C764" i="5"/>
  <c r="D764" i="5" s="1"/>
  <c r="C765" i="5"/>
  <c r="D765" i="5" s="1"/>
  <c r="C766" i="5"/>
  <c r="C767" i="5"/>
  <c r="C768" i="5"/>
  <c r="D768" i="5" s="1"/>
  <c r="C769" i="5"/>
  <c r="C770" i="5"/>
  <c r="D770" i="5" s="1"/>
  <c r="C771" i="5"/>
  <c r="C772" i="5"/>
  <c r="D772" i="5" s="1"/>
  <c r="C253" i="6" s="1"/>
  <c r="C773" i="5"/>
  <c r="D773" i="5" s="1"/>
  <c r="C254" i="6" s="1"/>
  <c r="C774" i="5"/>
  <c r="D774" i="5" s="1"/>
  <c r="C775" i="5"/>
  <c r="D775" i="5" s="1"/>
  <c r="C776" i="5"/>
  <c r="D776" i="5" s="1"/>
  <c r="C777" i="5"/>
  <c r="D777" i="5" s="1"/>
  <c r="C778" i="5"/>
  <c r="D778" i="5" s="1"/>
  <c r="C779" i="5"/>
  <c r="D779" i="5" s="1"/>
  <c r="C780" i="5"/>
  <c r="D780" i="5" s="1"/>
  <c r="C781" i="5"/>
  <c r="D781" i="5" s="1"/>
  <c r="G781" i="5" s="1"/>
  <c r="C782" i="5"/>
  <c r="D782" i="5" s="1"/>
  <c r="C783" i="5"/>
  <c r="C784" i="5"/>
  <c r="D784" i="5" s="1"/>
  <c r="C785" i="5"/>
  <c r="C786" i="5"/>
  <c r="D786" i="5" s="1"/>
  <c r="C787" i="5"/>
  <c r="C788" i="5"/>
  <c r="D788" i="5" s="1"/>
  <c r="C789" i="5"/>
  <c r="D789" i="5" s="1"/>
  <c r="C263" i="6" s="1"/>
  <c r="C790" i="5"/>
  <c r="D790" i="5" s="1"/>
  <c r="C264" i="6" s="1"/>
  <c r="C791" i="5"/>
  <c r="D791" i="5" s="1"/>
  <c r="C792" i="5"/>
  <c r="D792" i="5" s="1"/>
  <c r="C793" i="5"/>
  <c r="D793" i="5" s="1"/>
  <c r="C794" i="5"/>
  <c r="D794" i="5" s="1"/>
  <c r="G794" i="5" s="1"/>
  <c r="C795" i="5"/>
  <c r="D795" i="5" s="1"/>
  <c r="C796" i="5"/>
  <c r="D796" i="5" s="1"/>
  <c r="C797" i="5"/>
  <c r="D797" i="5" s="1"/>
  <c r="G797" i="5" s="1"/>
  <c r="C798" i="5"/>
  <c r="D798" i="5" s="1"/>
  <c r="C799" i="5"/>
  <c r="C800" i="5"/>
  <c r="D800" i="5" s="1"/>
  <c r="C801" i="5"/>
  <c r="D801" i="5" s="1"/>
  <c r="C802" i="5"/>
  <c r="D802" i="5" s="1"/>
  <c r="C803" i="5"/>
  <c r="C804" i="5"/>
  <c r="D804" i="5" s="1"/>
  <c r="C805" i="5"/>
  <c r="D805" i="5" s="1"/>
  <c r="G805" i="5" s="1"/>
  <c r="C806" i="5"/>
  <c r="D806" i="5" s="1"/>
  <c r="C270" i="6" s="1"/>
  <c r="C807" i="5"/>
  <c r="D807" i="5" s="1"/>
  <c r="C808" i="5"/>
  <c r="D808" i="5" s="1"/>
  <c r="C809" i="5"/>
  <c r="D809" i="5" s="1"/>
  <c r="C810" i="5"/>
  <c r="D810" i="5" s="1"/>
  <c r="G810" i="5" s="1"/>
  <c r="C811" i="5"/>
  <c r="D811" i="5" s="1"/>
  <c r="C812" i="5"/>
  <c r="D812" i="5" s="1"/>
  <c r="C813" i="5"/>
  <c r="D813" i="5" s="1"/>
  <c r="G813" i="5" s="1"/>
  <c r="C814" i="5"/>
  <c r="C815" i="5"/>
  <c r="D815" i="5" s="1"/>
  <c r="C816" i="5"/>
  <c r="D816" i="5" s="1"/>
  <c r="C817" i="5"/>
  <c r="D817" i="5" s="1"/>
  <c r="C818" i="5"/>
  <c r="C819" i="5"/>
  <c r="C820" i="5"/>
  <c r="D820" i="5" s="1"/>
  <c r="C821" i="5"/>
  <c r="D821" i="5" s="1"/>
  <c r="G821" i="5" s="1"/>
  <c r="C822" i="5"/>
  <c r="D822" i="5" s="1"/>
  <c r="C823" i="5"/>
  <c r="D823" i="5" s="1"/>
  <c r="C824" i="5"/>
  <c r="D824" i="5" s="1"/>
  <c r="C3" i="5"/>
  <c r="D3" i="5" s="1"/>
  <c r="G637" i="5"/>
  <c r="G365" i="5"/>
  <c r="G78" i="5"/>
  <c r="D8" i="5"/>
  <c r="D14" i="5"/>
  <c r="D15" i="5"/>
  <c r="D17" i="5"/>
  <c r="D18" i="5"/>
  <c r="D19" i="5"/>
  <c r="D20" i="5"/>
  <c r="D24" i="5"/>
  <c r="D31" i="5"/>
  <c r="D33" i="5"/>
  <c r="D34" i="5"/>
  <c r="D35" i="5"/>
  <c r="D47" i="5"/>
  <c r="D50" i="5"/>
  <c r="D51" i="5"/>
  <c r="D62" i="5"/>
  <c r="G62" i="5" s="1"/>
  <c r="D63" i="5"/>
  <c r="D67" i="5"/>
  <c r="D72" i="5"/>
  <c r="D79" i="5"/>
  <c r="D81" i="5"/>
  <c r="D83" i="5"/>
  <c r="D93" i="5"/>
  <c r="G93" i="5" s="1"/>
  <c r="D94" i="5"/>
  <c r="G94" i="5" s="1"/>
  <c r="D95" i="5"/>
  <c r="D98" i="5"/>
  <c r="D99" i="5"/>
  <c r="D104" i="5"/>
  <c r="D110" i="5"/>
  <c r="D111" i="5"/>
  <c r="D113" i="5"/>
  <c r="D115" i="5"/>
  <c r="D120" i="5"/>
  <c r="D123" i="5"/>
  <c r="D126" i="5"/>
  <c r="D129" i="5"/>
  <c r="D131" i="5"/>
  <c r="D142" i="5"/>
  <c r="G142" i="5" s="1"/>
  <c r="D143" i="5"/>
  <c r="D147" i="5"/>
  <c r="D152" i="5"/>
  <c r="D158" i="5"/>
  <c r="D159" i="5"/>
  <c r="D161" i="5"/>
  <c r="D162" i="5"/>
  <c r="D164" i="5"/>
  <c r="D175" i="5"/>
  <c r="D177" i="5"/>
  <c r="D178" i="5"/>
  <c r="D179" i="5"/>
  <c r="D193" i="5"/>
  <c r="D195" i="5"/>
  <c r="D200" i="5"/>
  <c r="D207" i="5"/>
  <c r="D209" i="5"/>
  <c r="D210" i="5"/>
  <c r="D211" i="5"/>
  <c r="D227" i="5"/>
  <c r="D232" i="5"/>
  <c r="C32" i="6" s="1"/>
  <c r="D239" i="5"/>
  <c r="D241" i="5"/>
  <c r="D243" i="5"/>
  <c r="D255" i="5"/>
  <c r="D258" i="5"/>
  <c r="D259" i="5"/>
  <c r="D264" i="5"/>
  <c r="D275" i="5"/>
  <c r="D289" i="5"/>
  <c r="D303" i="5"/>
  <c r="D305" i="5"/>
  <c r="D323" i="5"/>
  <c r="D328" i="5"/>
  <c r="D339" i="5"/>
  <c r="D346" i="5"/>
  <c r="D353" i="5"/>
  <c r="D367" i="5"/>
  <c r="D371" i="5"/>
  <c r="D382" i="5"/>
  <c r="D383" i="5"/>
  <c r="D385" i="5"/>
  <c r="D398" i="5"/>
  <c r="G398" i="5" s="1"/>
  <c r="D402" i="5"/>
  <c r="D403" i="5"/>
  <c r="D408" i="5"/>
  <c r="D414" i="5"/>
  <c r="C68" i="6" s="1"/>
  <c r="D418" i="5"/>
  <c r="D419" i="5"/>
  <c r="D430" i="5"/>
  <c r="G430" i="5" s="1"/>
  <c r="D431" i="5"/>
  <c r="D433" i="5"/>
  <c r="D435" i="5"/>
  <c r="D446" i="5"/>
  <c r="D449" i="5"/>
  <c r="D450" i="5"/>
  <c r="D451" i="5"/>
  <c r="D463" i="5"/>
  <c r="D467" i="5"/>
  <c r="D472" i="5"/>
  <c r="D478" i="5"/>
  <c r="D481" i="5"/>
  <c r="D482" i="5"/>
  <c r="D483" i="5"/>
  <c r="D495" i="5"/>
  <c r="D498" i="5"/>
  <c r="D510" i="5"/>
  <c r="D511" i="5"/>
  <c r="D515" i="5"/>
  <c r="D520" i="5"/>
  <c r="D526" i="5"/>
  <c r="D527" i="5"/>
  <c r="D546" i="5"/>
  <c r="D547" i="5"/>
  <c r="D559" i="5"/>
  <c r="D561" i="5"/>
  <c r="D563" i="5"/>
  <c r="D575" i="5"/>
  <c r="G575" i="5" s="1"/>
  <c r="D577" i="5"/>
  <c r="D579" i="5"/>
  <c r="D595" i="5"/>
  <c r="D606" i="5"/>
  <c r="D607" i="5"/>
  <c r="D611" i="5"/>
  <c r="D616" i="5"/>
  <c r="D622" i="5"/>
  <c r="D623" i="5"/>
  <c r="G623" i="5" s="1"/>
  <c r="D626" i="5"/>
  <c r="D638" i="5"/>
  <c r="D641" i="5"/>
  <c r="D643" i="5"/>
  <c r="D648" i="5"/>
  <c r="D654" i="5"/>
  <c r="D657" i="5"/>
  <c r="D658" i="5"/>
  <c r="D667" i="5"/>
  <c r="G667" i="5" s="1"/>
  <c r="D673" i="5"/>
  <c r="D674" i="5"/>
  <c r="D675" i="5"/>
  <c r="D690" i="5"/>
  <c r="D691" i="5"/>
  <c r="D696" i="5"/>
  <c r="D702" i="5"/>
  <c r="D703" i="5"/>
  <c r="D707" i="5"/>
  <c r="D712" i="5"/>
  <c r="D718" i="5"/>
  <c r="D719" i="5"/>
  <c r="D722" i="5"/>
  <c r="D723" i="5"/>
  <c r="D739" i="5"/>
  <c r="D744" i="5"/>
  <c r="D750" i="5"/>
  <c r="D751" i="5"/>
  <c r="G751" i="5" s="1"/>
  <c r="D755" i="5"/>
  <c r="D766" i="5"/>
  <c r="D767" i="5"/>
  <c r="D769" i="5"/>
  <c r="D771" i="5"/>
  <c r="D783" i="5"/>
  <c r="D785" i="5"/>
  <c r="D787" i="5"/>
  <c r="D799" i="5"/>
  <c r="G799" i="5" s="1"/>
  <c r="D803" i="5"/>
  <c r="D814" i="5"/>
  <c r="D818" i="5"/>
  <c r="D819" i="5"/>
  <c r="C55" i="6"/>
  <c r="C63" i="6"/>
  <c r="C134" i="6"/>
  <c r="C160" i="6"/>
  <c r="C226" i="6"/>
  <c r="C100" i="6"/>
  <c r="C107" i="6"/>
  <c r="C108" i="6"/>
  <c r="C166" i="6"/>
  <c r="C178" i="6"/>
  <c r="C272" i="6"/>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L84" i="4" s="1"/>
  <c r="K85" i="4"/>
  <c r="L85" i="4" s="1"/>
  <c r="K86" i="4"/>
  <c r="L86" i="4" s="1"/>
  <c r="K87" i="4"/>
  <c r="L87" i="4" s="1"/>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L132" i="4" s="1"/>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L148" i="4" s="1"/>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L212" i="4" s="1"/>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L244" i="4" s="1"/>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4" i="4"/>
  <c r="L4" i="4" s="1"/>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4" i="4"/>
  <c r="C38" i="6"/>
  <c r="C64" i="6"/>
  <c r="C139" i="6"/>
  <c r="C82" i="6"/>
  <c r="C83" i="6"/>
  <c r="C140" i="6"/>
  <c r="C206" i="6"/>
  <c r="C24" i="6"/>
  <c r="C29" i="6"/>
  <c r="C180" i="6"/>
  <c r="C165" i="6"/>
  <c r="E278" i="6"/>
  <c r="C6" i="6"/>
  <c r="C12" i="6"/>
  <c r="C31" i="6"/>
  <c r="C103" i="6"/>
  <c r="C118" i="6"/>
  <c r="C123" i="6"/>
  <c r="C143" i="6"/>
  <c r="C168" i="6"/>
  <c r="C183" i="6"/>
  <c r="C185" i="6"/>
  <c r="C216" i="6"/>
  <c r="C217" i="6"/>
  <c r="C224" i="6"/>
  <c r="C225" i="6"/>
  <c r="C232" i="6"/>
  <c r="C240" i="6"/>
  <c r="C241" i="6"/>
  <c r="C247" i="6"/>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4" i="4"/>
  <c r="O8" i="5" l="1"/>
  <c r="P8" i="5" s="1"/>
  <c r="O40" i="5"/>
  <c r="P40" i="5" s="1"/>
  <c r="O56" i="5"/>
  <c r="P56" i="5" s="1"/>
  <c r="O72" i="5"/>
  <c r="P72" i="5" s="1"/>
  <c r="O104" i="5"/>
  <c r="P104" i="5" s="1"/>
  <c r="O120" i="5"/>
  <c r="P120" i="5" s="1"/>
  <c r="O136" i="5"/>
  <c r="P136" i="5" s="1"/>
  <c r="O168" i="5"/>
  <c r="P168" i="5" s="1"/>
  <c r="O184" i="5"/>
  <c r="P184" i="5" s="1"/>
  <c r="O200" i="5"/>
  <c r="P200" i="5" s="1"/>
  <c r="O216" i="5"/>
  <c r="P216" i="5" s="1"/>
  <c r="O232" i="5"/>
  <c r="P232" i="5" s="1"/>
  <c r="O233" i="5"/>
  <c r="P233" i="5" s="1"/>
  <c r="O248" i="5"/>
  <c r="P248" i="5" s="1"/>
  <c r="O264" i="5"/>
  <c r="P264" i="5" s="1"/>
  <c r="O280" i="5"/>
  <c r="P280" i="5" s="1"/>
  <c r="O296" i="5"/>
  <c r="P296" i="5" s="1"/>
  <c r="O312" i="5"/>
  <c r="P312" i="5" s="1"/>
  <c r="O328" i="5"/>
  <c r="P328" i="5" s="1"/>
  <c r="O344" i="5"/>
  <c r="P344" i="5" s="1"/>
  <c r="O345" i="5"/>
  <c r="P345" i="5" s="1"/>
  <c r="O360" i="5"/>
  <c r="P360" i="5" s="1"/>
  <c r="O376" i="5"/>
  <c r="P376" i="5" s="1"/>
  <c r="O408" i="5"/>
  <c r="P408" i="5" s="1"/>
  <c r="O424" i="5"/>
  <c r="P424" i="5" s="1"/>
  <c r="O440" i="5"/>
  <c r="P440" i="5" s="1"/>
  <c r="O456" i="5"/>
  <c r="P456" i="5" s="1"/>
  <c r="O472" i="5"/>
  <c r="P472" i="5" s="1"/>
  <c r="O504" i="5"/>
  <c r="P504" i="5" s="1"/>
  <c r="O520" i="5"/>
  <c r="P520" i="5" s="1"/>
  <c r="O523" i="5"/>
  <c r="P523" i="5" s="1"/>
  <c r="O536" i="5"/>
  <c r="P536" i="5" s="1"/>
  <c r="O552" i="5"/>
  <c r="P552" i="5" s="1"/>
  <c r="O568" i="5"/>
  <c r="P568" i="5" s="1"/>
  <c r="O584" i="5"/>
  <c r="P584" i="5" s="1"/>
  <c r="O587" i="5"/>
  <c r="P587" i="5" s="1"/>
  <c r="O600" i="5"/>
  <c r="P600" i="5" s="1"/>
  <c r="O601" i="5"/>
  <c r="P601" i="5" s="1"/>
  <c r="O616" i="5"/>
  <c r="P616" i="5" s="1"/>
  <c r="O623" i="5"/>
  <c r="P623" i="5" s="1"/>
  <c r="O632" i="5"/>
  <c r="P632" i="5" s="1"/>
  <c r="O648" i="5"/>
  <c r="P648" i="5" s="1"/>
  <c r="O649" i="5"/>
  <c r="P649" i="5" s="1"/>
  <c r="O650" i="5"/>
  <c r="P650" i="5" s="1"/>
  <c r="O664" i="5"/>
  <c r="P664" i="5" s="1"/>
  <c r="O667" i="5"/>
  <c r="P667" i="5" s="1"/>
  <c r="O680" i="5"/>
  <c r="P680" i="5" s="1"/>
  <c r="O696" i="5"/>
  <c r="P696" i="5" s="1"/>
  <c r="O712" i="5"/>
  <c r="P712" i="5" s="1"/>
  <c r="O728" i="5"/>
  <c r="P728" i="5" s="1"/>
  <c r="O729" i="5"/>
  <c r="P729" i="5" s="1"/>
  <c r="O730" i="5"/>
  <c r="P730" i="5" s="1"/>
  <c r="O744" i="5"/>
  <c r="P744" i="5" s="1"/>
  <c r="O745" i="5"/>
  <c r="P745" i="5" s="1"/>
  <c r="O746" i="5"/>
  <c r="P746" i="5" s="1"/>
  <c r="O747" i="5"/>
  <c r="P747" i="5" s="1"/>
  <c r="O748" i="5"/>
  <c r="P748" i="5" s="1"/>
  <c r="O760" i="5"/>
  <c r="P760" i="5" s="1"/>
  <c r="O761" i="5"/>
  <c r="P761" i="5" s="1"/>
  <c r="O776" i="5"/>
  <c r="P776" i="5" s="1"/>
  <c r="O788" i="5"/>
  <c r="P788" i="5" s="1"/>
  <c r="O792" i="5"/>
  <c r="P792" i="5" s="1"/>
  <c r="O798" i="5"/>
  <c r="P798" i="5" s="1"/>
  <c r="O799" i="5"/>
  <c r="P799" i="5" s="1"/>
  <c r="O808" i="5"/>
  <c r="P808" i="5" s="1"/>
  <c r="O809" i="5"/>
  <c r="P809" i="5" s="1"/>
  <c r="O810" i="5"/>
  <c r="P810" i="5" s="1"/>
  <c r="O812" i="5"/>
  <c r="P812" i="5" s="1"/>
  <c r="G703" i="5"/>
  <c r="G207" i="5"/>
  <c r="G31" i="5"/>
  <c r="G511" i="5"/>
  <c r="G607" i="5"/>
  <c r="G559" i="5"/>
  <c r="G463" i="5"/>
  <c r="G63" i="5"/>
  <c r="G255" i="5"/>
  <c r="G111" i="5"/>
  <c r="G239" i="5"/>
  <c r="G495" i="5"/>
  <c r="G367" i="5"/>
  <c r="G303" i="5"/>
  <c r="G143" i="5"/>
  <c r="G767" i="5"/>
  <c r="G719" i="5"/>
  <c r="G175" i="5"/>
  <c r="G815" i="5"/>
  <c r="G687" i="5"/>
  <c r="G655" i="5"/>
  <c r="G543" i="5"/>
  <c r="G479" i="5"/>
  <c r="G399" i="5"/>
  <c r="G351" i="5"/>
  <c r="G335" i="5"/>
  <c r="G287" i="5"/>
  <c r="G271" i="5"/>
  <c r="G223" i="5"/>
  <c r="G383" i="5"/>
  <c r="G783" i="5"/>
  <c r="G557" i="5"/>
  <c r="G253" i="5"/>
  <c r="G125" i="5"/>
  <c r="E60" i="6"/>
  <c r="G155" i="5"/>
  <c r="D114" i="6"/>
  <c r="G462" i="5"/>
  <c r="G366" i="5"/>
  <c r="G350" i="5"/>
  <c r="G334" i="5"/>
  <c r="G318" i="5"/>
  <c r="G302" i="5"/>
  <c r="G286" i="5"/>
  <c r="G270" i="5"/>
  <c r="G254" i="5"/>
  <c r="G238" i="5"/>
  <c r="G222" i="5"/>
  <c r="G206" i="5"/>
  <c r="G190" i="5"/>
  <c r="G174" i="5"/>
  <c r="G30" i="5"/>
  <c r="G77" i="5"/>
  <c r="G619" i="5"/>
  <c r="G812" i="5"/>
  <c r="G796" i="5"/>
  <c r="G764" i="5"/>
  <c r="G748" i="5"/>
  <c r="G732" i="5"/>
  <c r="G716" i="5"/>
  <c r="G61" i="5"/>
  <c r="G29" i="5"/>
  <c r="G795" i="5"/>
  <c r="G683" i="5"/>
  <c r="G555" i="5"/>
  <c r="G427" i="5"/>
  <c r="G251" i="5"/>
  <c r="D130" i="6"/>
  <c r="G491" i="5"/>
  <c r="G778" i="5"/>
  <c r="G762" i="5"/>
  <c r="G730" i="5"/>
  <c r="G714" i="5"/>
  <c r="Q474" i="5"/>
  <c r="Q442" i="5"/>
  <c r="Q426" i="5"/>
  <c r="S426" i="5" s="1"/>
  <c r="T426" i="5" s="1"/>
  <c r="V426" i="5" s="1"/>
  <c r="G362" i="5"/>
  <c r="G298" i="5"/>
  <c r="Q264" i="5"/>
  <c r="S264" i="5" s="1"/>
  <c r="T264" i="5" s="1"/>
  <c r="V264" i="5" s="1"/>
  <c r="Q125" i="5"/>
  <c r="R125" i="5" s="1"/>
  <c r="U125" i="5" s="1"/>
  <c r="E10" i="6"/>
  <c r="D46" i="6"/>
  <c r="G478" i="5"/>
  <c r="G382" i="5"/>
  <c r="Q477" i="5"/>
  <c r="S477" i="5" s="1"/>
  <c r="T477" i="5" s="1"/>
  <c r="V477" i="5" s="1"/>
  <c r="E98" i="6"/>
  <c r="G191" i="5"/>
  <c r="G127" i="5"/>
  <c r="Q515" i="5"/>
  <c r="Q675" i="5"/>
  <c r="S675" i="5" s="1"/>
  <c r="T675" i="5" s="1"/>
  <c r="V675" i="5" s="1"/>
  <c r="Q739" i="5"/>
  <c r="Q476" i="5"/>
  <c r="S476" i="5" s="1"/>
  <c r="T476" i="5" s="1"/>
  <c r="V476" i="5" s="1"/>
  <c r="G158" i="5"/>
  <c r="Q222" i="5"/>
  <c r="S222" i="5" s="1"/>
  <c r="T222" i="5" s="1"/>
  <c r="V222" i="5" s="1"/>
  <c r="G606" i="5"/>
  <c r="G446" i="5"/>
  <c r="Q220" i="5"/>
  <c r="E137" i="6"/>
  <c r="G235" i="5"/>
  <c r="G75" i="5"/>
  <c r="Q440" i="5"/>
  <c r="Q408" i="5"/>
  <c r="Q723" i="5"/>
  <c r="R723" i="5" s="1"/>
  <c r="U723" i="5" s="1"/>
  <c r="Q491" i="5"/>
  <c r="S491" i="5" s="1"/>
  <c r="T491" i="5" s="1"/>
  <c r="V491" i="5" s="1"/>
  <c r="Q223" i="5"/>
  <c r="G315" i="5"/>
  <c r="G123" i="5"/>
  <c r="G43" i="5"/>
  <c r="M675" i="5"/>
  <c r="Q673" i="5"/>
  <c r="S673" i="5" s="1"/>
  <c r="T673" i="5" s="1"/>
  <c r="V673" i="5" s="1"/>
  <c r="Q460" i="5"/>
  <c r="S460" i="5" s="1"/>
  <c r="T460" i="5" s="1"/>
  <c r="V460" i="5" s="1"/>
  <c r="Q202" i="5"/>
  <c r="R202" i="5" s="1"/>
  <c r="U202" i="5" s="1"/>
  <c r="D80" i="6"/>
  <c r="Q78" i="5"/>
  <c r="R78" i="5" s="1"/>
  <c r="U78" i="5" s="1"/>
  <c r="Q660" i="5"/>
  <c r="S660" i="5" s="1"/>
  <c r="T660" i="5" s="1"/>
  <c r="V660" i="5" s="1"/>
  <c r="Q457" i="5"/>
  <c r="Q200" i="5"/>
  <c r="G459" i="5"/>
  <c r="G587" i="5"/>
  <c r="G171" i="5"/>
  <c r="Q659" i="5"/>
  <c r="Q406" i="5"/>
  <c r="S406" i="5" s="1"/>
  <c r="T406" i="5" s="1"/>
  <c r="V406" i="5" s="1"/>
  <c r="Q179" i="5"/>
  <c r="S179" i="5" s="1"/>
  <c r="T179" i="5" s="1"/>
  <c r="V179" i="5" s="1"/>
  <c r="Q737" i="5"/>
  <c r="S737" i="5" s="1"/>
  <c r="T737" i="5" s="1"/>
  <c r="V737" i="5" s="1"/>
  <c r="Q562" i="5"/>
  <c r="R562" i="5" s="1"/>
  <c r="U562" i="5" s="1"/>
  <c r="Q546" i="5"/>
  <c r="S546" i="5" s="1"/>
  <c r="T546" i="5" s="1"/>
  <c r="V546" i="5" s="1"/>
  <c r="Q338" i="5"/>
  <c r="S338" i="5" s="1"/>
  <c r="T338" i="5" s="1"/>
  <c r="V338" i="5" s="1"/>
  <c r="Q322" i="5"/>
  <c r="S322" i="5" s="1"/>
  <c r="T322" i="5" s="1"/>
  <c r="V322" i="5" s="1"/>
  <c r="Q242" i="5"/>
  <c r="R242" i="5" s="1"/>
  <c r="U242" i="5" s="1"/>
  <c r="Q643" i="5"/>
  <c r="S643" i="5" s="1"/>
  <c r="T643" i="5" s="1"/>
  <c r="V643" i="5" s="1"/>
  <c r="Q392" i="5"/>
  <c r="R392" i="5" s="1"/>
  <c r="U392" i="5" s="1"/>
  <c r="Q178" i="5"/>
  <c r="S178" i="5" s="1"/>
  <c r="T178" i="5" s="1"/>
  <c r="V178" i="5" s="1"/>
  <c r="Q657" i="5"/>
  <c r="M515" i="5"/>
  <c r="D338" i="5"/>
  <c r="Q628" i="5"/>
  <c r="Q358" i="5"/>
  <c r="Q153" i="5"/>
  <c r="R153" i="5" s="1"/>
  <c r="U153" i="5" s="1"/>
  <c r="Q580" i="5"/>
  <c r="Q323" i="5"/>
  <c r="S323" i="5" s="1"/>
  <c r="T323" i="5" s="1"/>
  <c r="V323" i="5" s="1"/>
  <c r="Q127" i="5"/>
  <c r="S127" i="5" s="1"/>
  <c r="T127" i="5" s="1"/>
  <c r="V127" i="5" s="1"/>
  <c r="Q721" i="5"/>
  <c r="R721" i="5" s="1"/>
  <c r="U721" i="5" s="1"/>
  <c r="G363" i="5"/>
  <c r="G219" i="5"/>
  <c r="G139" i="5"/>
  <c r="Q819" i="5"/>
  <c r="S819" i="5" s="1"/>
  <c r="T819" i="5" s="1"/>
  <c r="V819" i="5" s="1"/>
  <c r="Q579" i="5"/>
  <c r="S579" i="5" s="1"/>
  <c r="T579" i="5" s="1"/>
  <c r="V579" i="5" s="1"/>
  <c r="Q319" i="5"/>
  <c r="E164" i="6"/>
  <c r="D242" i="5"/>
  <c r="Q75" i="5"/>
  <c r="S75" i="5" s="1"/>
  <c r="T75" i="5" s="1"/>
  <c r="V75" i="5" s="1"/>
  <c r="Q114" i="5"/>
  <c r="Q803" i="5"/>
  <c r="Q563" i="5"/>
  <c r="S563" i="5" s="1"/>
  <c r="T563" i="5" s="1"/>
  <c r="V563" i="5" s="1"/>
  <c r="Q305" i="5"/>
  <c r="S305" i="5" s="1"/>
  <c r="T305" i="5" s="1"/>
  <c r="V305" i="5" s="1"/>
  <c r="Q95" i="5"/>
  <c r="S95" i="5" s="1"/>
  <c r="T95" i="5" s="1"/>
  <c r="V95" i="5" s="1"/>
  <c r="Q787" i="5"/>
  <c r="S787" i="5" s="1"/>
  <c r="T787" i="5" s="1"/>
  <c r="V787" i="5" s="1"/>
  <c r="Q545" i="5"/>
  <c r="S545" i="5" s="1"/>
  <c r="T545" i="5" s="1"/>
  <c r="V545" i="5" s="1"/>
  <c r="Q303" i="5"/>
  <c r="S303" i="5" s="1"/>
  <c r="T303" i="5" s="1"/>
  <c r="V303" i="5" s="1"/>
  <c r="Q72" i="5"/>
  <c r="S72" i="5" s="1"/>
  <c r="T72" i="5" s="1"/>
  <c r="V72" i="5" s="1"/>
  <c r="G187" i="5"/>
  <c r="Q771" i="5"/>
  <c r="S771" i="5" s="1"/>
  <c r="T771" i="5" s="1"/>
  <c r="V771" i="5" s="1"/>
  <c r="Q525" i="5"/>
  <c r="S525" i="5" s="1"/>
  <c r="T525" i="5" s="1"/>
  <c r="V525" i="5" s="1"/>
  <c r="Q301" i="5"/>
  <c r="S301" i="5" s="1"/>
  <c r="T301" i="5" s="1"/>
  <c r="V301" i="5" s="1"/>
  <c r="Q45" i="5"/>
  <c r="G523" i="5"/>
  <c r="G299" i="5"/>
  <c r="G11" i="5"/>
  <c r="G811" i="5"/>
  <c r="G779" i="5"/>
  <c r="G747" i="5"/>
  <c r="G731" i="5"/>
  <c r="G715" i="5"/>
  <c r="G651" i="5"/>
  <c r="G603" i="5"/>
  <c r="G571" i="5"/>
  <c r="G539" i="5"/>
  <c r="G507" i="5"/>
  <c r="G475" i="5"/>
  <c r="Q459" i="5"/>
  <c r="S459" i="5" s="1"/>
  <c r="T459" i="5" s="1"/>
  <c r="V459" i="5" s="1"/>
  <c r="G443" i="5"/>
  <c r="G411" i="5"/>
  <c r="G395" i="5"/>
  <c r="G379" i="5"/>
  <c r="G347" i="5"/>
  <c r="G331" i="5"/>
  <c r="Q283" i="5"/>
  <c r="S283" i="5" s="1"/>
  <c r="T283" i="5" s="1"/>
  <c r="V283" i="5" s="1"/>
  <c r="G267" i="5"/>
  <c r="G203" i="5"/>
  <c r="Q755" i="5"/>
  <c r="S755" i="5" s="1"/>
  <c r="T755" i="5" s="1"/>
  <c r="V755" i="5" s="1"/>
  <c r="Q508" i="5"/>
  <c r="S508" i="5" s="1"/>
  <c r="T508" i="5" s="1"/>
  <c r="V508" i="5" s="1"/>
  <c r="Q286" i="5"/>
  <c r="S286" i="5" s="1"/>
  <c r="T286" i="5" s="1"/>
  <c r="V286" i="5" s="1"/>
  <c r="Q14" i="5"/>
  <c r="S14" i="5" s="1"/>
  <c r="T14" i="5" s="1"/>
  <c r="V14" i="5" s="1"/>
  <c r="Q357" i="5"/>
  <c r="S357" i="5" s="1"/>
  <c r="T357" i="5" s="1"/>
  <c r="V357" i="5" s="1"/>
  <c r="Q341" i="5"/>
  <c r="R341" i="5" s="1"/>
  <c r="U341" i="5" s="1"/>
  <c r="Q753" i="5"/>
  <c r="S753" i="5" s="1"/>
  <c r="T753" i="5" s="1"/>
  <c r="V753" i="5" s="1"/>
  <c r="Q494" i="5"/>
  <c r="Q285" i="5"/>
  <c r="Q12" i="5"/>
  <c r="S12" i="5" s="1"/>
  <c r="T12" i="5" s="1"/>
  <c r="V12" i="5" s="1"/>
  <c r="E62" i="6"/>
  <c r="D442" i="5"/>
  <c r="Q804" i="5"/>
  <c r="S804" i="5" s="1"/>
  <c r="T804" i="5" s="1"/>
  <c r="V804" i="5" s="1"/>
  <c r="Q788" i="5"/>
  <c r="R788" i="5" s="1"/>
  <c r="U788" i="5" s="1"/>
  <c r="Q772" i="5"/>
  <c r="S772" i="5" s="1"/>
  <c r="T772" i="5" s="1"/>
  <c r="V772" i="5" s="1"/>
  <c r="Q756" i="5"/>
  <c r="S756" i="5" s="1"/>
  <c r="T756" i="5" s="1"/>
  <c r="V756" i="5" s="1"/>
  <c r="Q740" i="5"/>
  <c r="S740" i="5" s="1"/>
  <c r="T740" i="5" s="1"/>
  <c r="V740" i="5" s="1"/>
  <c r="Q724" i="5"/>
  <c r="S724" i="5" s="1"/>
  <c r="T724" i="5" s="1"/>
  <c r="V724" i="5" s="1"/>
  <c r="Q708" i="5"/>
  <c r="S708" i="5" s="1"/>
  <c r="T708" i="5" s="1"/>
  <c r="V708" i="5" s="1"/>
  <c r="Q692" i="5"/>
  <c r="S692" i="5" s="1"/>
  <c r="T692" i="5" s="1"/>
  <c r="V692" i="5" s="1"/>
  <c r="Q676" i="5"/>
  <c r="S676" i="5" s="1"/>
  <c r="T676" i="5" s="1"/>
  <c r="V676" i="5" s="1"/>
  <c r="Q612" i="5"/>
  <c r="S612" i="5" s="1"/>
  <c r="T612" i="5" s="1"/>
  <c r="V612" i="5" s="1"/>
  <c r="Q596" i="5"/>
  <c r="S596" i="5" s="1"/>
  <c r="T596" i="5" s="1"/>
  <c r="V596" i="5" s="1"/>
  <c r="Q372" i="5"/>
  <c r="S372" i="5" s="1"/>
  <c r="T372" i="5" s="1"/>
  <c r="V372" i="5" s="1"/>
  <c r="Q493" i="5"/>
  <c r="Q266" i="5"/>
  <c r="S440" i="5"/>
  <c r="T440" i="5" s="1"/>
  <c r="V440" i="5" s="1"/>
  <c r="R440" i="5"/>
  <c r="U440" i="5" s="1"/>
  <c r="S657" i="5"/>
  <c r="T657" i="5" s="1"/>
  <c r="V657" i="5" s="1"/>
  <c r="R657" i="5"/>
  <c r="U657" i="5" s="1"/>
  <c r="R408" i="5"/>
  <c r="U408" i="5" s="1"/>
  <c r="S408" i="5"/>
  <c r="T408" i="5" s="1"/>
  <c r="V408" i="5" s="1"/>
  <c r="S474" i="5"/>
  <c r="T474" i="5" s="1"/>
  <c r="V474" i="5" s="1"/>
  <c r="R474" i="5"/>
  <c r="U474" i="5" s="1"/>
  <c r="R442" i="5"/>
  <c r="U442" i="5" s="1"/>
  <c r="S442" i="5"/>
  <c r="T442" i="5" s="1"/>
  <c r="V442" i="5" s="1"/>
  <c r="M84" i="5"/>
  <c r="Q84" i="5"/>
  <c r="M99" i="5"/>
  <c r="Q99" i="5"/>
  <c r="M114" i="5"/>
  <c r="S659" i="5"/>
  <c r="T659" i="5" s="1"/>
  <c r="V659" i="5" s="1"/>
  <c r="R659" i="5"/>
  <c r="U659" i="5" s="1"/>
  <c r="Q577" i="5"/>
  <c r="Q391" i="5"/>
  <c r="R301" i="5"/>
  <c r="U301" i="5" s="1"/>
  <c r="Q44" i="5"/>
  <c r="S392" i="5"/>
  <c r="T392" i="5" s="1"/>
  <c r="V392" i="5" s="1"/>
  <c r="M85" i="5"/>
  <c r="Q85" i="5"/>
  <c r="M128" i="5"/>
  <c r="Q128" i="5"/>
  <c r="Q144" i="5"/>
  <c r="M144" i="5"/>
  <c r="Q820" i="5"/>
  <c r="S739" i="5"/>
  <c r="T739" i="5" s="1"/>
  <c r="V739" i="5" s="1"/>
  <c r="R739" i="5"/>
  <c r="U739" i="5" s="1"/>
  <c r="Q389" i="5"/>
  <c r="Q42" i="5"/>
  <c r="M141" i="5"/>
  <c r="Q141" i="5"/>
  <c r="M205" i="5"/>
  <c r="Q205" i="5"/>
  <c r="M221" i="5"/>
  <c r="Q221" i="5"/>
  <c r="S114" i="5"/>
  <c r="T114" i="5" s="1"/>
  <c r="V114" i="5" s="1"/>
  <c r="R114" i="5"/>
  <c r="U114" i="5" s="1"/>
  <c r="M126" i="5"/>
  <c r="Q126" i="5"/>
  <c r="R579" i="5"/>
  <c r="U579" i="5" s="1"/>
  <c r="E106" i="6"/>
  <c r="D283" i="5"/>
  <c r="G283" i="5" s="1"/>
  <c r="M7" i="5"/>
  <c r="Q7" i="5"/>
  <c r="M23" i="5"/>
  <c r="Q23" i="5"/>
  <c r="M39" i="5"/>
  <c r="Q39" i="5"/>
  <c r="M55" i="5"/>
  <c r="Q55" i="5"/>
  <c r="M71" i="5"/>
  <c r="Q71" i="5"/>
  <c r="M101" i="5"/>
  <c r="Q101" i="5"/>
  <c r="M116" i="5"/>
  <c r="Q116" i="5"/>
  <c r="Q289" i="5"/>
  <c r="Q644" i="5"/>
  <c r="Q375" i="5"/>
  <c r="S285" i="5"/>
  <c r="T285" i="5" s="1"/>
  <c r="V285" i="5" s="1"/>
  <c r="R285" i="5"/>
  <c r="U285" i="5" s="1"/>
  <c r="Q174" i="5"/>
  <c r="Q15" i="5"/>
  <c r="S493" i="5"/>
  <c r="T493" i="5" s="1"/>
  <c r="V493" i="5" s="1"/>
  <c r="R493" i="5"/>
  <c r="U493" i="5" s="1"/>
  <c r="M98" i="5"/>
  <c r="Q98" i="5"/>
  <c r="M158" i="5"/>
  <c r="Q158" i="5"/>
  <c r="S45" i="5"/>
  <c r="T45" i="5" s="1"/>
  <c r="V45" i="5" s="1"/>
  <c r="R45" i="5"/>
  <c r="U45" i="5" s="1"/>
  <c r="M8" i="5"/>
  <c r="Q8" i="5"/>
  <c r="M24" i="5"/>
  <c r="Q24" i="5"/>
  <c r="M40" i="5"/>
  <c r="Q40" i="5"/>
  <c r="M56" i="5"/>
  <c r="Q56" i="5"/>
  <c r="M87" i="5"/>
  <c r="Q87" i="5"/>
  <c r="Q146" i="5"/>
  <c r="Q817" i="5"/>
  <c r="Q559" i="5"/>
  <c r="Q374" i="5"/>
  <c r="Q156" i="5"/>
  <c r="M189" i="5"/>
  <c r="Q189" i="5"/>
  <c r="M237" i="5"/>
  <c r="Q237" i="5"/>
  <c r="S580" i="5"/>
  <c r="T580" i="5" s="1"/>
  <c r="V580" i="5" s="1"/>
  <c r="R580" i="5"/>
  <c r="U580" i="5" s="1"/>
  <c r="J75" i="5"/>
  <c r="M142" i="5"/>
  <c r="Q142" i="5"/>
  <c r="S200" i="5"/>
  <c r="T200" i="5" s="1"/>
  <c r="V200" i="5" s="1"/>
  <c r="R200" i="5"/>
  <c r="U200" i="5" s="1"/>
  <c r="Q641" i="5"/>
  <c r="Q267" i="5"/>
  <c r="Q155" i="5"/>
  <c r="E195" i="6"/>
  <c r="Q293" i="5"/>
  <c r="M688" i="5"/>
  <c r="Q688" i="5"/>
  <c r="M704" i="5"/>
  <c r="Q704" i="5"/>
  <c r="M720" i="5"/>
  <c r="Q720" i="5"/>
  <c r="M736" i="5"/>
  <c r="Q736" i="5"/>
  <c r="M751" i="5"/>
  <c r="Q751" i="5"/>
  <c r="M767" i="5"/>
  <c r="Q767" i="5"/>
  <c r="M783" i="5"/>
  <c r="Q783" i="5"/>
  <c r="M799" i="5"/>
  <c r="Q799" i="5"/>
  <c r="M815" i="5"/>
  <c r="Q815" i="5"/>
  <c r="Q801" i="5"/>
  <c r="Q627" i="5"/>
  <c r="Q542" i="5"/>
  <c r="Q443" i="5"/>
  <c r="Q135" i="5"/>
  <c r="M26" i="5"/>
  <c r="Q26" i="5"/>
  <c r="M58" i="5"/>
  <c r="Q58" i="5"/>
  <c r="M735" i="5"/>
  <c r="Q735" i="5"/>
  <c r="M782" i="5"/>
  <c r="Q782" i="5"/>
  <c r="E211" i="6"/>
  <c r="D98" i="6"/>
  <c r="E88" i="6"/>
  <c r="E61" i="6"/>
  <c r="E36" i="6"/>
  <c r="S515" i="5"/>
  <c r="T515" i="5" s="1"/>
  <c r="V515" i="5" s="1"/>
  <c r="R515" i="5"/>
  <c r="U515" i="5" s="1"/>
  <c r="M578" i="5"/>
  <c r="Q578" i="5"/>
  <c r="M594" i="5"/>
  <c r="Q594" i="5"/>
  <c r="M610" i="5"/>
  <c r="Q610" i="5"/>
  <c r="M626" i="5"/>
  <c r="Q626" i="5"/>
  <c r="M642" i="5"/>
  <c r="Q642" i="5"/>
  <c r="M658" i="5"/>
  <c r="Q658" i="5"/>
  <c r="M674" i="5"/>
  <c r="Q674" i="5"/>
  <c r="Q707" i="5"/>
  <c r="Q625" i="5"/>
  <c r="Q529" i="5"/>
  <c r="Q355" i="5"/>
  <c r="Q247" i="5"/>
  <c r="M10" i="5"/>
  <c r="Q10" i="5"/>
  <c r="M750" i="5"/>
  <c r="Q750" i="5"/>
  <c r="M485" i="5"/>
  <c r="Q485" i="5"/>
  <c r="M501" i="5"/>
  <c r="Q501" i="5"/>
  <c r="M531" i="5"/>
  <c r="Q531" i="5"/>
  <c r="M547" i="5"/>
  <c r="Q547" i="5"/>
  <c r="M722" i="5"/>
  <c r="Q722" i="5"/>
  <c r="M738" i="5"/>
  <c r="Q738" i="5"/>
  <c r="Q705" i="5"/>
  <c r="Q527" i="5"/>
  <c r="Q245" i="5"/>
  <c r="M798" i="5"/>
  <c r="Q798" i="5"/>
  <c r="E156" i="6"/>
  <c r="Q122" i="5"/>
  <c r="M295" i="5"/>
  <c r="Q295" i="5"/>
  <c r="M311" i="5"/>
  <c r="Q311" i="5"/>
  <c r="M327" i="5"/>
  <c r="Q327" i="5"/>
  <c r="M343" i="5"/>
  <c r="Q343" i="5"/>
  <c r="M390" i="5"/>
  <c r="Q390" i="5"/>
  <c r="M422" i="5"/>
  <c r="Q422" i="5"/>
  <c r="M438" i="5"/>
  <c r="Q438" i="5"/>
  <c r="M454" i="5"/>
  <c r="Q454" i="5"/>
  <c r="M470" i="5"/>
  <c r="Q470" i="5"/>
  <c r="M486" i="5"/>
  <c r="Q486" i="5"/>
  <c r="M502" i="5"/>
  <c r="Q502" i="5"/>
  <c r="M516" i="5"/>
  <c r="Q516" i="5"/>
  <c r="M532" i="5"/>
  <c r="Q532" i="5"/>
  <c r="M548" i="5"/>
  <c r="Q548" i="5"/>
  <c r="M564" i="5"/>
  <c r="Q564" i="5"/>
  <c r="Q785" i="5"/>
  <c r="Q611" i="5"/>
  <c r="R525" i="5"/>
  <c r="U525" i="5" s="1"/>
  <c r="Q340" i="5"/>
  <c r="Q105" i="5"/>
  <c r="M766" i="5"/>
  <c r="Q766" i="5"/>
  <c r="S358" i="5"/>
  <c r="T358" i="5" s="1"/>
  <c r="V358" i="5" s="1"/>
  <c r="R358" i="5"/>
  <c r="U358" i="5" s="1"/>
  <c r="D253" i="6"/>
  <c r="M249" i="5"/>
  <c r="Q249" i="5"/>
  <c r="M265" i="5"/>
  <c r="Q265" i="5"/>
  <c r="M281" i="5"/>
  <c r="Q281" i="5"/>
  <c r="M296" i="5"/>
  <c r="Q296" i="5"/>
  <c r="M312" i="5"/>
  <c r="Q312" i="5"/>
  <c r="M328" i="5"/>
  <c r="Q328" i="5"/>
  <c r="M344" i="5"/>
  <c r="Q344" i="5"/>
  <c r="M359" i="5"/>
  <c r="Q359" i="5"/>
  <c r="M407" i="5"/>
  <c r="Q407" i="5"/>
  <c r="M439" i="5"/>
  <c r="Q439" i="5"/>
  <c r="M455" i="5"/>
  <c r="Q455" i="5"/>
  <c r="M471" i="5"/>
  <c r="Q471" i="5"/>
  <c r="M581" i="5"/>
  <c r="Q581" i="5"/>
  <c r="M597" i="5"/>
  <c r="Q597" i="5"/>
  <c r="M613" i="5"/>
  <c r="Q613" i="5"/>
  <c r="M629" i="5"/>
  <c r="Q629" i="5"/>
  <c r="Q691" i="5"/>
  <c r="Q609" i="5"/>
  <c r="Q511" i="5"/>
  <c r="Q425" i="5"/>
  <c r="S223" i="5"/>
  <c r="T223" i="5" s="1"/>
  <c r="V223" i="5" s="1"/>
  <c r="R223" i="5"/>
  <c r="U223" i="5" s="1"/>
  <c r="Q104" i="5"/>
  <c r="R178" i="5"/>
  <c r="U178" i="5" s="1"/>
  <c r="M186" i="5"/>
  <c r="Q186" i="5"/>
  <c r="M218" i="5"/>
  <c r="Q218" i="5"/>
  <c r="M234" i="5"/>
  <c r="Q234" i="5"/>
  <c r="M250" i="5"/>
  <c r="Q250" i="5"/>
  <c r="M282" i="5"/>
  <c r="Q282" i="5"/>
  <c r="Q345" i="5"/>
  <c r="M488" i="5"/>
  <c r="Q488" i="5"/>
  <c r="M504" i="5"/>
  <c r="Q504" i="5"/>
  <c r="M518" i="5"/>
  <c r="Q518" i="5"/>
  <c r="M534" i="5"/>
  <c r="Q534" i="5"/>
  <c r="M550" i="5"/>
  <c r="Q550" i="5"/>
  <c r="M566" i="5"/>
  <c r="Q566" i="5"/>
  <c r="Q689" i="5"/>
  <c r="Q510" i="5"/>
  <c r="Q423" i="5"/>
  <c r="M719" i="5"/>
  <c r="Q719" i="5"/>
  <c r="M814" i="5"/>
  <c r="Q814" i="5"/>
  <c r="S803" i="5"/>
  <c r="T803" i="5" s="1"/>
  <c r="V803" i="5" s="1"/>
  <c r="R803" i="5"/>
  <c r="U803" i="5" s="1"/>
  <c r="S628" i="5"/>
  <c r="T628" i="5" s="1"/>
  <c r="V628" i="5" s="1"/>
  <c r="R628" i="5"/>
  <c r="U628" i="5" s="1"/>
  <c r="R266" i="5"/>
  <c r="U266" i="5" s="1"/>
  <c r="S266" i="5"/>
  <c r="T266" i="5" s="1"/>
  <c r="V266" i="5" s="1"/>
  <c r="M171" i="5"/>
  <c r="Q171" i="5"/>
  <c r="M187" i="5"/>
  <c r="Q187" i="5"/>
  <c r="M219" i="5"/>
  <c r="Q219" i="5"/>
  <c r="M235" i="5"/>
  <c r="Q235" i="5"/>
  <c r="M298" i="5"/>
  <c r="Q298" i="5"/>
  <c r="M314" i="5"/>
  <c r="Q314" i="5"/>
  <c r="M330" i="5"/>
  <c r="Q330" i="5"/>
  <c r="M361" i="5"/>
  <c r="Q361" i="5"/>
  <c r="M377" i="5"/>
  <c r="Q377" i="5"/>
  <c r="M393" i="5"/>
  <c r="Q393" i="5"/>
  <c r="M441" i="5"/>
  <c r="Q441" i="5"/>
  <c r="Q473" i="5"/>
  <c r="M473" i="5"/>
  <c r="Q505" i="5"/>
  <c r="Q769" i="5"/>
  <c r="Q595" i="5"/>
  <c r="Q409" i="5"/>
  <c r="S220" i="5"/>
  <c r="T220" i="5" s="1"/>
  <c r="V220" i="5" s="1"/>
  <c r="R220" i="5"/>
  <c r="U220" i="5" s="1"/>
  <c r="R457" i="5"/>
  <c r="U457" i="5" s="1"/>
  <c r="M172" i="5"/>
  <c r="Q172" i="5"/>
  <c r="M252" i="5"/>
  <c r="Q252" i="5"/>
  <c r="M268" i="5"/>
  <c r="Q268" i="5"/>
  <c r="M284" i="5"/>
  <c r="Q284" i="5"/>
  <c r="Q593" i="5"/>
  <c r="S494" i="5"/>
  <c r="T494" i="5" s="1"/>
  <c r="V494" i="5" s="1"/>
  <c r="R494" i="5"/>
  <c r="U494" i="5" s="1"/>
  <c r="S319" i="5"/>
  <c r="T319" i="5" s="1"/>
  <c r="V319" i="5" s="1"/>
  <c r="R319" i="5"/>
  <c r="U319" i="5" s="1"/>
  <c r="Q203" i="5"/>
  <c r="Q74" i="5"/>
  <c r="R491" i="5"/>
  <c r="U491" i="5" s="1"/>
  <c r="M86" i="5"/>
  <c r="Q86" i="5"/>
  <c r="M100" i="5"/>
  <c r="Q100" i="5"/>
  <c r="M115" i="5"/>
  <c r="Q115" i="5"/>
  <c r="Q818" i="5"/>
  <c r="Q802" i="5"/>
  <c r="Q786" i="5"/>
  <c r="Q770" i="5"/>
  <c r="Q754" i="5"/>
  <c r="Q706" i="5"/>
  <c r="Q690" i="5"/>
  <c r="Q561" i="5"/>
  <c r="Q543" i="5"/>
  <c r="Q526" i="5"/>
  <c r="Q509" i="5"/>
  <c r="Q492" i="5"/>
  <c r="Q475" i="5"/>
  <c r="Q458" i="5"/>
  <c r="Q424" i="5"/>
  <c r="Q373" i="5"/>
  <c r="Q356" i="5"/>
  <c r="Q339" i="5"/>
  <c r="Q321" i="5"/>
  <c r="Q302" i="5"/>
  <c r="Q243" i="5"/>
  <c r="Q201" i="5"/>
  <c r="Q175" i="5"/>
  <c r="Q154" i="5"/>
  <c r="Q103" i="5"/>
  <c r="Q73" i="5"/>
  <c r="Q43" i="5"/>
  <c r="Q13" i="5"/>
  <c r="M102" i="5"/>
  <c r="Q102" i="5"/>
  <c r="M117" i="5"/>
  <c r="Q117" i="5"/>
  <c r="M129" i="5"/>
  <c r="Q129" i="5"/>
  <c r="Q816" i="5"/>
  <c r="Q800" i="5"/>
  <c r="Q784" i="5"/>
  <c r="Q768" i="5"/>
  <c r="Q752" i="5"/>
  <c r="Q672" i="5"/>
  <c r="Q656" i="5"/>
  <c r="Q640" i="5"/>
  <c r="Q624" i="5"/>
  <c r="Q608" i="5"/>
  <c r="Q592" i="5"/>
  <c r="Q575" i="5"/>
  <c r="Q558" i="5"/>
  <c r="Q541" i="5"/>
  <c r="Q524" i="5"/>
  <c r="Q507" i="5"/>
  <c r="Q490" i="5"/>
  <c r="Q456" i="5"/>
  <c r="Q405" i="5"/>
  <c r="Q388" i="5"/>
  <c r="Q371" i="5"/>
  <c r="Q354" i="5"/>
  <c r="Q337" i="5"/>
  <c r="Q318" i="5"/>
  <c r="Q300" i="5"/>
  <c r="Q263" i="5"/>
  <c r="Q239" i="5"/>
  <c r="Q199" i="5"/>
  <c r="Q173" i="5"/>
  <c r="Q152" i="5"/>
  <c r="Q124" i="5"/>
  <c r="Q94" i="5"/>
  <c r="Q41" i="5"/>
  <c r="Q11" i="5"/>
  <c r="Q118" i="5"/>
  <c r="M130" i="5"/>
  <c r="Q130" i="5"/>
  <c r="M145" i="5"/>
  <c r="Q145" i="5"/>
  <c r="M160" i="5"/>
  <c r="Q160" i="5"/>
  <c r="M176" i="5"/>
  <c r="Q176" i="5"/>
  <c r="Q703" i="5"/>
  <c r="Q687" i="5"/>
  <c r="Q671" i="5"/>
  <c r="Q655" i="5"/>
  <c r="Q639" i="5"/>
  <c r="Q623" i="5"/>
  <c r="Q607" i="5"/>
  <c r="Q591" i="5"/>
  <c r="Q574" i="5"/>
  <c r="Q557" i="5"/>
  <c r="Q540" i="5"/>
  <c r="Q523" i="5"/>
  <c r="Q506" i="5"/>
  <c r="Q489" i="5"/>
  <c r="Q472" i="5"/>
  <c r="Q421" i="5"/>
  <c r="Q404" i="5"/>
  <c r="Q387" i="5"/>
  <c r="Q370" i="5"/>
  <c r="Q353" i="5"/>
  <c r="Q335" i="5"/>
  <c r="Q317" i="5"/>
  <c r="Q299" i="5"/>
  <c r="Q261" i="5"/>
  <c r="Q238" i="5"/>
  <c r="Q195" i="5"/>
  <c r="Q151" i="5"/>
  <c r="Q123" i="5"/>
  <c r="Q93" i="5"/>
  <c r="Q63" i="5"/>
  <c r="M131" i="5"/>
  <c r="Q131" i="5"/>
  <c r="M161" i="5"/>
  <c r="Q161" i="5"/>
  <c r="M177" i="5"/>
  <c r="Q177" i="5"/>
  <c r="M192" i="5"/>
  <c r="Q192" i="5"/>
  <c r="M208" i="5"/>
  <c r="Q208" i="5"/>
  <c r="M224" i="5"/>
  <c r="Q224" i="5"/>
  <c r="M240" i="5"/>
  <c r="Q240" i="5"/>
  <c r="Q734" i="5"/>
  <c r="Q718" i="5"/>
  <c r="Q702" i="5"/>
  <c r="Q686" i="5"/>
  <c r="Q670" i="5"/>
  <c r="Q654" i="5"/>
  <c r="Q638" i="5"/>
  <c r="Q622" i="5"/>
  <c r="Q606" i="5"/>
  <c r="Q590" i="5"/>
  <c r="Q573" i="5"/>
  <c r="Q556" i="5"/>
  <c r="Q539" i="5"/>
  <c r="Q522" i="5"/>
  <c r="Q437" i="5"/>
  <c r="Q420" i="5"/>
  <c r="Q403" i="5"/>
  <c r="Q386" i="5"/>
  <c r="Q369" i="5"/>
  <c r="Q351" i="5"/>
  <c r="Q334" i="5"/>
  <c r="Q316" i="5"/>
  <c r="Q280" i="5"/>
  <c r="Q259" i="5"/>
  <c r="Q217" i="5"/>
  <c r="Q194" i="5"/>
  <c r="Q147" i="5"/>
  <c r="Q92" i="5"/>
  <c r="Q62" i="5"/>
  <c r="Q9" i="5"/>
  <c r="M132" i="5"/>
  <c r="Q132" i="5"/>
  <c r="M146" i="5"/>
  <c r="M193" i="5"/>
  <c r="Q193" i="5"/>
  <c r="M209" i="5"/>
  <c r="Q209" i="5"/>
  <c r="M225" i="5"/>
  <c r="Q225" i="5"/>
  <c r="M241" i="5"/>
  <c r="Q241" i="5"/>
  <c r="M256" i="5"/>
  <c r="Q256" i="5"/>
  <c r="M272" i="5"/>
  <c r="Q272" i="5"/>
  <c r="M288" i="5"/>
  <c r="Q288" i="5"/>
  <c r="Q813" i="5"/>
  <c r="Q797" i="5"/>
  <c r="Q781" i="5"/>
  <c r="Q765" i="5"/>
  <c r="Q749" i="5"/>
  <c r="Q733" i="5"/>
  <c r="Q717" i="5"/>
  <c r="Q701" i="5"/>
  <c r="Q685" i="5"/>
  <c r="Q669" i="5"/>
  <c r="Q653" i="5"/>
  <c r="Q637" i="5"/>
  <c r="Q621" i="5"/>
  <c r="Q605" i="5"/>
  <c r="Q589" i="5"/>
  <c r="Q572" i="5"/>
  <c r="Q555" i="5"/>
  <c r="Q538" i="5"/>
  <c r="Q521" i="5"/>
  <c r="Q487" i="5"/>
  <c r="Q453" i="5"/>
  <c r="Q436" i="5"/>
  <c r="Q419" i="5"/>
  <c r="Q402" i="5"/>
  <c r="Q385" i="5"/>
  <c r="Q367" i="5"/>
  <c r="Q350" i="5"/>
  <c r="Q333" i="5"/>
  <c r="Q315" i="5"/>
  <c r="Q297" i="5"/>
  <c r="Q279" i="5"/>
  <c r="Q258" i="5"/>
  <c r="Q236" i="5"/>
  <c r="Q216" i="5"/>
  <c r="Q191" i="5"/>
  <c r="Q170" i="5"/>
  <c r="Q121" i="5"/>
  <c r="Q91" i="5"/>
  <c r="Q61" i="5"/>
  <c r="Q31" i="5"/>
  <c r="M78" i="5"/>
  <c r="M133" i="5"/>
  <c r="Q133" i="5"/>
  <c r="M257" i="5"/>
  <c r="Q257" i="5"/>
  <c r="M273" i="5"/>
  <c r="Q273" i="5"/>
  <c r="Q812" i="5"/>
  <c r="Q796" i="5"/>
  <c r="Q780" i="5"/>
  <c r="Q764" i="5"/>
  <c r="Q748" i="5"/>
  <c r="Q732" i="5"/>
  <c r="Q716" i="5"/>
  <c r="Q700" i="5"/>
  <c r="Q684" i="5"/>
  <c r="Q668" i="5"/>
  <c r="Q652" i="5"/>
  <c r="Q636" i="5"/>
  <c r="Q620" i="5"/>
  <c r="Q604" i="5"/>
  <c r="Q588" i="5"/>
  <c r="Q571" i="5"/>
  <c r="Q554" i="5"/>
  <c r="Q537" i="5"/>
  <c r="Q520" i="5"/>
  <c r="Q503" i="5"/>
  <c r="Q469" i="5"/>
  <c r="Q452" i="5"/>
  <c r="Q435" i="5"/>
  <c r="Q418" i="5"/>
  <c r="Q401" i="5"/>
  <c r="Q383" i="5"/>
  <c r="Q366" i="5"/>
  <c r="Q349" i="5"/>
  <c r="Q332" i="5"/>
  <c r="Q278" i="5"/>
  <c r="Q255" i="5"/>
  <c r="Q215" i="5"/>
  <c r="Q190" i="5"/>
  <c r="Q169" i="5"/>
  <c r="Q143" i="5"/>
  <c r="Q120" i="5"/>
  <c r="Q90" i="5"/>
  <c r="Q60" i="5"/>
  <c r="Q30" i="5"/>
  <c r="M16" i="5"/>
  <c r="Q16" i="5"/>
  <c r="M32" i="5"/>
  <c r="Q32" i="5"/>
  <c r="M48" i="5"/>
  <c r="Q48" i="5"/>
  <c r="M64" i="5"/>
  <c r="Q64" i="5"/>
  <c r="M134" i="5"/>
  <c r="Q134" i="5"/>
  <c r="M148" i="5"/>
  <c r="Q148" i="5"/>
  <c r="M164" i="5"/>
  <c r="Q164" i="5"/>
  <c r="Q180" i="5"/>
  <c r="M289" i="5"/>
  <c r="M304" i="5"/>
  <c r="Q304" i="5"/>
  <c r="M320" i="5"/>
  <c r="Q320" i="5"/>
  <c r="M336" i="5"/>
  <c r="Q336" i="5"/>
  <c r="Q811" i="5"/>
  <c r="Q795" i="5"/>
  <c r="Q779" i="5"/>
  <c r="Q763" i="5"/>
  <c r="Q747" i="5"/>
  <c r="Q731" i="5"/>
  <c r="Q715" i="5"/>
  <c r="Q699" i="5"/>
  <c r="Q683" i="5"/>
  <c r="Q667" i="5"/>
  <c r="Q651" i="5"/>
  <c r="Q635" i="5"/>
  <c r="Q619" i="5"/>
  <c r="Q603" i="5"/>
  <c r="Q587" i="5"/>
  <c r="Q570" i="5"/>
  <c r="Q553" i="5"/>
  <c r="Q536" i="5"/>
  <c r="Q519" i="5"/>
  <c r="Q468" i="5"/>
  <c r="Q451" i="5"/>
  <c r="Q434" i="5"/>
  <c r="Q417" i="5"/>
  <c r="Q399" i="5"/>
  <c r="Q382" i="5"/>
  <c r="Q365" i="5"/>
  <c r="Q348" i="5"/>
  <c r="Q331" i="5"/>
  <c r="Q313" i="5"/>
  <c r="Q277" i="5"/>
  <c r="Q254" i="5"/>
  <c r="Q213" i="5"/>
  <c r="Q168" i="5"/>
  <c r="Q119" i="5"/>
  <c r="Q89" i="5"/>
  <c r="Q59" i="5"/>
  <c r="Q29" i="5"/>
  <c r="M17" i="5"/>
  <c r="Q17" i="5"/>
  <c r="M33" i="5"/>
  <c r="Q33" i="5"/>
  <c r="M49" i="5"/>
  <c r="Q49" i="5"/>
  <c r="M65" i="5"/>
  <c r="Q65" i="5"/>
  <c r="Q80" i="5"/>
  <c r="M149" i="5"/>
  <c r="Q149" i="5"/>
  <c r="M165" i="5"/>
  <c r="Q165" i="5"/>
  <c r="M180" i="5"/>
  <c r="M196" i="5"/>
  <c r="Q196" i="5"/>
  <c r="M212" i="5"/>
  <c r="Q212" i="5"/>
  <c r="M228" i="5"/>
  <c r="Q228" i="5"/>
  <c r="Q244" i="5"/>
  <c r="M352" i="5"/>
  <c r="Q352" i="5"/>
  <c r="M368" i="5"/>
  <c r="Q368" i="5"/>
  <c r="M384" i="5"/>
  <c r="Q384" i="5"/>
  <c r="M400" i="5"/>
  <c r="Q400" i="5"/>
  <c r="M416" i="5"/>
  <c r="Q416" i="5"/>
  <c r="M432" i="5"/>
  <c r="Q432" i="5"/>
  <c r="M448" i="5"/>
  <c r="Q448" i="5"/>
  <c r="M464" i="5"/>
  <c r="Q464" i="5"/>
  <c r="Q810" i="5"/>
  <c r="Q794" i="5"/>
  <c r="Q778" i="5"/>
  <c r="Q762" i="5"/>
  <c r="Q746" i="5"/>
  <c r="Q730" i="5"/>
  <c r="Q714" i="5"/>
  <c r="Q698" i="5"/>
  <c r="Q682" i="5"/>
  <c r="Q666" i="5"/>
  <c r="Q650" i="5"/>
  <c r="Q634" i="5"/>
  <c r="Q618" i="5"/>
  <c r="Q602" i="5"/>
  <c r="Q586" i="5"/>
  <c r="Q569" i="5"/>
  <c r="Q552" i="5"/>
  <c r="Q535" i="5"/>
  <c r="Q484" i="5"/>
  <c r="Q467" i="5"/>
  <c r="Q450" i="5"/>
  <c r="Q433" i="5"/>
  <c r="Q415" i="5"/>
  <c r="Q398" i="5"/>
  <c r="Q381" i="5"/>
  <c r="Q364" i="5"/>
  <c r="Q347" i="5"/>
  <c r="Q294" i="5"/>
  <c r="Q275" i="5"/>
  <c r="Q253" i="5"/>
  <c r="Q233" i="5"/>
  <c r="Q211" i="5"/>
  <c r="Q188" i="5"/>
  <c r="Q167" i="5"/>
  <c r="Q111" i="5"/>
  <c r="Q88" i="5"/>
  <c r="Q28" i="5"/>
  <c r="M18" i="5"/>
  <c r="Q18" i="5"/>
  <c r="M34" i="5"/>
  <c r="Q34" i="5"/>
  <c r="M50" i="5"/>
  <c r="Q50" i="5"/>
  <c r="M66" i="5"/>
  <c r="Q66" i="5"/>
  <c r="M80" i="5"/>
  <c r="M150" i="5"/>
  <c r="Q150" i="5"/>
  <c r="M166" i="5"/>
  <c r="Q166" i="5"/>
  <c r="M181" i="5"/>
  <c r="Q181" i="5"/>
  <c r="M197" i="5"/>
  <c r="Q197" i="5"/>
  <c r="M244" i="5"/>
  <c r="M260" i="5"/>
  <c r="Q260" i="5"/>
  <c r="M276" i="5"/>
  <c r="Q276" i="5"/>
  <c r="M480" i="5"/>
  <c r="Q480" i="5"/>
  <c r="M496" i="5"/>
  <c r="Q496" i="5"/>
  <c r="Q3" i="5"/>
  <c r="Q809" i="5"/>
  <c r="Q793" i="5"/>
  <c r="Q777" i="5"/>
  <c r="Q761" i="5"/>
  <c r="Q745" i="5"/>
  <c r="Q729" i="5"/>
  <c r="Q713" i="5"/>
  <c r="Q697" i="5"/>
  <c r="Q681" i="5"/>
  <c r="Q665" i="5"/>
  <c r="Q649" i="5"/>
  <c r="Q633" i="5"/>
  <c r="Q617" i="5"/>
  <c r="Q601" i="5"/>
  <c r="Q585" i="5"/>
  <c r="Q568" i="5"/>
  <c r="Q551" i="5"/>
  <c r="Q517" i="5"/>
  <c r="Q500" i="5"/>
  <c r="Q483" i="5"/>
  <c r="Q466" i="5"/>
  <c r="Q449" i="5"/>
  <c r="Q431" i="5"/>
  <c r="Q414" i="5"/>
  <c r="Q397" i="5"/>
  <c r="Q380" i="5"/>
  <c r="Q363" i="5"/>
  <c r="Q346" i="5"/>
  <c r="Q329" i="5"/>
  <c r="Q274" i="5"/>
  <c r="Q232" i="5"/>
  <c r="Q210" i="5"/>
  <c r="Q163" i="5"/>
  <c r="Q140" i="5"/>
  <c r="Q110" i="5"/>
  <c r="Q57" i="5"/>
  <c r="Q27" i="5"/>
  <c r="M19" i="5"/>
  <c r="Q19" i="5"/>
  <c r="M35" i="5"/>
  <c r="Q35" i="5"/>
  <c r="M51" i="5"/>
  <c r="Q51" i="5"/>
  <c r="M67" i="5"/>
  <c r="Q67" i="5"/>
  <c r="M81" i="5"/>
  <c r="Q81" i="5"/>
  <c r="M182" i="5"/>
  <c r="Q182" i="5"/>
  <c r="M198" i="5"/>
  <c r="Q198" i="5"/>
  <c r="M214" i="5"/>
  <c r="Q214" i="5"/>
  <c r="M230" i="5"/>
  <c r="Q230" i="5"/>
  <c r="M292" i="5"/>
  <c r="Q292" i="5"/>
  <c r="M512" i="5"/>
  <c r="Q512" i="5"/>
  <c r="Q824" i="5"/>
  <c r="Q808" i="5"/>
  <c r="Q792" i="5"/>
  <c r="Q776" i="5"/>
  <c r="Q760" i="5"/>
  <c r="Q744" i="5"/>
  <c r="Q728" i="5"/>
  <c r="Q712" i="5"/>
  <c r="Q696" i="5"/>
  <c r="Q680" i="5"/>
  <c r="Q664" i="5"/>
  <c r="Q648" i="5"/>
  <c r="Q632" i="5"/>
  <c r="Q616" i="5"/>
  <c r="Q600" i="5"/>
  <c r="Q584" i="5"/>
  <c r="Q567" i="5"/>
  <c r="Q533" i="5"/>
  <c r="Q499" i="5"/>
  <c r="Q482" i="5"/>
  <c r="Q465" i="5"/>
  <c r="Q447" i="5"/>
  <c r="Q430" i="5"/>
  <c r="Q413" i="5"/>
  <c r="Q396" i="5"/>
  <c r="Q379" i="5"/>
  <c r="Q362" i="5"/>
  <c r="Q310" i="5"/>
  <c r="Q291" i="5"/>
  <c r="Q271" i="5"/>
  <c r="Q251" i="5"/>
  <c r="Q231" i="5"/>
  <c r="Q207" i="5"/>
  <c r="Q162" i="5"/>
  <c r="Q139" i="5"/>
  <c r="Q109" i="5"/>
  <c r="Q79" i="5"/>
  <c r="M4" i="5"/>
  <c r="Q4" i="5"/>
  <c r="M20" i="5"/>
  <c r="Q20" i="5"/>
  <c r="M36" i="5"/>
  <c r="Q36" i="5"/>
  <c r="M52" i="5"/>
  <c r="Q52" i="5"/>
  <c r="M68" i="5"/>
  <c r="Q68" i="5"/>
  <c r="Q82" i="5"/>
  <c r="Q96" i="5"/>
  <c r="M246" i="5"/>
  <c r="Q246" i="5"/>
  <c r="M262" i="5"/>
  <c r="Q262" i="5"/>
  <c r="M308" i="5"/>
  <c r="Q308" i="5"/>
  <c r="M324" i="5"/>
  <c r="Q324" i="5"/>
  <c r="M528" i="5"/>
  <c r="Q528" i="5"/>
  <c r="M544" i="5"/>
  <c r="Q544" i="5"/>
  <c r="M560" i="5"/>
  <c r="Q560" i="5"/>
  <c r="Q823" i="5"/>
  <c r="Q807" i="5"/>
  <c r="Q791" i="5"/>
  <c r="Q775" i="5"/>
  <c r="Q759" i="5"/>
  <c r="Q743" i="5"/>
  <c r="Q727" i="5"/>
  <c r="Q711" i="5"/>
  <c r="Q695" i="5"/>
  <c r="Q679" i="5"/>
  <c r="Q663" i="5"/>
  <c r="Q647" i="5"/>
  <c r="Q631" i="5"/>
  <c r="Q615" i="5"/>
  <c r="Q599" i="5"/>
  <c r="Q583" i="5"/>
  <c r="Q549" i="5"/>
  <c r="Q498" i="5"/>
  <c r="Q481" i="5"/>
  <c r="Q463" i="5"/>
  <c r="Q446" i="5"/>
  <c r="Q429" i="5"/>
  <c r="Q412" i="5"/>
  <c r="Q395" i="5"/>
  <c r="Q378" i="5"/>
  <c r="Q309" i="5"/>
  <c r="Q290" i="5"/>
  <c r="Q270" i="5"/>
  <c r="Q229" i="5"/>
  <c r="Q206" i="5"/>
  <c r="Q185" i="5"/>
  <c r="Q159" i="5"/>
  <c r="Q138" i="5"/>
  <c r="Q108" i="5"/>
  <c r="Q25" i="5"/>
  <c r="M5" i="5"/>
  <c r="Q5" i="5"/>
  <c r="M21" i="5"/>
  <c r="Q21" i="5"/>
  <c r="M37" i="5"/>
  <c r="Q37" i="5"/>
  <c r="M53" i="5"/>
  <c r="Q53" i="5"/>
  <c r="M69" i="5"/>
  <c r="Q69" i="5"/>
  <c r="M112" i="5"/>
  <c r="Q112" i="5"/>
  <c r="M576" i="5"/>
  <c r="Q576" i="5"/>
  <c r="Q822" i="5"/>
  <c r="Q806" i="5"/>
  <c r="Q790" i="5"/>
  <c r="Q774" i="5"/>
  <c r="Q758" i="5"/>
  <c r="Q742" i="5"/>
  <c r="Q726" i="5"/>
  <c r="Q710" i="5"/>
  <c r="Q694" i="5"/>
  <c r="Q678" i="5"/>
  <c r="Q662" i="5"/>
  <c r="Q646" i="5"/>
  <c r="Q630" i="5"/>
  <c r="Q614" i="5"/>
  <c r="Q598" i="5"/>
  <c r="Q582" i="5"/>
  <c r="Q565" i="5"/>
  <c r="Q514" i="5"/>
  <c r="Q497" i="5"/>
  <c r="Q479" i="5"/>
  <c r="Q462" i="5"/>
  <c r="Q445" i="5"/>
  <c r="Q428" i="5"/>
  <c r="Q411" i="5"/>
  <c r="Q394" i="5"/>
  <c r="Q360" i="5"/>
  <c r="Q326" i="5"/>
  <c r="Q307" i="5"/>
  <c r="Q269" i="5"/>
  <c r="Q227" i="5"/>
  <c r="Q184" i="5"/>
  <c r="Q137" i="5"/>
  <c r="Q107" i="5"/>
  <c r="Q77" i="5"/>
  <c r="Q47" i="5"/>
  <c r="M6" i="5"/>
  <c r="Q6" i="5"/>
  <c r="M22" i="5"/>
  <c r="Q22" i="5"/>
  <c r="M38" i="5"/>
  <c r="Q38" i="5"/>
  <c r="M54" i="5"/>
  <c r="Q54" i="5"/>
  <c r="M70" i="5"/>
  <c r="Q70" i="5"/>
  <c r="M83" i="5"/>
  <c r="Q83" i="5"/>
  <c r="M97" i="5"/>
  <c r="Q97" i="5"/>
  <c r="M113" i="5"/>
  <c r="Q113" i="5"/>
  <c r="Q821" i="5"/>
  <c r="Q805" i="5"/>
  <c r="Q789" i="5"/>
  <c r="Q773" i="5"/>
  <c r="Q757" i="5"/>
  <c r="Q741" i="5"/>
  <c r="Q725" i="5"/>
  <c r="Q709" i="5"/>
  <c r="Q693" i="5"/>
  <c r="Q677" i="5"/>
  <c r="Q661" i="5"/>
  <c r="Q645" i="5"/>
  <c r="Q530" i="5"/>
  <c r="Q513" i="5"/>
  <c r="Q495" i="5"/>
  <c r="Q478" i="5"/>
  <c r="Q461" i="5"/>
  <c r="Q444" i="5"/>
  <c r="Q427" i="5"/>
  <c r="Q410" i="5"/>
  <c r="Q376" i="5"/>
  <c r="Q342" i="5"/>
  <c r="Q325" i="5"/>
  <c r="Q306" i="5"/>
  <c r="Q287" i="5"/>
  <c r="Q248" i="5"/>
  <c r="Q226" i="5"/>
  <c r="Q204" i="5"/>
  <c r="Q183" i="5"/>
  <c r="Q157" i="5"/>
  <c r="Q136" i="5"/>
  <c r="Q106" i="5"/>
  <c r="Q76" i="5"/>
  <c r="Q46" i="5"/>
  <c r="O25" i="5"/>
  <c r="P25" i="5" s="1"/>
  <c r="O89" i="5"/>
  <c r="P89" i="5" s="1"/>
  <c r="O393" i="5"/>
  <c r="P393" i="5" s="1"/>
  <c r="O489" i="5"/>
  <c r="P489" i="5" s="1"/>
  <c r="O777" i="5"/>
  <c r="P777" i="5" s="1"/>
  <c r="O201" i="5"/>
  <c r="P201" i="5" s="1"/>
  <c r="O249" i="5"/>
  <c r="P249" i="5" s="1"/>
  <c r="O617" i="5"/>
  <c r="P617" i="5" s="1"/>
  <c r="O553" i="5"/>
  <c r="P553" i="5" s="1"/>
  <c r="O697" i="5"/>
  <c r="P697" i="5" s="1"/>
  <c r="O793" i="5"/>
  <c r="P793" i="5" s="1"/>
  <c r="O313" i="5"/>
  <c r="P313" i="5" s="1"/>
  <c r="O41" i="5"/>
  <c r="P41" i="5" s="1"/>
  <c r="O105" i="5"/>
  <c r="P105" i="5" s="1"/>
  <c r="O361" i="5"/>
  <c r="P361" i="5" s="1"/>
  <c r="O457" i="5"/>
  <c r="P457" i="5" s="1"/>
  <c r="O633" i="5"/>
  <c r="P633" i="5" s="1"/>
  <c r="O713" i="5"/>
  <c r="P713" i="5" s="1"/>
  <c r="O265" i="5"/>
  <c r="P265" i="5" s="1"/>
  <c r="O441" i="5"/>
  <c r="P441" i="5" s="1"/>
  <c r="O169" i="5"/>
  <c r="P169" i="5" s="1"/>
  <c r="O409" i="5"/>
  <c r="P409" i="5" s="1"/>
  <c r="O505" i="5"/>
  <c r="P505" i="5" s="1"/>
  <c r="O569" i="5"/>
  <c r="P569" i="5" s="1"/>
  <c r="O57" i="5"/>
  <c r="P57" i="5" s="1"/>
  <c r="O121" i="5"/>
  <c r="P121" i="5" s="1"/>
  <c r="O217" i="5"/>
  <c r="P217" i="5" s="1"/>
  <c r="O329" i="5"/>
  <c r="P329" i="5" s="1"/>
  <c r="O473" i="5"/>
  <c r="P473" i="5" s="1"/>
  <c r="O281" i="5"/>
  <c r="P281" i="5" s="1"/>
  <c r="O377" i="5"/>
  <c r="P377" i="5" s="1"/>
  <c r="O425" i="5"/>
  <c r="P425" i="5" s="1"/>
  <c r="O521" i="5"/>
  <c r="P521" i="5" s="1"/>
  <c r="O585" i="5"/>
  <c r="P585" i="5" s="1"/>
  <c r="O665" i="5"/>
  <c r="P665" i="5" s="1"/>
  <c r="O185" i="5"/>
  <c r="P185" i="5" s="1"/>
  <c r="O9" i="5"/>
  <c r="P9" i="5" s="1"/>
  <c r="O73" i="5"/>
  <c r="P73" i="5" s="1"/>
  <c r="O137" i="5"/>
  <c r="P137" i="5" s="1"/>
  <c r="O815" i="5"/>
  <c r="P815" i="5" s="1"/>
  <c r="O681" i="5"/>
  <c r="P681" i="5" s="1"/>
  <c r="D81" i="6"/>
  <c r="E210" i="6"/>
  <c r="D82" i="6"/>
  <c r="E138" i="6"/>
  <c r="D32" i="6"/>
  <c r="D226" i="6"/>
  <c r="G741" i="5"/>
  <c r="C231" i="6"/>
  <c r="D231" i="6" s="1"/>
  <c r="G581" i="5"/>
  <c r="C151" i="6"/>
  <c r="D151" i="6" s="1"/>
  <c r="G677" i="5"/>
  <c r="C195" i="6"/>
  <c r="E194" i="6" s="1"/>
  <c r="G4" i="5"/>
  <c r="G566" i="5"/>
  <c r="G532" i="5"/>
  <c r="G516" i="5"/>
  <c r="G404" i="5"/>
  <c r="G244" i="5"/>
  <c r="G132" i="5"/>
  <c r="G600" i="5"/>
  <c r="G584" i="5"/>
  <c r="G472" i="5"/>
  <c r="G360" i="5"/>
  <c r="G328" i="5"/>
  <c r="G296" i="5"/>
  <c r="G280" i="5"/>
  <c r="G264" i="5"/>
  <c r="G200" i="5"/>
  <c r="G168" i="5"/>
  <c r="G120" i="5"/>
  <c r="G72" i="5"/>
  <c r="G40" i="5"/>
  <c r="G823" i="5"/>
  <c r="G807" i="5"/>
  <c r="G791" i="5"/>
  <c r="G775" i="5"/>
  <c r="G759" i="5"/>
  <c r="G743" i="5"/>
  <c r="G727" i="5"/>
  <c r="G711" i="5"/>
  <c r="G695" i="5"/>
  <c r="G679" i="5"/>
  <c r="G663" i="5"/>
  <c r="G647" i="5"/>
  <c r="G631" i="5"/>
  <c r="G615" i="5"/>
  <c r="G599" i="5"/>
  <c r="G583" i="5"/>
  <c r="G567" i="5"/>
  <c r="G551" i="5"/>
  <c r="G535" i="5"/>
  <c r="G519" i="5"/>
  <c r="G503" i="5"/>
  <c r="G487" i="5"/>
  <c r="G471" i="5"/>
  <c r="G455" i="5"/>
  <c r="G439" i="5"/>
  <c r="G423" i="5"/>
  <c r="G407" i="5"/>
  <c r="G391" i="5"/>
  <c r="G375" i="5"/>
  <c r="G359" i="5"/>
  <c r="G343" i="5"/>
  <c r="G327" i="5"/>
  <c r="G311" i="5"/>
  <c r="G295" i="5"/>
  <c r="G279" i="5"/>
  <c r="G263" i="5"/>
  <c r="G231" i="5"/>
  <c r="G215" i="5"/>
  <c r="G199" i="5"/>
  <c r="G183" i="5"/>
  <c r="G167" i="5"/>
  <c r="G135" i="5"/>
  <c r="G119" i="5"/>
  <c r="G103" i="5"/>
  <c r="G55" i="5"/>
  <c r="G819" i="5"/>
  <c r="G803" i="5"/>
  <c r="G787" i="5"/>
  <c r="G771" i="5"/>
  <c r="G755" i="5"/>
  <c r="G739" i="5"/>
  <c r="G723" i="5"/>
  <c r="G707" i="5"/>
  <c r="G691" i="5"/>
  <c r="G675" i="5"/>
  <c r="G659" i="5"/>
  <c r="G643" i="5"/>
  <c r="G627" i="5"/>
  <c r="G611" i="5"/>
  <c r="G595" i="5"/>
  <c r="G579" i="5"/>
  <c r="G563" i="5"/>
  <c r="G547" i="5"/>
  <c r="G531" i="5"/>
  <c r="G515" i="5"/>
  <c r="G499" i="5"/>
  <c r="G483" i="5"/>
  <c r="G467" i="5"/>
  <c r="G451" i="5"/>
  <c r="G435" i="5"/>
  <c r="G419" i="5"/>
  <c r="G403" i="5"/>
  <c r="G387" i="5"/>
  <c r="G371" i="5"/>
  <c r="G355" i="5"/>
  <c r="G339" i="5"/>
  <c r="G323" i="5"/>
  <c r="G307" i="5"/>
  <c r="G291" i="5"/>
  <c r="G275" i="5"/>
  <c r="G259" i="5"/>
  <c r="G227" i="5"/>
  <c r="G211" i="5"/>
  <c r="G195" i="5"/>
  <c r="G179" i="5"/>
  <c r="G163" i="5"/>
  <c r="G147" i="5"/>
  <c r="G115" i="5"/>
  <c r="G99" i="5"/>
  <c r="G83" i="5"/>
  <c r="G67" i="5"/>
  <c r="G51" i="5"/>
  <c r="G35" i="5"/>
  <c r="G19" i="5"/>
  <c r="G818" i="5"/>
  <c r="G802" i="5"/>
  <c r="G770" i="5"/>
  <c r="G754" i="5"/>
  <c r="G738" i="5"/>
  <c r="G706" i="5"/>
  <c r="G690" i="5"/>
  <c r="G674" i="5"/>
  <c r="G642" i="5"/>
  <c r="G626" i="5"/>
  <c r="G610" i="5"/>
  <c r="G594" i="5"/>
  <c r="G578" i="5"/>
  <c r="G562" i="5"/>
  <c r="G546" i="5"/>
  <c r="G530" i="5"/>
  <c r="G514" i="5"/>
  <c r="G498" i="5"/>
  <c r="G482" i="5"/>
  <c r="G466" i="5"/>
  <c r="G450" i="5"/>
  <c r="G434" i="5"/>
  <c r="G418" i="5"/>
  <c r="G402" i="5"/>
  <c r="G386" i="5"/>
  <c r="G370" i="5"/>
  <c r="G354" i="5"/>
  <c r="G338" i="5"/>
  <c r="G322" i="5"/>
  <c r="G306" i="5"/>
  <c r="G290" i="5"/>
  <c r="G274" i="5"/>
  <c r="G258" i="5"/>
  <c r="G242" i="5"/>
  <c r="G226" i="5"/>
  <c r="G210" i="5"/>
  <c r="G194" i="5"/>
  <c r="G178" i="5"/>
  <c r="G162" i="5"/>
  <c r="G146" i="5"/>
  <c r="G130" i="5"/>
  <c r="G114" i="5"/>
  <c r="G98" i="5"/>
  <c r="G82" i="5"/>
  <c r="G66" i="5"/>
  <c r="G50" i="5"/>
  <c r="G34" i="5"/>
  <c r="G18" i="5"/>
  <c r="G816" i="5"/>
  <c r="G800" i="5"/>
  <c r="G784" i="5"/>
  <c r="G768" i="5"/>
  <c r="G752" i="5"/>
  <c r="G736" i="5"/>
  <c r="G720" i="5"/>
  <c r="G704" i="5"/>
  <c r="G688" i="5"/>
  <c r="G672" i="5"/>
  <c r="G656" i="5"/>
  <c r="G640" i="5"/>
  <c r="G624" i="5"/>
  <c r="G608" i="5"/>
  <c r="G576" i="5"/>
  <c r="G560" i="5"/>
  <c r="G544" i="5"/>
  <c r="G528" i="5"/>
  <c r="G512" i="5"/>
  <c r="G496" i="5"/>
  <c r="G464" i="5"/>
  <c r="G448" i="5"/>
  <c r="G432" i="5"/>
  <c r="G416" i="5"/>
  <c r="G400" i="5"/>
  <c r="G384" i="5"/>
  <c r="G368" i="5"/>
  <c r="G352" i="5"/>
  <c r="G336" i="5"/>
  <c r="G320" i="5"/>
  <c r="G304" i="5"/>
  <c r="G288" i="5"/>
  <c r="G272" i="5"/>
  <c r="G256" i="5"/>
  <c r="G240" i="5"/>
  <c r="G224" i="5"/>
  <c r="G208" i="5"/>
  <c r="G192" i="5"/>
  <c r="G176" i="5"/>
  <c r="G160" i="5"/>
  <c r="G144" i="5"/>
  <c r="G128" i="5"/>
  <c r="G112" i="5"/>
  <c r="G96" i="5"/>
  <c r="G80" i="5"/>
  <c r="G64" i="5"/>
  <c r="G48" i="5"/>
  <c r="G32" i="5"/>
  <c r="G16" i="5"/>
  <c r="G814" i="5"/>
  <c r="G798" i="5"/>
  <c r="G782" i="5"/>
  <c r="G766" i="5"/>
  <c r="G750" i="5"/>
  <c r="G734" i="5"/>
  <c r="G718" i="5"/>
  <c r="G702" i="5"/>
  <c r="G686" i="5"/>
  <c r="G670" i="5"/>
  <c r="G654" i="5"/>
  <c r="G638" i="5"/>
  <c r="G622" i="5"/>
  <c r="G713" i="5"/>
  <c r="G633" i="5"/>
  <c r="G537" i="5"/>
  <c r="G425" i="5"/>
  <c r="G377" i="5"/>
  <c r="G329" i="5"/>
  <c r="G249" i="5"/>
  <c r="G217" i="5"/>
  <c r="G137" i="5"/>
  <c r="G41" i="5"/>
  <c r="G473" i="5"/>
  <c r="G313" i="5"/>
  <c r="G761" i="5"/>
  <c r="G585" i="5"/>
  <c r="G457" i="5"/>
  <c r="G345" i="5"/>
  <c r="G121" i="5"/>
  <c r="G422" i="5"/>
  <c r="G326" i="5"/>
  <c r="G310" i="5"/>
  <c r="G278" i="5"/>
  <c r="G262" i="5"/>
  <c r="G230" i="5"/>
  <c r="G214" i="5"/>
  <c r="G182" i="5"/>
  <c r="G166" i="5"/>
  <c r="G102" i="5"/>
  <c r="G86" i="5"/>
  <c r="G54" i="5"/>
  <c r="G22" i="5"/>
  <c r="G234" i="5"/>
  <c r="G74" i="5"/>
  <c r="G777" i="5"/>
  <c r="G697" i="5"/>
  <c r="G649" i="5"/>
  <c r="G521" i="5"/>
  <c r="G409" i="5"/>
  <c r="G361" i="5"/>
  <c r="G265" i="5"/>
  <c r="G201" i="5"/>
  <c r="G169" i="5"/>
  <c r="G105" i="5"/>
  <c r="G517" i="5"/>
  <c r="G485" i="5"/>
  <c r="G469" i="5"/>
  <c r="G453" i="5"/>
  <c r="G437" i="5"/>
  <c r="G405" i="5"/>
  <c r="G389" i="5"/>
  <c r="G357" i="5"/>
  <c r="G341" i="5"/>
  <c r="G325" i="5"/>
  <c r="G309" i="5"/>
  <c r="G293" i="5"/>
  <c r="G277" i="5"/>
  <c r="G261" i="5"/>
  <c r="G245" i="5"/>
  <c r="G229" i="5"/>
  <c r="G213" i="5"/>
  <c r="G181" i="5"/>
  <c r="G165" i="5"/>
  <c r="G117" i="5"/>
  <c r="G101" i="5"/>
  <c r="G85" i="5"/>
  <c r="G53" i="5"/>
  <c r="G21" i="5"/>
  <c r="G793" i="5"/>
  <c r="G665" i="5"/>
  <c r="G553" i="5"/>
  <c r="G505" i="5"/>
  <c r="G393" i="5"/>
  <c r="G281" i="5"/>
  <c r="G185" i="5"/>
  <c r="G153" i="5"/>
  <c r="G73" i="5"/>
  <c r="G10" i="5"/>
  <c r="G356" i="5"/>
  <c r="G308" i="5"/>
  <c r="G260" i="5"/>
  <c r="G180" i="5"/>
  <c r="G164" i="5"/>
  <c r="G84" i="5"/>
  <c r="G52" i="5"/>
  <c r="G20" i="5"/>
  <c r="G801" i="5"/>
  <c r="G785" i="5"/>
  <c r="G769" i="5"/>
  <c r="G753" i="5"/>
  <c r="G737" i="5"/>
  <c r="G721" i="5"/>
  <c r="G705" i="5"/>
  <c r="G689" i="5"/>
  <c r="G673" i="5"/>
  <c r="G657" i="5"/>
  <c r="G641" i="5"/>
  <c r="G625" i="5"/>
  <c r="G609" i="5"/>
  <c r="G593" i="5"/>
  <c r="G561" i="5"/>
  <c r="G497" i="5"/>
  <c r="G481" i="5"/>
  <c r="G465" i="5"/>
  <c r="G369" i="5"/>
  <c r="G353" i="5"/>
  <c r="G289" i="5"/>
  <c r="G225" i="5"/>
  <c r="G161" i="5"/>
  <c r="G97" i="5"/>
  <c r="G81" i="5"/>
  <c r="G65" i="5"/>
  <c r="G49" i="5"/>
  <c r="G33" i="5"/>
  <c r="G17" i="5"/>
  <c r="G700" i="5"/>
  <c r="G684" i="5"/>
  <c r="G668" i="5"/>
  <c r="G652" i="5"/>
  <c r="G636" i="5"/>
  <c r="G620" i="5"/>
  <c r="G604" i="5"/>
  <c r="G588" i="5"/>
  <c r="G572" i="5"/>
  <c r="G556" i="5"/>
  <c r="G540" i="5"/>
  <c r="G508" i="5"/>
  <c r="G492" i="5"/>
  <c r="G476" i="5"/>
  <c r="G460" i="5"/>
  <c r="G444" i="5"/>
  <c r="G428" i="5"/>
  <c r="G396" i="5"/>
  <c r="G380" i="5"/>
  <c r="G364" i="5"/>
  <c r="G348" i="5"/>
  <c r="G332" i="5"/>
  <c r="G300" i="5"/>
  <c r="G284" i="5"/>
  <c r="G268" i="5"/>
  <c r="G252" i="5"/>
  <c r="G236" i="5"/>
  <c r="G220" i="5"/>
  <c r="G204" i="5"/>
  <c r="G188" i="5"/>
  <c r="G172" i="5"/>
  <c r="G156" i="5"/>
  <c r="G140" i="5"/>
  <c r="G124" i="5"/>
  <c r="G108" i="5"/>
  <c r="G92" i="5"/>
  <c r="G76" i="5"/>
  <c r="G44" i="5"/>
  <c r="G12" i="5"/>
  <c r="G36" i="5"/>
  <c r="G68" i="5"/>
  <c r="G243" i="5"/>
  <c r="G292" i="5"/>
  <c r="G388" i="5"/>
  <c r="G433" i="5"/>
  <c r="C208" i="6"/>
  <c r="G817" i="5"/>
  <c r="G577" i="5"/>
  <c r="G545" i="5"/>
  <c r="G529" i="5"/>
  <c r="G513" i="5"/>
  <c r="G449" i="5"/>
  <c r="G417" i="5"/>
  <c r="G401" i="5"/>
  <c r="G385" i="5"/>
  <c r="G337" i="5"/>
  <c r="G321" i="5"/>
  <c r="G305" i="5"/>
  <c r="G273" i="5"/>
  <c r="G257" i="5"/>
  <c r="G241" i="5"/>
  <c r="G209" i="5"/>
  <c r="G193" i="5"/>
  <c r="G177" i="5"/>
  <c r="G145" i="5"/>
  <c r="G129" i="5"/>
  <c r="G113" i="5"/>
  <c r="G131" i="5"/>
  <c r="G324" i="5"/>
  <c r="G414" i="5"/>
  <c r="G729" i="5"/>
  <c r="C120" i="6"/>
  <c r="G526" i="5"/>
  <c r="G28" i="5"/>
  <c r="G60" i="5"/>
  <c r="G605" i="5"/>
  <c r="G589" i="5"/>
  <c r="G573" i="5"/>
  <c r="G509" i="5"/>
  <c r="G477" i="5"/>
  <c r="G461" i="5"/>
  <c r="G445" i="5"/>
  <c r="G381" i="5"/>
  <c r="G349" i="5"/>
  <c r="G285" i="5"/>
  <c r="G221" i="5"/>
  <c r="G157" i="5"/>
  <c r="G109" i="5"/>
  <c r="G228" i="5"/>
  <c r="G301" i="5"/>
  <c r="G232" i="5"/>
  <c r="G196" i="5"/>
  <c r="C259" i="6"/>
  <c r="G780" i="5"/>
  <c r="C177" i="6"/>
  <c r="D177" i="6" s="1"/>
  <c r="G602" i="5"/>
  <c r="G586" i="5"/>
  <c r="G570" i="5"/>
  <c r="G554" i="5"/>
  <c r="G538" i="5"/>
  <c r="G522" i="5"/>
  <c r="G474" i="5"/>
  <c r="G458" i="5"/>
  <c r="G442" i="5"/>
  <c r="G426" i="5"/>
  <c r="G410" i="5"/>
  <c r="G394" i="5"/>
  <c r="G346" i="5"/>
  <c r="G330" i="5"/>
  <c r="G314" i="5"/>
  <c r="G282" i="5"/>
  <c r="G266" i="5"/>
  <c r="G250" i="5"/>
  <c r="G218" i="5"/>
  <c r="G202" i="5"/>
  <c r="G186" i="5"/>
  <c r="G154" i="5"/>
  <c r="G138" i="5"/>
  <c r="G106" i="5"/>
  <c r="G90" i="5"/>
  <c r="G9" i="5"/>
  <c r="G233" i="5"/>
  <c r="C154" i="6"/>
  <c r="C278" i="6"/>
  <c r="D278" i="6" s="1"/>
  <c r="G824" i="5"/>
  <c r="G808" i="5"/>
  <c r="G792" i="5"/>
  <c r="C257" i="6"/>
  <c r="G776" i="5"/>
  <c r="G760" i="5"/>
  <c r="G744" i="5"/>
  <c r="G728" i="5"/>
  <c r="G712" i="5"/>
  <c r="G696" i="5"/>
  <c r="G680" i="5"/>
  <c r="G664" i="5"/>
  <c r="G648" i="5"/>
  <c r="G632" i="5"/>
  <c r="G616" i="5"/>
  <c r="G568" i="5"/>
  <c r="G552" i="5"/>
  <c r="G536" i="5"/>
  <c r="G520" i="5"/>
  <c r="G504" i="5"/>
  <c r="G488" i="5"/>
  <c r="G440" i="5"/>
  <c r="G424" i="5"/>
  <c r="G408" i="5"/>
  <c r="G392" i="5"/>
  <c r="C59" i="6"/>
  <c r="G376" i="5"/>
  <c r="G312" i="5"/>
  <c r="G248" i="5"/>
  <c r="G184" i="5"/>
  <c r="G152" i="5"/>
  <c r="G136" i="5"/>
  <c r="G104" i="5"/>
  <c r="G88" i="5"/>
  <c r="C36" i="6"/>
  <c r="E35" i="6" s="1"/>
  <c r="G247" i="5"/>
  <c r="G429" i="5"/>
  <c r="G822" i="5"/>
  <c r="G806" i="5"/>
  <c r="G790" i="5"/>
  <c r="G774" i="5"/>
  <c r="G758" i="5"/>
  <c r="G742" i="5"/>
  <c r="G726" i="5"/>
  <c r="G710" i="5"/>
  <c r="G694" i="5"/>
  <c r="G678" i="5"/>
  <c r="G662" i="5"/>
  <c r="G646" i="5"/>
  <c r="G630" i="5"/>
  <c r="G614" i="5"/>
  <c r="G598" i="5"/>
  <c r="G582" i="5"/>
  <c r="G534" i="5"/>
  <c r="G518" i="5"/>
  <c r="G502" i="5"/>
  <c r="G486" i="5"/>
  <c r="G470" i="5"/>
  <c r="G454" i="5"/>
  <c r="G406" i="5"/>
  <c r="G390" i="5"/>
  <c r="G374" i="5"/>
  <c r="G358" i="5"/>
  <c r="G294" i="5"/>
  <c r="G118" i="5"/>
  <c r="G133" i="5"/>
  <c r="G820" i="5"/>
  <c r="G804" i="5"/>
  <c r="G788" i="5"/>
  <c r="G772" i="5"/>
  <c r="G756" i="5"/>
  <c r="G740" i="5"/>
  <c r="G724" i="5"/>
  <c r="G708" i="5"/>
  <c r="G692" i="5"/>
  <c r="G676" i="5"/>
  <c r="G660" i="5"/>
  <c r="G644" i="5"/>
  <c r="G628" i="5"/>
  <c r="G612" i="5"/>
  <c r="G596" i="5"/>
  <c r="G580" i="5"/>
  <c r="G564" i="5"/>
  <c r="G548" i="5"/>
  <c r="G500" i="5"/>
  <c r="G484" i="5"/>
  <c r="G468" i="5"/>
  <c r="G452" i="5"/>
  <c r="G436" i="5"/>
  <c r="G420" i="5"/>
  <c r="G372" i="5"/>
  <c r="G340" i="5"/>
  <c r="G276" i="5"/>
  <c r="G212" i="5"/>
  <c r="G148" i="5"/>
  <c r="G116" i="5"/>
  <c r="G100" i="5"/>
  <c r="G23" i="5"/>
  <c r="C265" i="6"/>
  <c r="C243" i="6"/>
  <c r="E242" i="6" s="1"/>
  <c r="C235" i="6"/>
  <c r="C215" i="6"/>
  <c r="E214" i="6" s="1"/>
  <c r="C51" i="6"/>
  <c r="C50" i="6"/>
  <c r="C271" i="6"/>
  <c r="E270" i="6" s="1"/>
  <c r="C256" i="6"/>
  <c r="C242" i="6"/>
  <c r="C234" i="6"/>
  <c r="E233" i="6" s="1"/>
  <c r="C223" i="6"/>
  <c r="D223" i="6" s="1"/>
  <c r="C214" i="6"/>
  <c r="D213" i="6" s="1"/>
  <c r="C133" i="6"/>
  <c r="E132" i="6" s="1"/>
  <c r="C119" i="6"/>
  <c r="E117" i="6" s="1"/>
  <c r="C49" i="6"/>
  <c r="C255" i="6"/>
  <c r="E254" i="6" s="1"/>
  <c r="C233" i="6"/>
  <c r="C184" i="6"/>
  <c r="D184" i="6" s="1"/>
  <c r="C132" i="6"/>
  <c r="E130" i="6" s="1"/>
  <c r="C116" i="6"/>
  <c r="E114" i="6" s="1"/>
  <c r="C48" i="6"/>
  <c r="E46" i="6" s="1"/>
  <c r="C21" i="6"/>
  <c r="E19" i="6" s="1"/>
  <c r="C261" i="6"/>
  <c r="C220" i="6"/>
  <c r="C203" i="6"/>
  <c r="C172" i="6"/>
  <c r="C163" i="6"/>
  <c r="C156" i="6"/>
  <c r="E155" i="6" s="1"/>
  <c r="C147" i="6"/>
  <c r="C276" i="6"/>
  <c r="C269" i="6"/>
  <c r="D269" i="6" s="1"/>
  <c r="C250" i="6"/>
  <c r="C238" i="6"/>
  <c r="C221" i="6"/>
  <c r="D221" i="6" s="1"/>
  <c r="C204" i="6"/>
  <c r="C186" i="6"/>
  <c r="C173" i="6"/>
  <c r="C148" i="6"/>
  <c r="C95" i="6"/>
  <c r="C87" i="6"/>
  <c r="C54" i="6"/>
  <c r="E53" i="6" s="1"/>
  <c r="C23" i="6"/>
  <c r="D23" i="6" s="1"/>
  <c r="C190" i="6"/>
  <c r="D190" i="6" s="1"/>
  <c r="C153" i="6"/>
  <c r="D152" i="6" s="1"/>
  <c r="C124" i="6"/>
  <c r="D123" i="6" s="1"/>
  <c r="C66" i="6"/>
  <c r="C106" i="6"/>
  <c r="E105" i="6" s="1"/>
  <c r="C101" i="6"/>
  <c r="D100" i="6" s="1"/>
  <c r="C266" i="6"/>
  <c r="D265" i="6" s="1"/>
  <c r="C198" i="6"/>
  <c r="C67" i="6"/>
  <c r="E66" i="6" s="1"/>
  <c r="C56" i="6"/>
  <c r="D55" i="6" s="1"/>
  <c r="C52" i="6"/>
  <c r="C171" i="6"/>
  <c r="C155" i="6"/>
  <c r="C19" i="6"/>
  <c r="E18" i="6" s="1"/>
  <c r="C40" i="6"/>
  <c r="C79" i="6"/>
  <c r="D79" i="6" s="1"/>
  <c r="C142" i="6"/>
  <c r="E141" i="6" s="1"/>
  <c r="C125" i="6"/>
  <c r="C277" i="6"/>
  <c r="C262" i="6"/>
  <c r="D262" i="6" s="1"/>
  <c r="C252" i="6"/>
  <c r="E251" i="6" s="1"/>
  <c r="C210" i="6"/>
  <c r="D210" i="6" s="1"/>
  <c r="C205" i="6"/>
  <c r="D205" i="6" s="1"/>
  <c r="C188" i="6"/>
  <c r="E187" i="6" s="1"/>
  <c r="C182" i="6"/>
  <c r="D182" i="6" s="1"/>
  <c r="C175" i="6"/>
  <c r="E174" i="6" s="1"/>
  <c r="C150" i="6"/>
  <c r="C129" i="6"/>
  <c r="D129" i="6" s="1"/>
  <c r="C113" i="6"/>
  <c r="D113" i="6" s="1"/>
  <c r="C97" i="6"/>
  <c r="D97" i="6" s="1"/>
  <c r="C18" i="6"/>
  <c r="C249" i="6"/>
  <c r="C230" i="6"/>
  <c r="C85" i="6"/>
  <c r="C267" i="6"/>
  <c r="C229" i="6"/>
  <c r="C207" i="6"/>
  <c r="E205" i="6" s="1"/>
  <c r="C251" i="6"/>
  <c r="C239" i="6"/>
  <c r="D239" i="6" s="1"/>
  <c r="C187" i="6"/>
  <c r="E186" i="6" s="1"/>
  <c r="C181" i="6"/>
  <c r="E180" i="6" s="1"/>
  <c r="C174" i="6"/>
  <c r="E173" i="6" s="1"/>
  <c r="C164" i="6"/>
  <c r="E163" i="6" s="1"/>
  <c r="C149" i="6"/>
  <c r="C122" i="6"/>
  <c r="E121" i="6" s="1"/>
  <c r="C112" i="6"/>
  <c r="C104" i="6"/>
  <c r="D103" i="6" s="1"/>
  <c r="C96" i="6"/>
  <c r="D96" i="6" s="1"/>
  <c r="C88" i="6"/>
  <c r="D88" i="6" s="1"/>
  <c r="C78" i="6"/>
  <c r="C30" i="6"/>
  <c r="E29" i="6" s="1"/>
  <c r="C16" i="6"/>
  <c r="C10" i="6"/>
  <c r="E9" i="6" s="1"/>
  <c r="C94" i="6"/>
  <c r="C194" i="6"/>
  <c r="D194" i="6" s="1"/>
  <c r="C137" i="6"/>
  <c r="E136" i="6" s="1"/>
  <c r="C121" i="6"/>
  <c r="C69" i="6"/>
  <c r="E68" i="6" s="1"/>
  <c r="C57" i="6"/>
  <c r="E56" i="6" s="1"/>
  <c r="C17" i="6"/>
  <c r="C128" i="6"/>
  <c r="C44" i="6"/>
  <c r="C35" i="6"/>
  <c r="C159" i="6"/>
  <c r="D159" i="6" s="1"/>
  <c r="C209" i="6"/>
  <c r="C111" i="6"/>
  <c r="E110" i="6" s="1"/>
  <c r="C77" i="6"/>
  <c r="E76" i="6" s="1"/>
  <c r="C45" i="6"/>
  <c r="D45" i="6" s="1"/>
  <c r="C9" i="6"/>
  <c r="E8" i="6" s="1"/>
  <c r="C202" i="6"/>
  <c r="E201" i="6" s="1"/>
  <c r="C76" i="6"/>
  <c r="D75" i="6" s="1"/>
  <c r="C41" i="6"/>
  <c r="E40" i="6" s="1"/>
  <c r="C91" i="6"/>
  <c r="E89" i="6" s="1"/>
  <c r="C268" i="6"/>
  <c r="C260" i="6"/>
  <c r="C237" i="6"/>
  <c r="C201" i="6"/>
  <c r="C170" i="6"/>
  <c r="C146" i="6"/>
  <c r="C136" i="6"/>
  <c r="C127" i="6"/>
  <c r="C93" i="6"/>
  <c r="C86" i="6"/>
  <c r="E85" i="6" s="1"/>
  <c r="C60" i="6"/>
  <c r="E59" i="6" s="1"/>
  <c r="C27" i="6"/>
  <c r="C26" i="6"/>
  <c r="C15" i="6"/>
  <c r="C8" i="6"/>
  <c r="E7" i="6" s="1"/>
  <c r="C192" i="6"/>
  <c r="D191" i="6" s="1"/>
  <c r="C39" i="6"/>
  <c r="D39" i="6" s="1"/>
  <c r="C109" i="6"/>
  <c r="D108" i="6" s="1"/>
  <c r="C248" i="6"/>
  <c r="C169" i="6"/>
  <c r="C145" i="6"/>
  <c r="C25" i="6"/>
  <c r="C275" i="6"/>
  <c r="C236" i="6"/>
  <c r="D235" i="6" s="1"/>
  <c r="C200" i="6"/>
  <c r="E199" i="6" s="1"/>
  <c r="C167" i="6"/>
  <c r="D167" i="6" s="1"/>
  <c r="C144" i="6"/>
  <c r="D144" i="6" s="1"/>
  <c r="C126" i="6"/>
  <c r="C43" i="6"/>
  <c r="E42" i="6" s="1"/>
  <c r="C14" i="6"/>
  <c r="C274" i="6"/>
  <c r="C218" i="6"/>
  <c r="C193" i="6"/>
  <c r="C161" i="6"/>
  <c r="D160" i="6" s="1"/>
  <c r="C110" i="6"/>
  <c r="C92" i="6"/>
  <c r="C74" i="6"/>
  <c r="E73" i="6" s="1"/>
  <c r="C65" i="6"/>
  <c r="C53" i="6"/>
  <c r="E52" i="6" s="1"/>
  <c r="C22" i="6"/>
  <c r="E21" i="6" s="1"/>
  <c r="C13" i="6"/>
  <c r="C5" i="6"/>
  <c r="E4" i="6" s="1"/>
  <c r="C28" i="6"/>
  <c r="E27" i="6" s="1"/>
  <c r="C219" i="6"/>
  <c r="C162" i="6"/>
  <c r="D162" i="6" s="1"/>
  <c r="C117" i="6"/>
  <c r="E116" i="6" s="1"/>
  <c r="C7" i="6"/>
  <c r="E6" i="6" s="1"/>
  <c r="C273" i="6"/>
  <c r="E271" i="6" s="1"/>
  <c r="C258" i="6"/>
  <c r="C245" i="6"/>
  <c r="E244" i="6" s="1"/>
  <c r="C228" i="6"/>
  <c r="C199" i="6"/>
  <c r="C179" i="6"/>
  <c r="E178" i="6" s="1"/>
  <c r="C141" i="6"/>
  <c r="C135" i="6"/>
  <c r="E133" i="6" s="1"/>
  <c r="C102" i="6"/>
  <c r="E101" i="6" s="1"/>
  <c r="C84" i="6"/>
  <c r="E83" i="6" s="1"/>
  <c r="C73" i="6"/>
  <c r="E71" i="6" s="1"/>
  <c r="C34" i="6"/>
  <c r="E268" i="6"/>
  <c r="E269" i="6"/>
  <c r="D270" i="6"/>
  <c r="D139" i="6"/>
  <c r="D107" i="6"/>
  <c r="E239" i="6"/>
  <c r="D63" i="6"/>
  <c r="D62" i="6"/>
  <c r="D47" i="6"/>
  <c r="E97" i="6"/>
  <c r="E252" i="6"/>
  <c r="E45" i="6"/>
  <c r="D31" i="6"/>
  <c r="D11" i="6"/>
  <c r="E129" i="6"/>
  <c r="D225" i="6"/>
  <c r="E225" i="6"/>
  <c r="D240" i="6"/>
  <c r="D224" i="6"/>
  <c r="E224" i="6"/>
  <c r="E81" i="6"/>
  <c r="E223" i="6"/>
  <c r="E176" i="6"/>
  <c r="E80" i="6"/>
  <c r="E31" i="6"/>
  <c r="E79" i="6"/>
  <c r="E30" i="6"/>
  <c r="E113" i="6"/>
  <c r="D157" i="6"/>
  <c r="E263" i="6"/>
  <c r="D216" i="6"/>
  <c r="E215" i="6"/>
  <c r="D58" i="6"/>
  <c r="D89" i="6"/>
  <c r="D222" i="6"/>
  <c r="D24" i="6"/>
  <c r="E23" i="6"/>
  <c r="D263" i="6"/>
  <c r="E262" i="6"/>
  <c r="E69" i="6"/>
  <c r="D70" i="6"/>
  <c r="D71" i="6"/>
  <c r="E70" i="6"/>
  <c r="D138" i="6"/>
  <c r="D61" i="6"/>
  <c r="E245" i="6"/>
  <c r="D246" i="6"/>
  <c r="D165" i="6"/>
  <c r="D37" i="6"/>
  <c r="D212" i="6"/>
  <c r="D196" i="6"/>
  <c r="D180" i="6"/>
  <c r="D211" i="6"/>
  <c r="D195" i="6"/>
  <c r="D131" i="6"/>
  <c r="D99" i="6"/>
  <c r="D66" i="6" l="1"/>
  <c r="E13" i="6"/>
  <c r="E253" i="6"/>
  <c r="R264" i="5"/>
  <c r="U264" i="5" s="1"/>
  <c r="E150" i="6"/>
  <c r="E218" i="6"/>
  <c r="D259" i="6"/>
  <c r="D150" i="6"/>
  <c r="D258" i="6"/>
  <c r="D193" i="6"/>
  <c r="R508" i="5"/>
  <c r="U508" i="5" s="1"/>
  <c r="R372" i="5"/>
  <c r="U372" i="5" s="1"/>
  <c r="S125" i="5"/>
  <c r="T125" i="5" s="1"/>
  <c r="V125" i="5" s="1"/>
  <c r="E153" i="6"/>
  <c r="R460" i="5"/>
  <c r="U460" i="5" s="1"/>
  <c r="R72" i="5"/>
  <c r="U72" i="5" s="1"/>
  <c r="D20" i="6"/>
  <c r="E165" i="6"/>
  <c r="R753" i="5"/>
  <c r="U753" i="5" s="1"/>
  <c r="S202" i="5"/>
  <c r="T202" i="5" s="1"/>
  <c r="V202" i="5" s="1"/>
  <c r="E159" i="6"/>
  <c r="R406" i="5"/>
  <c r="U406" i="5" s="1"/>
  <c r="R222" i="5"/>
  <c r="U222" i="5" s="1"/>
  <c r="E126" i="6"/>
  <c r="R476" i="5"/>
  <c r="U476" i="5" s="1"/>
  <c r="R804" i="5"/>
  <c r="U804" i="5" s="1"/>
  <c r="S788" i="5"/>
  <c r="T788" i="5" s="1"/>
  <c r="V788" i="5" s="1"/>
  <c r="D244" i="6"/>
  <c r="D105" i="6"/>
  <c r="D136" i="6"/>
  <c r="E171" i="6"/>
  <c r="D120" i="6"/>
  <c r="R563" i="5"/>
  <c r="U563" i="5" s="1"/>
  <c r="R426" i="5"/>
  <c r="U426" i="5" s="1"/>
  <c r="E267" i="6"/>
  <c r="R459" i="5"/>
  <c r="U459" i="5" s="1"/>
  <c r="R675" i="5"/>
  <c r="U675" i="5" s="1"/>
  <c r="R179" i="5"/>
  <c r="U179" i="5" s="1"/>
  <c r="S153" i="5"/>
  <c r="T153" i="5" s="1"/>
  <c r="V153" i="5" s="1"/>
  <c r="E250" i="6"/>
  <c r="S78" i="5"/>
  <c r="T78" i="5" s="1"/>
  <c r="V78" i="5" s="1"/>
  <c r="S341" i="5"/>
  <c r="T341" i="5" s="1"/>
  <c r="V341" i="5" s="1"/>
  <c r="S242" i="5"/>
  <c r="T242" i="5" s="1"/>
  <c r="V242" i="5" s="1"/>
  <c r="R771" i="5"/>
  <c r="U771" i="5" s="1"/>
  <c r="R357" i="5"/>
  <c r="U357" i="5" s="1"/>
  <c r="R322" i="5"/>
  <c r="U322" i="5" s="1"/>
  <c r="R643" i="5"/>
  <c r="U643" i="5" s="1"/>
  <c r="R660" i="5"/>
  <c r="U660" i="5" s="1"/>
  <c r="E140" i="6"/>
  <c r="E37" i="6"/>
  <c r="E119" i="6"/>
  <c r="D189" i="6"/>
  <c r="R612" i="5"/>
  <c r="U612" i="5" s="1"/>
  <c r="S562" i="5"/>
  <c r="T562" i="5" s="1"/>
  <c r="V562" i="5" s="1"/>
  <c r="D42" i="6"/>
  <c r="D90" i="6"/>
  <c r="R477" i="5"/>
  <c r="U477" i="5" s="1"/>
  <c r="R676" i="5"/>
  <c r="U676" i="5" s="1"/>
  <c r="R14" i="5"/>
  <c r="U14" i="5" s="1"/>
  <c r="R692" i="5"/>
  <c r="U692" i="5" s="1"/>
  <c r="R819" i="5"/>
  <c r="U819" i="5" s="1"/>
  <c r="R286" i="5"/>
  <c r="U286" i="5" s="1"/>
  <c r="R303" i="5"/>
  <c r="U303" i="5" s="1"/>
  <c r="R708" i="5"/>
  <c r="U708" i="5" s="1"/>
  <c r="R724" i="5"/>
  <c r="U724" i="5" s="1"/>
  <c r="D72" i="6"/>
  <c r="D154" i="6"/>
  <c r="E14" i="6"/>
  <c r="D29" i="6"/>
  <c r="D166" i="6"/>
  <c r="E125" i="6"/>
  <c r="E26" i="6"/>
  <c r="E276" i="6"/>
  <c r="E277" i="6"/>
  <c r="E230" i="6"/>
  <c r="E229" i="6"/>
  <c r="S721" i="5"/>
  <c r="T721" i="5" s="1"/>
  <c r="V721" i="5" s="1"/>
  <c r="R737" i="5"/>
  <c r="U737" i="5" s="1"/>
  <c r="E274" i="6"/>
  <c r="R787" i="5"/>
  <c r="U787" i="5" s="1"/>
  <c r="D65" i="6"/>
  <c r="D146" i="6"/>
  <c r="R323" i="5"/>
  <c r="U323" i="5" s="1"/>
  <c r="R12" i="5"/>
  <c r="U12" i="5" s="1"/>
  <c r="R305" i="5"/>
  <c r="U305" i="5" s="1"/>
  <c r="R75" i="5"/>
  <c r="U75" i="5" s="1"/>
  <c r="D83" i="6"/>
  <c r="E151" i="6"/>
  <c r="D112" i="6"/>
  <c r="S457" i="5"/>
  <c r="T457" i="5" s="1"/>
  <c r="V457" i="5" s="1"/>
  <c r="R127" i="5"/>
  <c r="U127" i="5" s="1"/>
  <c r="E198" i="6"/>
  <c r="E91" i="6"/>
  <c r="E177" i="6"/>
  <c r="E227" i="6"/>
  <c r="D110" i="6"/>
  <c r="R95" i="5"/>
  <c r="U95" i="5" s="1"/>
  <c r="E259" i="6"/>
  <c r="S723" i="5"/>
  <c r="T723" i="5" s="1"/>
  <c r="V723" i="5" s="1"/>
  <c r="R673" i="5"/>
  <c r="U673" i="5" s="1"/>
  <c r="R740" i="5"/>
  <c r="U740" i="5" s="1"/>
  <c r="E120" i="6"/>
  <c r="R545" i="5"/>
  <c r="U545" i="5" s="1"/>
  <c r="R755" i="5"/>
  <c r="U755" i="5" s="1"/>
  <c r="R756" i="5"/>
  <c r="U756" i="5" s="1"/>
  <c r="R338" i="5"/>
  <c r="U338" i="5" s="1"/>
  <c r="E265" i="6"/>
  <c r="R596" i="5"/>
  <c r="U596" i="5" s="1"/>
  <c r="R772" i="5"/>
  <c r="U772" i="5" s="1"/>
  <c r="R283" i="5"/>
  <c r="U283" i="5" s="1"/>
  <c r="R546" i="5"/>
  <c r="U546" i="5" s="1"/>
  <c r="D94" i="6"/>
  <c r="E207" i="6"/>
  <c r="R157" i="5"/>
  <c r="U157" i="5" s="1"/>
  <c r="S157" i="5"/>
  <c r="T157" i="5" s="1"/>
  <c r="V157" i="5" s="1"/>
  <c r="S513" i="5"/>
  <c r="T513" i="5" s="1"/>
  <c r="V513" i="5" s="1"/>
  <c r="R513" i="5"/>
  <c r="U513" i="5" s="1"/>
  <c r="S97" i="5"/>
  <c r="T97" i="5" s="1"/>
  <c r="V97" i="5" s="1"/>
  <c r="R97" i="5"/>
  <c r="U97" i="5" s="1"/>
  <c r="S107" i="5"/>
  <c r="T107" i="5" s="1"/>
  <c r="V107" i="5" s="1"/>
  <c r="R107" i="5"/>
  <c r="U107" i="5" s="1"/>
  <c r="S565" i="5"/>
  <c r="T565" i="5" s="1"/>
  <c r="V565" i="5" s="1"/>
  <c r="R565" i="5"/>
  <c r="U565" i="5" s="1"/>
  <c r="R822" i="5"/>
  <c r="U822" i="5" s="1"/>
  <c r="S822" i="5"/>
  <c r="T822" i="5" s="1"/>
  <c r="V822" i="5" s="1"/>
  <c r="S108" i="5"/>
  <c r="T108" i="5" s="1"/>
  <c r="V108" i="5" s="1"/>
  <c r="R108" i="5"/>
  <c r="U108" i="5" s="1"/>
  <c r="S498" i="5"/>
  <c r="T498" i="5" s="1"/>
  <c r="V498" i="5" s="1"/>
  <c r="R498" i="5"/>
  <c r="U498" i="5" s="1"/>
  <c r="S807" i="5"/>
  <c r="T807" i="5" s="1"/>
  <c r="V807" i="5" s="1"/>
  <c r="R807" i="5"/>
  <c r="U807" i="5" s="1"/>
  <c r="R96" i="5"/>
  <c r="U96" i="5" s="1"/>
  <c r="S96" i="5"/>
  <c r="T96" i="5" s="1"/>
  <c r="V96" i="5" s="1"/>
  <c r="S207" i="5"/>
  <c r="T207" i="5" s="1"/>
  <c r="V207" i="5" s="1"/>
  <c r="R207" i="5"/>
  <c r="U207" i="5" s="1"/>
  <c r="S567" i="5"/>
  <c r="T567" i="5" s="1"/>
  <c r="V567" i="5" s="1"/>
  <c r="R567" i="5"/>
  <c r="U567" i="5" s="1"/>
  <c r="R824" i="5"/>
  <c r="U824" i="5" s="1"/>
  <c r="S824" i="5"/>
  <c r="T824" i="5" s="1"/>
  <c r="V824" i="5" s="1"/>
  <c r="R346" i="5"/>
  <c r="U346" i="5" s="1"/>
  <c r="S346" i="5"/>
  <c r="T346" i="5" s="1"/>
  <c r="V346" i="5" s="1"/>
  <c r="R633" i="5"/>
  <c r="U633" i="5" s="1"/>
  <c r="S633" i="5"/>
  <c r="T633" i="5" s="1"/>
  <c r="V633" i="5" s="1"/>
  <c r="S294" i="5"/>
  <c r="T294" i="5" s="1"/>
  <c r="V294" i="5" s="1"/>
  <c r="R294" i="5"/>
  <c r="U294" i="5" s="1"/>
  <c r="R634" i="5"/>
  <c r="U634" i="5" s="1"/>
  <c r="S634" i="5"/>
  <c r="T634" i="5" s="1"/>
  <c r="V634" i="5" s="1"/>
  <c r="S432" i="5"/>
  <c r="T432" i="5" s="1"/>
  <c r="V432" i="5" s="1"/>
  <c r="R432" i="5"/>
  <c r="U432" i="5" s="1"/>
  <c r="S434" i="5"/>
  <c r="T434" i="5" s="1"/>
  <c r="V434" i="5" s="1"/>
  <c r="R434" i="5"/>
  <c r="U434" i="5" s="1"/>
  <c r="S731" i="5"/>
  <c r="T731" i="5" s="1"/>
  <c r="V731" i="5" s="1"/>
  <c r="R731" i="5"/>
  <c r="U731" i="5" s="1"/>
  <c r="S148" i="5"/>
  <c r="T148" i="5" s="1"/>
  <c r="V148" i="5" s="1"/>
  <c r="R148" i="5"/>
  <c r="U148" i="5" s="1"/>
  <c r="S143" i="5"/>
  <c r="T143" i="5" s="1"/>
  <c r="V143" i="5" s="1"/>
  <c r="R143" i="5"/>
  <c r="U143" i="5" s="1"/>
  <c r="S520" i="5"/>
  <c r="T520" i="5" s="1"/>
  <c r="V520" i="5" s="1"/>
  <c r="R520" i="5"/>
  <c r="U520" i="5" s="1"/>
  <c r="S780" i="5"/>
  <c r="T780" i="5" s="1"/>
  <c r="V780" i="5" s="1"/>
  <c r="R780" i="5"/>
  <c r="U780" i="5" s="1"/>
  <c r="S216" i="5"/>
  <c r="T216" i="5" s="1"/>
  <c r="V216" i="5" s="1"/>
  <c r="R216" i="5"/>
  <c r="U216" i="5" s="1"/>
  <c r="S538" i="5"/>
  <c r="T538" i="5" s="1"/>
  <c r="V538" i="5" s="1"/>
  <c r="R538" i="5"/>
  <c r="U538" i="5" s="1"/>
  <c r="S797" i="5"/>
  <c r="T797" i="5" s="1"/>
  <c r="V797" i="5" s="1"/>
  <c r="R797" i="5"/>
  <c r="U797" i="5" s="1"/>
  <c r="S403" i="5"/>
  <c r="T403" i="5" s="1"/>
  <c r="V403" i="5" s="1"/>
  <c r="R403" i="5"/>
  <c r="U403" i="5" s="1"/>
  <c r="S734" i="5"/>
  <c r="T734" i="5" s="1"/>
  <c r="V734" i="5" s="1"/>
  <c r="R734" i="5"/>
  <c r="U734" i="5" s="1"/>
  <c r="R93" i="5"/>
  <c r="U93" i="5" s="1"/>
  <c r="S93" i="5"/>
  <c r="T93" i="5" s="1"/>
  <c r="V93" i="5" s="1"/>
  <c r="S506" i="5"/>
  <c r="T506" i="5" s="1"/>
  <c r="V506" i="5" s="1"/>
  <c r="R506" i="5"/>
  <c r="U506" i="5" s="1"/>
  <c r="R318" i="5"/>
  <c r="U318" i="5" s="1"/>
  <c r="S318" i="5"/>
  <c r="T318" i="5" s="1"/>
  <c r="V318" i="5" s="1"/>
  <c r="S640" i="5"/>
  <c r="T640" i="5" s="1"/>
  <c r="V640" i="5" s="1"/>
  <c r="R640" i="5"/>
  <c r="U640" i="5" s="1"/>
  <c r="R73" i="5"/>
  <c r="U73" i="5" s="1"/>
  <c r="S73" i="5"/>
  <c r="T73" i="5" s="1"/>
  <c r="V73" i="5" s="1"/>
  <c r="S526" i="5"/>
  <c r="T526" i="5" s="1"/>
  <c r="V526" i="5" s="1"/>
  <c r="R526" i="5"/>
  <c r="U526" i="5" s="1"/>
  <c r="R488" i="5"/>
  <c r="U488" i="5" s="1"/>
  <c r="S488" i="5"/>
  <c r="T488" i="5" s="1"/>
  <c r="V488" i="5" s="1"/>
  <c r="S104" i="5"/>
  <c r="T104" i="5" s="1"/>
  <c r="V104" i="5" s="1"/>
  <c r="R104" i="5"/>
  <c r="U104" i="5" s="1"/>
  <c r="S738" i="5"/>
  <c r="T738" i="5" s="1"/>
  <c r="V738" i="5" s="1"/>
  <c r="R738" i="5"/>
  <c r="U738" i="5" s="1"/>
  <c r="S735" i="5"/>
  <c r="T735" i="5" s="1"/>
  <c r="V735" i="5" s="1"/>
  <c r="R735" i="5"/>
  <c r="U735" i="5" s="1"/>
  <c r="D38" i="6"/>
  <c r="D109" i="6"/>
  <c r="S183" i="5"/>
  <c r="T183" i="5" s="1"/>
  <c r="V183" i="5" s="1"/>
  <c r="R183" i="5"/>
  <c r="U183" i="5" s="1"/>
  <c r="S530" i="5"/>
  <c r="T530" i="5" s="1"/>
  <c r="V530" i="5" s="1"/>
  <c r="R530" i="5"/>
  <c r="U530" i="5" s="1"/>
  <c r="S137" i="5"/>
  <c r="T137" i="5" s="1"/>
  <c r="V137" i="5" s="1"/>
  <c r="R137" i="5"/>
  <c r="U137" i="5" s="1"/>
  <c r="S582" i="5"/>
  <c r="T582" i="5" s="1"/>
  <c r="V582" i="5" s="1"/>
  <c r="R582" i="5"/>
  <c r="U582" i="5" s="1"/>
  <c r="S576" i="5"/>
  <c r="T576" i="5" s="1"/>
  <c r="V576" i="5" s="1"/>
  <c r="R576" i="5"/>
  <c r="U576" i="5" s="1"/>
  <c r="S138" i="5"/>
  <c r="T138" i="5" s="1"/>
  <c r="V138" i="5" s="1"/>
  <c r="R138" i="5"/>
  <c r="U138" i="5" s="1"/>
  <c r="S549" i="5"/>
  <c r="T549" i="5" s="1"/>
  <c r="V549" i="5" s="1"/>
  <c r="R549" i="5"/>
  <c r="U549" i="5" s="1"/>
  <c r="S823" i="5"/>
  <c r="T823" i="5" s="1"/>
  <c r="V823" i="5" s="1"/>
  <c r="R823" i="5"/>
  <c r="U823" i="5" s="1"/>
  <c r="S82" i="5"/>
  <c r="T82" i="5" s="1"/>
  <c r="V82" i="5" s="1"/>
  <c r="R82" i="5"/>
  <c r="U82" i="5" s="1"/>
  <c r="S231" i="5"/>
  <c r="T231" i="5" s="1"/>
  <c r="V231" i="5" s="1"/>
  <c r="R231" i="5"/>
  <c r="U231" i="5" s="1"/>
  <c r="S584" i="5"/>
  <c r="T584" i="5" s="1"/>
  <c r="V584" i="5" s="1"/>
  <c r="R584" i="5"/>
  <c r="U584" i="5" s="1"/>
  <c r="S512" i="5"/>
  <c r="T512" i="5" s="1"/>
  <c r="V512" i="5" s="1"/>
  <c r="R512" i="5"/>
  <c r="U512" i="5" s="1"/>
  <c r="S51" i="5"/>
  <c r="T51" i="5" s="1"/>
  <c r="V51" i="5" s="1"/>
  <c r="R51" i="5"/>
  <c r="U51" i="5" s="1"/>
  <c r="S363" i="5"/>
  <c r="T363" i="5" s="1"/>
  <c r="V363" i="5" s="1"/>
  <c r="R363" i="5"/>
  <c r="U363" i="5" s="1"/>
  <c r="R649" i="5"/>
  <c r="U649" i="5" s="1"/>
  <c r="S649" i="5"/>
  <c r="T649" i="5" s="1"/>
  <c r="V649" i="5" s="1"/>
  <c r="S276" i="5"/>
  <c r="T276" i="5" s="1"/>
  <c r="V276" i="5" s="1"/>
  <c r="R276" i="5"/>
  <c r="U276" i="5" s="1"/>
  <c r="S50" i="5"/>
  <c r="T50" i="5" s="1"/>
  <c r="V50" i="5" s="1"/>
  <c r="R50" i="5"/>
  <c r="U50" i="5" s="1"/>
  <c r="S347" i="5"/>
  <c r="T347" i="5" s="1"/>
  <c r="V347" i="5" s="1"/>
  <c r="R347" i="5"/>
  <c r="U347" i="5" s="1"/>
  <c r="S650" i="5"/>
  <c r="T650" i="5" s="1"/>
  <c r="V650" i="5" s="1"/>
  <c r="R650" i="5"/>
  <c r="U650" i="5" s="1"/>
  <c r="S196" i="5"/>
  <c r="T196" i="5" s="1"/>
  <c r="V196" i="5" s="1"/>
  <c r="R196" i="5"/>
  <c r="U196" i="5" s="1"/>
  <c r="R29" i="5"/>
  <c r="U29" i="5" s="1"/>
  <c r="S29" i="5"/>
  <c r="T29" i="5" s="1"/>
  <c r="V29" i="5" s="1"/>
  <c r="S451" i="5"/>
  <c r="T451" i="5" s="1"/>
  <c r="V451" i="5" s="1"/>
  <c r="R451" i="5"/>
  <c r="U451" i="5" s="1"/>
  <c r="R747" i="5"/>
  <c r="U747" i="5" s="1"/>
  <c r="S747" i="5"/>
  <c r="T747" i="5" s="1"/>
  <c r="V747" i="5" s="1"/>
  <c r="R169" i="5"/>
  <c r="U169" i="5" s="1"/>
  <c r="S169" i="5"/>
  <c r="T169" i="5" s="1"/>
  <c r="V169" i="5" s="1"/>
  <c r="R537" i="5"/>
  <c r="U537" i="5" s="1"/>
  <c r="S537" i="5"/>
  <c r="T537" i="5" s="1"/>
  <c r="V537" i="5" s="1"/>
  <c r="R796" i="5"/>
  <c r="U796" i="5" s="1"/>
  <c r="S796" i="5"/>
  <c r="T796" i="5" s="1"/>
  <c r="V796" i="5" s="1"/>
  <c r="S236" i="5"/>
  <c r="T236" i="5" s="1"/>
  <c r="V236" i="5" s="1"/>
  <c r="R236" i="5"/>
  <c r="U236" i="5" s="1"/>
  <c r="S555" i="5"/>
  <c r="T555" i="5" s="1"/>
  <c r="V555" i="5" s="1"/>
  <c r="R555" i="5"/>
  <c r="U555" i="5" s="1"/>
  <c r="S813" i="5"/>
  <c r="T813" i="5" s="1"/>
  <c r="V813" i="5" s="1"/>
  <c r="R813" i="5"/>
  <c r="U813" i="5" s="1"/>
  <c r="S132" i="5"/>
  <c r="T132" i="5" s="1"/>
  <c r="V132" i="5" s="1"/>
  <c r="R132" i="5"/>
  <c r="U132" i="5" s="1"/>
  <c r="S420" i="5"/>
  <c r="T420" i="5" s="1"/>
  <c r="V420" i="5" s="1"/>
  <c r="R420" i="5"/>
  <c r="U420" i="5" s="1"/>
  <c r="S240" i="5"/>
  <c r="T240" i="5" s="1"/>
  <c r="V240" i="5" s="1"/>
  <c r="R240" i="5"/>
  <c r="U240" i="5" s="1"/>
  <c r="S123" i="5"/>
  <c r="T123" i="5" s="1"/>
  <c r="V123" i="5" s="1"/>
  <c r="R123" i="5"/>
  <c r="U123" i="5" s="1"/>
  <c r="R523" i="5"/>
  <c r="U523" i="5" s="1"/>
  <c r="S523" i="5"/>
  <c r="T523" i="5" s="1"/>
  <c r="V523" i="5" s="1"/>
  <c r="S145" i="5"/>
  <c r="T145" i="5" s="1"/>
  <c r="V145" i="5" s="1"/>
  <c r="R145" i="5"/>
  <c r="U145" i="5" s="1"/>
  <c r="S337" i="5"/>
  <c r="T337" i="5" s="1"/>
  <c r="V337" i="5" s="1"/>
  <c r="R337" i="5"/>
  <c r="U337" i="5" s="1"/>
  <c r="S656" i="5"/>
  <c r="T656" i="5" s="1"/>
  <c r="V656" i="5" s="1"/>
  <c r="R656" i="5"/>
  <c r="U656" i="5" s="1"/>
  <c r="S103" i="5"/>
  <c r="T103" i="5" s="1"/>
  <c r="V103" i="5" s="1"/>
  <c r="R103" i="5"/>
  <c r="U103" i="5" s="1"/>
  <c r="R543" i="5"/>
  <c r="U543" i="5" s="1"/>
  <c r="S543" i="5"/>
  <c r="T543" i="5" s="1"/>
  <c r="V543" i="5" s="1"/>
  <c r="R74" i="5"/>
  <c r="U74" i="5" s="1"/>
  <c r="S74" i="5"/>
  <c r="T74" i="5" s="1"/>
  <c r="V74" i="5" s="1"/>
  <c r="R377" i="5"/>
  <c r="U377" i="5" s="1"/>
  <c r="S377" i="5"/>
  <c r="T377" i="5" s="1"/>
  <c r="V377" i="5" s="1"/>
  <c r="S171" i="5"/>
  <c r="T171" i="5" s="1"/>
  <c r="V171" i="5" s="1"/>
  <c r="R171" i="5"/>
  <c r="U171" i="5" s="1"/>
  <c r="S423" i="5"/>
  <c r="T423" i="5" s="1"/>
  <c r="V423" i="5" s="1"/>
  <c r="R423" i="5"/>
  <c r="U423" i="5" s="1"/>
  <c r="S455" i="5"/>
  <c r="T455" i="5" s="1"/>
  <c r="V455" i="5" s="1"/>
  <c r="R455" i="5"/>
  <c r="U455" i="5" s="1"/>
  <c r="R281" i="5"/>
  <c r="U281" i="5" s="1"/>
  <c r="S281" i="5"/>
  <c r="T281" i="5" s="1"/>
  <c r="V281" i="5" s="1"/>
  <c r="S611" i="5"/>
  <c r="T611" i="5" s="1"/>
  <c r="V611" i="5" s="1"/>
  <c r="R611" i="5"/>
  <c r="U611" i="5" s="1"/>
  <c r="S454" i="5"/>
  <c r="T454" i="5" s="1"/>
  <c r="V454" i="5" s="1"/>
  <c r="R454" i="5"/>
  <c r="U454" i="5" s="1"/>
  <c r="R122" i="5"/>
  <c r="U122" i="5" s="1"/>
  <c r="S122" i="5"/>
  <c r="T122" i="5" s="1"/>
  <c r="V122" i="5" s="1"/>
  <c r="S594" i="5"/>
  <c r="T594" i="5" s="1"/>
  <c r="V594" i="5" s="1"/>
  <c r="R594" i="5"/>
  <c r="U594" i="5" s="1"/>
  <c r="S767" i="5"/>
  <c r="T767" i="5" s="1"/>
  <c r="V767" i="5" s="1"/>
  <c r="R767" i="5"/>
  <c r="U767" i="5" s="1"/>
  <c r="S155" i="5"/>
  <c r="T155" i="5" s="1"/>
  <c r="V155" i="5" s="1"/>
  <c r="R155" i="5"/>
  <c r="U155" i="5" s="1"/>
  <c r="S189" i="5"/>
  <c r="T189" i="5" s="1"/>
  <c r="V189" i="5" s="1"/>
  <c r="R189" i="5"/>
  <c r="U189" i="5" s="1"/>
  <c r="S56" i="5"/>
  <c r="T56" i="5" s="1"/>
  <c r="V56" i="5" s="1"/>
  <c r="R56" i="5"/>
  <c r="U56" i="5" s="1"/>
  <c r="S84" i="5"/>
  <c r="T84" i="5" s="1"/>
  <c r="V84" i="5" s="1"/>
  <c r="R84" i="5"/>
  <c r="U84" i="5" s="1"/>
  <c r="E217" i="6"/>
  <c r="S226" i="5"/>
  <c r="T226" i="5" s="1"/>
  <c r="V226" i="5" s="1"/>
  <c r="R226" i="5"/>
  <c r="U226" i="5" s="1"/>
  <c r="S661" i="5"/>
  <c r="T661" i="5" s="1"/>
  <c r="V661" i="5" s="1"/>
  <c r="R661" i="5"/>
  <c r="U661" i="5" s="1"/>
  <c r="S227" i="5"/>
  <c r="T227" i="5" s="1"/>
  <c r="V227" i="5" s="1"/>
  <c r="R227" i="5"/>
  <c r="U227" i="5" s="1"/>
  <c r="S614" i="5"/>
  <c r="T614" i="5" s="1"/>
  <c r="V614" i="5" s="1"/>
  <c r="R614" i="5"/>
  <c r="U614" i="5" s="1"/>
  <c r="S112" i="5"/>
  <c r="T112" i="5" s="1"/>
  <c r="V112" i="5" s="1"/>
  <c r="R112" i="5"/>
  <c r="U112" i="5" s="1"/>
  <c r="R185" i="5"/>
  <c r="U185" i="5" s="1"/>
  <c r="S185" i="5"/>
  <c r="T185" i="5" s="1"/>
  <c r="V185" i="5" s="1"/>
  <c r="S599" i="5"/>
  <c r="T599" i="5" s="1"/>
  <c r="V599" i="5" s="1"/>
  <c r="R599" i="5"/>
  <c r="U599" i="5" s="1"/>
  <c r="S271" i="5"/>
  <c r="T271" i="5" s="1"/>
  <c r="V271" i="5" s="1"/>
  <c r="R271" i="5"/>
  <c r="U271" i="5" s="1"/>
  <c r="S616" i="5"/>
  <c r="T616" i="5" s="1"/>
  <c r="V616" i="5" s="1"/>
  <c r="R616" i="5"/>
  <c r="U616" i="5" s="1"/>
  <c r="S292" i="5"/>
  <c r="T292" i="5" s="1"/>
  <c r="V292" i="5" s="1"/>
  <c r="R292" i="5"/>
  <c r="U292" i="5" s="1"/>
  <c r="S35" i="5"/>
  <c r="T35" i="5" s="1"/>
  <c r="V35" i="5" s="1"/>
  <c r="R35" i="5"/>
  <c r="U35" i="5" s="1"/>
  <c r="S397" i="5"/>
  <c r="T397" i="5" s="1"/>
  <c r="V397" i="5" s="1"/>
  <c r="R397" i="5"/>
  <c r="U397" i="5" s="1"/>
  <c r="R681" i="5"/>
  <c r="U681" i="5" s="1"/>
  <c r="S681" i="5"/>
  <c r="T681" i="5" s="1"/>
  <c r="V681" i="5" s="1"/>
  <c r="S260" i="5"/>
  <c r="T260" i="5" s="1"/>
  <c r="V260" i="5" s="1"/>
  <c r="R260" i="5"/>
  <c r="U260" i="5" s="1"/>
  <c r="S34" i="5"/>
  <c r="T34" i="5" s="1"/>
  <c r="V34" i="5" s="1"/>
  <c r="R34" i="5"/>
  <c r="U34" i="5" s="1"/>
  <c r="S381" i="5"/>
  <c r="T381" i="5" s="1"/>
  <c r="V381" i="5" s="1"/>
  <c r="R381" i="5"/>
  <c r="U381" i="5" s="1"/>
  <c r="R682" i="5"/>
  <c r="U682" i="5" s="1"/>
  <c r="S682" i="5"/>
  <c r="T682" i="5" s="1"/>
  <c r="V682" i="5" s="1"/>
  <c r="R89" i="5"/>
  <c r="U89" i="5" s="1"/>
  <c r="S89" i="5"/>
  <c r="T89" i="5" s="1"/>
  <c r="V89" i="5" s="1"/>
  <c r="S519" i="5"/>
  <c r="T519" i="5" s="1"/>
  <c r="V519" i="5" s="1"/>
  <c r="R519" i="5"/>
  <c r="U519" i="5" s="1"/>
  <c r="R779" i="5"/>
  <c r="U779" i="5" s="1"/>
  <c r="S779" i="5"/>
  <c r="T779" i="5" s="1"/>
  <c r="V779" i="5" s="1"/>
  <c r="S215" i="5"/>
  <c r="T215" i="5" s="1"/>
  <c r="V215" i="5" s="1"/>
  <c r="R215" i="5"/>
  <c r="U215" i="5" s="1"/>
  <c r="R571" i="5"/>
  <c r="U571" i="5" s="1"/>
  <c r="S571" i="5"/>
  <c r="T571" i="5" s="1"/>
  <c r="V571" i="5" s="1"/>
  <c r="S273" i="5"/>
  <c r="T273" i="5" s="1"/>
  <c r="V273" i="5" s="1"/>
  <c r="R273" i="5"/>
  <c r="U273" i="5" s="1"/>
  <c r="R279" i="5"/>
  <c r="U279" i="5" s="1"/>
  <c r="S279" i="5"/>
  <c r="T279" i="5" s="1"/>
  <c r="V279" i="5" s="1"/>
  <c r="S589" i="5"/>
  <c r="T589" i="5" s="1"/>
  <c r="V589" i="5" s="1"/>
  <c r="R589" i="5"/>
  <c r="U589" i="5" s="1"/>
  <c r="R9" i="5"/>
  <c r="U9" i="5" s="1"/>
  <c r="S9" i="5"/>
  <c r="T9" i="5" s="1"/>
  <c r="V9" i="5" s="1"/>
  <c r="S522" i="5"/>
  <c r="T522" i="5" s="1"/>
  <c r="V522" i="5" s="1"/>
  <c r="R522" i="5"/>
  <c r="U522" i="5" s="1"/>
  <c r="S224" i="5"/>
  <c r="T224" i="5" s="1"/>
  <c r="V224" i="5" s="1"/>
  <c r="R224" i="5"/>
  <c r="U224" i="5" s="1"/>
  <c r="S195" i="5"/>
  <c r="T195" i="5" s="1"/>
  <c r="V195" i="5" s="1"/>
  <c r="R195" i="5"/>
  <c r="U195" i="5" s="1"/>
  <c r="R557" i="5"/>
  <c r="U557" i="5" s="1"/>
  <c r="S557" i="5"/>
  <c r="T557" i="5" s="1"/>
  <c r="V557" i="5" s="1"/>
  <c r="S130" i="5"/>
  <c r="T130" i="5" s="1"/>
  <c r="V130" i="5" s="1"/>
  <c r="R130" i="5"/>
  <c r="U130" i="5" s="1"/>
  <c r="R371" i="5"/>
  <c r="U371" i="5" s="1"/>
  <c r="S371" i="5"/>
  <c r="T371" i="5" s="1"/>
  <c r="V371" i="5" s="1"/>
  <c r="S752" i="5"/>
  <c r="T752" i="5" s="1"/>
  <c r="V752" i="5" s="1"/>
  <c r="R752" i="5"/>
  <c r="U752" i="5" s="1"/>
  <c r="S175" i="5"/>
  <c r="T175" i="5" s="1"/>
  <c r="V175" i="5" s="1"/>
  <c r="R175" i="5"/>
  <c r="U175" i="5" s="1"/>
  <c r="S690" i="5"/>
  <c r="T690" i="5" s="1"/>
  <c r="V690" i="5" s="1"/>
  <c r="R690" i="5"/>
  <c r="U690" i="5" s="1"/>
  <c r="R361" i="5"/>
  <c r="U361" i="5" s="1"/>
  <c r="S361" i="5"/>
  <c r="T361" i="5" s="1"/>
  <c r="V361" i="5" s="1"/>
  <c r="S689" i="5"/>
  <c r="T689" i="5" s="1"/>
  <c r="V689" i="5" s="1"/>
  <c r="R689" i="5"/>
  <c r="U689" i="5" s="1"/>
  <c r="R282" i="5"/>
  <c r="U282" i="5" s="1"/>
  <c r="S282" i="5"/>
  <c r="T282" i="5" s="1"/>
  <c r="V282" i="5" s="1"/>
  <c r="R425" i="5"/>
  <c r="U425" i="5" s="1"/>
  <c r="S425" i="5"/>
  <c r="T425" i="5" s="1"/>
  <c r="V425" i="5" s="1"/>
  <c r="S439" i="5"/>
  <c r="T439" i="5" s="1"/>
  <c r="V439" i="5" s="1"/>
  <c r="R439" i="5"/>
  <c r="U439" i="5" s="1"/>
  <c r="R265" i="5"/>
  <c r="U265" i="5" s="1"/>
  <c r="S265" i="5"/>
  <c r="T265" i="5" s="1"/>
  <c r="V265" i="5" s="1"/>
  <c r="S564" i="5"/>
  <c r="T564" i="5" s="1"/>
  <c r="V564" i="5" s="1"/>
  <c r="R564" i="5"/>
  <c r="U564" i="5" s="1"/>
  <c r="S438" i="5"/>
  <c r="T438" i="5" s="1"/>
  <c r="V438" i="5" s="1"/>
  <c r="R438" i="5"/>
  <c r="U438" i="5" s="1"/>
  <c r="S355" i="5"/>
  <c r="T355" i="5" s="1"/>
  <c r="V355" i="5" s="1"/>
  <c r="R355" i="5"/>
  <c r="U355" i="5" s="1"/>
  <c r="S578" i="5"/>
  <c r="T578" i="5" s="1"/>
  <c r="V578" i="5" s="1"/>
  <c r="R578" i="5"/>
  <c r="U578" i="5" s="1"/>
  <c r="S751" i="5"/>
  <c r="T751" i="5" s="1"/>
  <c r="V751" i="5" s="1"/>
  <c r="R751" i="5"/>
  <c r="U751" i="5" s="1"/>
  <c r="S641" i="5"/>
  <c r="T641" i="5" s="1"/>
  <c r="V641" i="5" s="1"/>
  <c r="R641" i="5"/>
  <c r="U641" i="5" s="1"/>
  <c r="S40" i="5"/>
  <c r="T40" i="5" s="1"/>
  <c r="V40" i="5" s="1"/>
  <c r="R40" i="5"/>
  <c r="U40" i="5" s="1"/>
  <c r="S101" i="5"/>
  <c r="T101" i="5" s="1"/>
  <c r="V101" i="5" s="1"/>
  <c r="R101" i="5"/>
  <c r="U101" i="5" s="1"/>
  <c r="D274" i="6"/>
  <c r="E197" i="6"/>
  <c r="D257" i="6"/>
  <c r="S248" i="5"/>
  <c r="T248" i="5" s="1"/>
  <c r="V248" i="5" s="1"/>
  <c r="R248" i="5"/>
  <c r="U248" i="5" s="1"/>
  <c r="S677" i="5"/>
  <c r="T677" i="5" s="1"/>
  <c r="V677" i="5" s="1"/>
  <c r="R677" i="5"/>
  <c r="U677" i="5" s="1"/>
  <c r="S70" i="5"/>
  <c r="T70" i="5" s="1"/>
  <c r="V70" i="5" s="1"/>
  <c r="R70" i="5"/>
  <c r="U70" i="5" s="1"/>
  <c r="R269" i="5"/>
  <c r="U269" i="5" s="1"/>
  <c r="S269" i="5"/>
  <c r="T269" i="5" s="1"/>
  <c r="V269" i="5" s="1"/>
  <c r="S630" i="5"/>
  <c r="T630" i="5" s="1"/>
  <c r="V630" i="5" s="1"/>
  <c r="R630" i="5"/>
  <c r="U630" i="5" s="1"/>
  <c r="R206" i="5"/>
  <c r="U206" i="5" s="1"/>
  <c r="S206" i="5"/>
  <c r="T206" i="5" s="1"/>
  <c r="V206" i="5" s="1"/>
  <c r="S615" i="5"/>
  <c r="T615" i="5" s="1"/>
  <c r="V615" i="5" s="1"/>
  <c r="R615" i="5"/>
  <c r="U615" i="5" s="1"/>
  <c r="S544" i="5"/>
  <c r="T544" i="5" s="1"/>
  <c r="V544" i="5" s="1"/>
  <c r="R544" i="5"/>
  <c r="U544" i="5" s="1"/>
  <c r="S52" i="5"/>
  <c r="T52" i="5" s="1"/>
  <c r="V52" i="5" s="1"/>
  <c r="R52" i="5"/>
  <c r="U52" i="5" s="1"/>
  <c r="S291" i="5"/>
  <c r="T291" i="5" s="1"/>
  <c r="V291" i="5" s="1"/>
  <c r="R291" i="5"/>
  <c r="U291" i="5" s="1"/>
  <c r="R632" i="5"/>
  <c r="U632" i="5" s="1"/>
  <c r="S632" i="5"/>
  <c r="T632" i="5" s="1"/>
  <c r="V632" i="5" s="1"/>
  <c r="S414" i="5"/>
  <c r="T414" i="5" s="1"/>
  <c r="V414" i="5" s="1"/>
  <c r="R414" i="5"/>
  <c r="U414" i="5" s="1"/>
  <c r="R697" i="5"/>
  <c r="U697" i="5" s="1"/>
  <c r="S697" i="5"/>
  <c r="T697" i="5" s="1"/>
  <c r="V697" i="5" s="1"/>
  <c r="R398" i="5"/>
  <c r="U398" i="5" s="1"/>
  <c r="S398" i="5"/>
  <c r="T398" i="5" s="1"/>
  <c r="V398" i="5" s="1"/>
  <c r="R698" i="5"/>
  <c r="U698" i="5" s="1"/>
  <c r="S698" i="5"/>
  <c r="T698" i="5" s="1"/>
  <c r="V698" i="5" s="1"/>
  <c r="S400" i="5"/>
  <c r="T400" i="5" s="1"/>
  <c r="V400" i="5" s="1"/>
  <c r="R400" i="5"/>
  <c r="U400" i="5" s="1"/>
  <c r="S165" i="5"/>
  <c r="T165" i="5" s="1"/>
  <c r="V165" i="5" s="1"/>
  <c r="R165" i="5"/>
  <c r="U165" i="5" s="1"/>
  <c r="S119" i="5"/>
  <c r="T119" i="5" s="1"/>
  <c r="V119" i="5" s="1"/>
  <c r="R119" i="5"/>
  <c r="U119" i="5" s="1"/>
  <c r="S536" i="5"/>
  <c r="T536" i="5" s="1"/>
  <c r="V536" i="5" s="1"/>
  <c r="R536" i="5"/>
  <c r="U536" i="5" s="1"/>
  <c r="R795" i="5"/>
  <c r="U795" i="5" s="1"/>
  <c r="S795" i="5"/>
  <c r="T795" i="5" s="1"/>
  <c r="V795" i="5" s="1"/>
  <c r="R64" i="5"/>
  <c r="U64" i="5" s="1"/>
  <c r="S64" i="5"/>
  <c r="T64" i="5" s="1"/>
  <c r="V64" i="5" s="1"/>
  <c r="S255" i="5"/>
  <c r="T255" i="5" s="1"/>
  <c r="V255" i="5" s="1"/>
  <c r="R255" i="5"/>
  <c r="U255" i="5" s="1"/>
  <c r="S588" i="5"/>
  <c r="T588" i="5" s="1"/>
  <c r="V588" i="5" s="1"/>
  <c r="R588" i="5"/>
  <c r="U588" i="5" s="1"/>
  <c r="R297" i="5"/>
  <c r="U297" i="5" s="1"/>
  <c r="S297" i="5"/>
  <c r="T297" i="5" s="1"/>
  <c r="V297" i="5" s="1"/>
  <c r="R605" i="5"/>
  <c r="U605" i="5" s="1"/>
  <c r="S605" i="5"/>
  <c r="T605" i="5" s="1"/>
  <c r="V605" i="5" s="1"/>
  <c r="S272" i="5"/>
  <c r="T272" i="5" s="1"/>
  <c r="V272" i="5" s="1"/>
  <c r="R272" i="5"/>
  <c r="U272" i="5" s="1"/>
  <c r="R62" i="5"/>
  <c r="U62" i="5" s="1"/>
  <c r="S62" i="5"/>
  <c r="T62" i="5" s="1"/>
  <c r="V62" i="5" s="1"/>
  <c r="S539" i="5"/>
  <c r="T539" i="5" s="1"/>
  <c r="V539" i="5" s="1"/>
  <c r="R539" i="5"/>
  <c r="U539" i="5" s="1"/>
  <c r="S238" i="5"/>
  <c r="T238" i="5" s="1"/>
  <c r="V238" i="5" s="1"/>
  <c r="R238" i="5"/>
  <c r="U238" i="5" s="1"/>
  <c r="S574" i="5"/>
  <c r="T574" i="5" s="1"/>
  <c r="V574" i="5" s="1"/>
  <c r="R574" i="5"/>
  <c r="U574" i="5" s="1"/>
  <c r="S388" i="5"/>
  <c r="T388" i="5" s="1"/>
  <c r="V388" i="5" s="1"/>
  <c r="R388" i="5"/>
  <c r="U388" i="5" s="1"/>
  <c r="S768" i="5"/>
  <c r="T768" i="5" s="1"/>
  <c r="V768" i="5" s="1"/>
  <c r="R768" i="5"/>
  <c r="U768" i="5" s="1"/>
  <c r="R201" i="5"/>
  <c r="U201" i="5" s="1"/>
  <c r="S201" i="5"/>
  <c r="T201" i="5" s="1"/>
  <c r="V201" i="5" s="1"/>
  <c r="S706" i="5"/>
  <c r="T706" i="5" s="1"/>
  <c r="V706" i="5" s="1"/>
  <c r="R706" i="5"/>
  <c r="U706" i="5" s="1"/>
  <c r="S511" i="5"/>
  <c r="T511" i="5" s="1"/>
  <c r="V511" i="5" s="1"/>
  <c r="R511" i="5"/>
  <c r="U511" i="5" s="1"/>
  <c r="S547" i="5"/>
  <c r="T547" i="5" s="1"/>
  <c r="V547" i="5" s="1"/>
  <c r="R547" i="5"/>
  <c r="U547" i="5" s="1"/>
  <c r="S529" i="5"/>
  <c r="T529" i="5" s="1"/>
  <c r="V529" i="5" s="1"/>
  <c r="R529" i="5"/>
  <c r="U529" i="5" s="1"/>
  <c r="R26" i="5"/>
  <c r="U26" i="5" s="1"/>
  <c r="S26" i="5"/>
  <c r="T26" i="5" s="1"/>
  <c r="V26" i="5" s="1"/>
  <c r="S71" i="5"/>
  <c r="T71" i="5" s="1"/>
  <c r="V71" i="5" s="1"/>
  <c r="R71" i="5"/>
  <c r="U71" i="5" s="1"/>
  <c r="S204" i="5"/>
  <c r="T204" i="5" s="1"/>
  <c r="V204" i="5" s="1"/>
  <c r="R204" i="5"/>
  <c r="U204" i="5" s="1"/>
  <c r="S68" i="5"/>
  <c r="T68" i="5" s="1"/>
  <c r="V68" i="5" s="1"/>
  <c r="R68" i="5"/>
  <c r="U68" i="5" s="1"/>
  <c r="S380" i="5"/>
  <c r="T380" i="5" s="1"/>
  <c r="V380" i="5" s="1"/>
  <c r="R380" i="5"/>
  <c r="U380" i="5" s="1"/>
  <c r="S364" i="5"/>
  <c r="T364" i="5" s="1"/>
  <c r="V364" i="5" s="1"/>
  <c r="R364" i="5"/>
  <c r="U364" i="5" s="1"/>
  <c r="S468" i="5"/>
  <c r="T468" i="5" s="1"/>
  <c r="V468" i="5" s="1"/>
  <c r="R468" i="5"/>
  <c r="U468" i="5" s="1"/>
  <c r="S554" i="5"/>
  <c r="T554" i="5" s="1"/>
  <c r="V554" i="5" s="1"/>
  <c r="R554" i="5"/>
  <c r="U554" i="5" s="1"/>
  <c r="S151" i="5"/>
  <c r="T151" i="5" s="1"/>
  <c r="V151" i="5" s="1"/>
  <c r="R151" i="5"/>
  <c r="U151" i="5" s="1"/>
  <c r="S672" i="5"/>
  <c r="T672" i="5" s="1"/>
  <c r="V672" i="5" s="1"/>
  <c r="R672" i="5"/>
  <c r="U672" i="5" s="1"/>
  <c r="R345" i="5"/>
  <c r="U345" i="5" s="1"/>
  <c r="S345" i="5"/>
  <c r="T345" i="5" s="1"/>
  <c r="V345" i="5" s="1"/>
  <c r="S247" i="5"/>
  <c r="T247" i="5" s="1"/>
  <c r="V247" i="5" s="1"/>
  <c r="R247" i="5"/>
  <c r="U247" i="5" s="1"/>
  <c r="R58" i="5"/>
  <c r="U58" i="5" s="1"/>
  <c r="S58" i="5"/>
  <c r="T58" i="5" s="1"/>
  <c r="V58" i="5" s="1"/>
  <c r="S267" i="5"/>
  <c r="T267" i="5" s="1"/>
  <c r="V267" i="5" s="1"/>
  <c r="R267" i="5"/>
  <c r="U267" i="5" s="1"/>
  <c r="E232" i="6"/>
  <c r="S287" i="5"/>
  <c r="T287" i="5" s="1"/>
  <c r="V287" i="5" s="1"/>
  <c r="R287" i="5"/>
  <c r="U287" i="5" s="1"/>
  <c r="S693" i="5"/>
  <c r="T693" i="5" s="1"/>
  <c r="V693" i="5" s="1"/>
  <c r="R693" i="5"/>
  <c r="U693" i="5" s="1"/>
  <c r="S307" i="5"/>
  <c r="T307" i="5" s="1"/>
  <c r="V307" i="5" s="1"/>
  <c r="R307" i="5"/>
  <c r="U307" i="5" s="1"/>
  <c r="S646" i="5"/>
  <c r="T646" i="5" s="1"/>
  <c r="V646" i="5" s="1"/>
  <c r="R646" i="5"/>
  <c r="U646" i="5" s="1"/>
  <c r="S69" i="5"/>
  <c r="T69" i="5" s="1"/>
  <c r="V69" i="5" s="1"/>
  <c r="R69" i="5"/>
  <c r="U69" i="5" s="1"/>
  <c r="S229" i="5"/>
  <c r="T229" i="5" s="1"/>
  <c r="V229" i="5" s="1"/>
  <c r="R229" i="5"/>
  <c r="U229" i="5" s="1"/>
  <c r="S631" i="5"/>
  <c r="T631" i="5" s="1"/>
  <c r="V631" i="5" s="1"/>
  <c r="R631" i="5"/>
  <c r="U631" i="5" s="1"/>
  <c r="S310" i="5"/>
  <c r="T310" i="5" s="1"/>
  <c r="V310" i="5" s="1"/>
  <c r="R310" i="5"/>
  <c r="U310" i="5" s="1"/>
  <c r="S648" i="5"/>
  <c r="T648" i="5" s="1"/>
  <c r="V648" i="5" s="1"/>
  <c r="R648" i="5"/>
  <c r="U648" i="5" s="1"/>
  <c r="S230" i="5"/>
  <c r="T230" i="5" s="1"/>
  <c r="V230" i="5" s="1"/>
  <c r="R230" i="5"/>
  <c r="U230" i="5" s="1"/>
  <c r="S19" i="5"/>
  <c r="T19" i="5" s="1"/>
  <c r="V19" i="5" s="1"/>
  <c r="R19" i="5"/>
  <c r="U19" i="5" s="1"/>
  <c r="S431" i="5"/>
  <c r="T431" i="5" s="1"/>
  <c r="V431" i="5" s="1"/>
  <c r="R431" i="5"/>
  <c r="U431" i="5" s="1"/>
  <c r="R713" i="5"/>
  <c r="U713" i="5" s="1"/>
  <c r="S713" i="5"/>
  <c r="T713" i="5" s="1"/>
  <c r="V713" i="5" s="1"/>
  <c r="S18" i="5"/>
  <c r="T18" i="5" s="1"/>
  <c r="V18" i="5" s="1"/>
  <c r="R18" i="5"/>
  <c r="U18" i="5" s="1"/>
  <c r="S415" i="5"/>
  <c r="T415" i="5" s="1"/>
  <c r="V415" i="5" s="1"/>
  <c r="R415" i="5"/>
  <c r="U415" i="5" s="1"/>
  <c r="R714" i="5"/>
  <c r="U714" i="5" s="1"/>
  <c r="S714" i="5"/>
  <c r="T714" i="5" s="1"/>
  <c r="V714" i="5" s="1"/>
  <c r="S168" i="5"/>
  <c r="T168" i="5" s="1"/>
  <c r="V168" i="5" s="1"/>
  <c r="R168" i="5"/>
  <c r="U168" i="5" s="1"/>
  <c r="R553" i="5"/>
  <c r="U553" i="5" s="1"/>
  <c r="S553" i="5"/>
  <c r="T553" i="5" s="1"/>
  <c r="V553" i="5" s="1"/>
  <c r="S811" i="5"/>
  <c r="T811" i="5" s="1"/>
  <c r="V811" i="5" s="1"/>
  <c r="R811" i="5"/>
  <c r="U811" i="5" s="1"/>
  <c r="S278" i="5"/>
  <c r="T278" i="5" s="1"/>
  <c r="V278" i="5" s="1"/>
  <c r="R278" i="5"/>
  <c r="U278" i="5" s="1"/>
  <c r="R604" i="5"/>
  <c r="U604" i="5" s="1"/>
  <c r="S604" i="5"/>
  <c r="T604" i="5" s="1"/>
  <c r="V604" i="5" s="1"/>
  <c r="S257" i="5"/>
  <c r="T257" i="5" s="1"/>
  <c r="V257" i="5" s="1"/>
  <c r="R257" i="5"/>
  <c r="U257" i="5" s="1"/>
  <c r="S315" i="5"/>
  <c r="T315" i="5" s="1"/>
  <c r="V315" i="5" s="1"/>
  <c r="R315" i="5"/>
  <c r="U315" i="5" s="1"/>
  <c r="S621" i="5"/>
  <c r="T621" i="5" s="1"/>
  <c r="V621" i="5" s="1"/>
  <c r="R621" i="5"/>
  <c r="U621" i="5" s="1"/>
  <c r="S92" i="5"/>
  <c r="T92" i="5" s="1"/>
  <c r="V92" i="5" s="1"/>
  <c r="R92" i="5"/>
  <c r="U92" i="5" s="1"/>
  <c r="S556" i="5"/>
  <c r="T556" i="5" s="1"/>
  <c r="V556" i="5" s="1"/>
  <c r="R556" i="5"/>
  <c r="U556" i="5" s="1"/>
  <c r="S208" i="5"/>
  <c r="T208" i="5" s="1"/>
  <c r="V208" i="5" s="1"/>
  <c r="R208" i="5"/>
  <c r="U208" i="5" s="1"/>
  <c r="S261" i="5"/>
  <c r="T261" i="5" s="1"/>
  <c r="V261" i="5" s="1"/>
  <c r="R261" i="5"/>
  <c r="U261" i="5" s="1"/>
  <c r="R591" i="5"/>
  <c r="U591" i="5" s="1"/>
  <c r="S591" i="5"/>
  <c r="T591" i="5" s="1"/>
  <c r="V591" i="5" s="1"/>
  <c r="S118" i="5"/>
  <c r="T118" i="5" s="1"/>
  <c r="V118" i="5" s="1"/>
  <c r="R118" i="5"/>
  <c r="U118" i="5" s="1"/>
  <c r="R405" i="5"/>
  <c r="U405" i="5" s="1"/>
  <c r="S405" i="5"/>
  <c r="T405" i="5" s="1"/>
  <c r="V405" i="5" s="1"/>
  <c r="S784" i="5"/>
  <c r="T784" i="5" s="1"/>
  <c r="V784" i="5" s="1"/>
  <c r="R784" i="5"/>
  <c r="U784" i="5" s="1"/>
  <c r="S243" i="5"/>
  <c r="T243" i="5" s="1"/>
  <c r="V243" i="5" s="1"/>
  <c r="R243" i="5"/>
  <c r="U243" i="5" s="1"/>
  <c r="S754" i="5"/>
  <c r="T754" i="5" s="1"/>
  <c r="V754" i="5" s="1"/>
  <c r="R754" i="5"/>
  <c r="U754" i="5" s="1"/>
  <c r="R409" i="5"/>
  <c r="U409" i="5" s="1"/>
  <c r="S409" i="5"/>
  <c r="T409" i="5" s="1"/>
  <c r="V409" i="5" s="1"/>
  <c r="R330" i="5"/>
  <c r="U330" i="5" s="1"/>
  <c r="S330" i="5"/>
  <c r="T330" i="5" s="1"/>
  <c r="V330" i="5" s="1"/>
  <c r="R250" i="5"/>
  <c r="U250" i="5" s="1"/>
  <c r="S250" i="5"/>
  <c r="T250" i="5" s="1"/>
  <c r="V250" i="5" s="1"/>
  <c r="S609" i="5"/>
  <c r="T609" i="5" s="1"/>
  <c r="V609" i="5" s="1"/>
  <c r="R609" i="5"/>
  <c r="U609" i="5" s="1"/>
  <c r="S407" i="5"/>
  <c r="T407" i="5" s="1"/>
  <c r="V407" i="5" s="1"/>
  <c r="R407" i="5"/>
  <c r="U407" i="5" s="1"/>
  <c r="R249" i="5"/>
  <c r="U249" i="5" s="1"/>
  <c r="S249" i="5"/>
  <c r="T249" i="5" s="1"/>
  <c r="V249" i="5" s="1"/>
  <c r="S548" i="5"/>
  <c r="T548" i="5" s="1"/>
  <c r="V548" i="5" s="1"/>
  <c r="R548" i="5"/>
  <c r="U548" i="5" s="1"/>
  <c r="S422" i="5"/>
  <c r="T422" i="5" s="1"/>
  <c r="V422" i="5" s="1"/>
  <c r="R422" i="5"/>
  <c r="U422" i="5" s="1"/>
  <c r="S625" i="5"/>
  <c r="T625" i="5" s="1"/>
  <c r="V625" i="5" s="1"/>
  <c r="R625" i="5"/>
  <c r="U625" i="5" s="1"/>
  <c r="S736" i="5"/>
  <c r="T736" i="5" s="1"/>
  <c r="V736" i="5" s="1"/>
  <c r="R736" i="5"/>
  <c r="U736" i="5" s="1"/>
  <c r="S24" i="5"/>
  <c r="T24" i="5" s="1"/>
  <c r="V24" i="5" s="1"/>
  <c r="R24" i="5"/>
  <c r="U24" i="5" s="1"/>
  <c r="S44" i="5"/>
  <c r="T44" i="5" s="1"/>
  <c r="V44" i="5" s="1"/>
  <c r="R44" i="5"/>
  <c r="U44" i="5" s="1"/>
  <c r="D49" i="6"/>
  <c r="S325" i="5"/>
  <c r="T325" i="5" s="1"/>
  <c r="V325" i="5" s="1"/>
  <c r="R325" i="5"/>
  <c r="U325" i="5" s="1"/>
  <c r="S725" i="5"/>
  <c r="T725" i="5" s="1"/>
  <c r="V725" i="5" s="1"/>
  <c r="R725" i="5"/>
  <c r="U725" i="5" s="1"/>
  <c r="S360" i="5"/>
  <c r="T360" i="5" s="1"/>
  <c r="V360" i="5" s="1"/>
  <c r="R360" i="5"/>
  <c r="U360" i="5" s="1"/>
  <c r="S678" i="5"/>
  <c r="T678" i="5" s="1"/>
  <c r="V678" i="5" s="1"/>
  <c r="R678" i="5"/>
  <c r="U678" i="5" s="1"/>
  <c r="S53" i="5"/>
  <c r="T53" i="5" s="1"/>
  <c r="V53" i="5" s="1"/>
  <c r="R53" i="5"/>
  <c r="U53" i="5" s="1"/>
  <c r="S290" i="5"/>
  <c r="T290" i="5" s="1"/>
  <c r="V290" i="5" s="1"/>
  <c r="R290" i="5"/>
  <c r="U290" i="5" s="1"/>
  <c r="S663" i="5"/>
  <c r="T663" i="5" s="1"/>
  <c r="V663" i="5" s="1"/>
  <c r="R663" i="5"/>
  <c r="U663" i="5" s="1"/>
  <c r="S379" i="5"/>
  <c r="T379" i="5" s="1"/>
  <c r="V379" i="5" s="1"/>
  <c r="R379" i="5"/>
  <c r="U379" i="5" s="1"/>
  <c r="R680" i="5"/>
  <c r="U680" i="5" s="1"/>
  <c r="S680" i="5"/>
  <c r="T680" i="5" s="1"/>
  <c r="V680" i="5" s="1"/>
  <c r="S214" i="5"/>
  <c r="T214" i="5" s="1"/>
  <c r="V214" i="5" s="1"/>
  <c r="R214" i="5"/>
  <c r="U214" i="5" s="1"/>
  <c r="S27" i="5"/>
  <c r="T27" i="5" s="1"/>
  <c r="V27" i="5" s="1"/>
  <c r="R27" i="5"/>
  <c r="U27" i="5" s="1"/>
  <c r="S466" i="5"/>
  <c r="T466" i="5" s="1"/>
  <c r="V466" i="5" s="1"/>
  <c r="R466" i="5"/>
  <c r="U466" i="5" s="1"/>
  <c r="R745" i="5"/>
  <c r="U745" i="5" s="1"/>
  <c r="S745" i="5"/>
  <c r="T745" i="5" s="1"/>
  <c r="V745" i="5" s="1"/>
  <c r="S28" i="5"/>
  <c r="T28" i="5" s="1"/>
  <c r="V28" i="5" s="1"/>
  <c r="R28" i="5"/>
  <c r="U28" i="5" s="1"/>
  <c r="S450" i="5"/>
  <c r="T450" i="5" s="1"/>
  <c r="V450" i="5" s="1"/>
  <c r="R450" i="5"/>
  <c r="U450" i="5" s="1"/>
  <c r="R746" i="5"/>
  <c r="U746" i="5" s="1"/>
  <c r="S746" i="5"/>
  <c r="T746" i="5" s="1"/>
  <c r="V746" i="5" s="1"/>
  <c r="R254" i="5"/>
  <c r="U254" i="5" s="1"/>
  <c r="S254" i="5"/>
  <c r="T254" i="5" s="1"/>
  <c r="V254" i="5" s="1"/>
  <c r="S587" i="5"/>
  <c r="T587" i="5" s="1"/>
  <c r="V587" i="5" s="1"/>
  <c r="R587" i="5"/>
  <c r="U587" i="5" s="1"/>
  <c r="R349" i="5"/>
  <c r="U349" i="5" s="1"/>
  <c r="S349" i="5"/>
  <c r="T349" i="5" s="1"/>
  <c r="V349" i="5" s="1"/>
  <c r="S636" i="5"/>
  <c r="T636" i="5" s="1"/>
  <c r="V636" i="5" s="1"/>
  <c r="R636" i="5"/>
  <c r="U636" i="5" s="1"/>
  <c r="S133" i="5"/>
  <c r="T133" i="5" s="1"/>
  <c r="V133" i="5" s="1"/>
  <c r="R133" i="5"/>
  <c r="U133" i="5" s="1"/>
  <c r="R350" i="5"/>
  <c r="U350" i="5" s="1"/>
  <c r="S350" i="5"/>
  <c r="T350" i="5" s="1"/>
  <c r="V350" i="5" s="1"/>
  <c r="S653" i="5"/>
  <c r="T653" i="5" s="1"/>
  <c r="V653" i="5" s="1"/>
  <c r="R653" i="5"/>
  <c r="U653" i="5" s="1"/>
  <c r="S194" i="5"/>
  <c r="T194" i="5" s="1"/>
  <c r="V194" i="5" s="1"/>
  <c r="R194" i="5"/>
  <c r="U194" i="5" s="1"/>
  <c r="S590" i="5"/>
  <c r="T590" i="5" s="1"/>
  <c r="V590" i="5" s="1"/>
  <c r="R590" i="5"/>
  <c r="U590" i="5" s="1"/>
  <c r="S192" i="5"/>
  <c r="T192" i="5" s="1"/>
  <c r="V192" i="5" s="1"/>
  <c r="R192" i="5"/>
  <c r="U192" i="5" s="1"/>
  <c r="S317" i="5"/>
  <c r="T317" i="5" s="1"/>
  <c r="V317" i="5" s="1"/>
  <c r="R317" i="5"/>
  <c r="U317" i="5" s="1"/>
  <c r="S623" i="5"/>
  <c r="T623" i="5" s="1"/>
  <c r="V623" i="5" s="1"/>
  <c r="R623" i="5"/>
  <c r="U623" i="5" s="1"/>
  <c r="R41" i="5"/>
  <c r="U41" i="5" s="1"/>
  <c r="S41" i="5"/>
  <c r="T41" i="5" s="1"/>
  <c r="V41" i="5" s="1"/>
  <c r="S490" i="5"/>
  <c r="T490" i="5" s="1"/>
  <c r="V490" i="5" s="1"/>
  <c r="R490" i="5"/>
  <c r="U490" i="5" s="1"/>
  <c r="S816" i="5"/>
  <c r="T816" i="5" s="1"/>
  <c r="V816" i="5" s="1"/>
  <c r="R816" i="5"/>
  <c r="U816" i="5" s="1"/>
  <c r="S321" i="5"/>
  <c r="T321" i="5" s="1"/>
  <c r="V321" i="5" s="1"/>
  <c r="R321" i="5"/>
  <c r="U321" i="5" s="1"/>
  <c r="S786" i="5"/>
  <c r="T786" i="5" s="1"/>
  <c r="V786" i="5" s="1"/>
  <c r="R786" i="5"/>
  <c r="U786" i="5" s="1"/>
  <c r="S593" i="5"/>
  <c r="T593" i="5" s="1"/>
  <c r="V593" i="5" s="1"/>
  <c r="R593" i="5"/>
  <c r="U593" i="5" s="1"/>
  <c r="R314" i="5"/>
  <c r="U314" i="5" s="1"/>
  <c r="S314" i="5"/>
  <c r="T314" i="5" s="1"/>
  <c r="V314" i="5" s="1"/>
  <c r="R234" i="5"/>
  <c r="U234" i="5" s="1"/>
  <c r="S234" i="5"/>
  <c r="T234" i="5" s="1"/>
  <c r="V234" i="5" s="1"/>
  <c r="S629" i="5"/>
  <c r="T629" i="5" s="1"/>
  <c r="V629" i="5" s="1"/>
  <c r="R629" i="5"/>
  <c r="U629" i="5" s="1"/>
  <c r="S359" i="5"/>
  <c r="T359" i="5" s="1"/>
  <c r="V359" i="5" s="1"/>
  <c r="R359" i="5"/>
  <c r="U359" i="5" s="1"/>
  <c r="S532" i="5"/>
  <c r="T532" i="5" s="1"/>
  <c r="V532" i="5" s="1"/>
  <c r="R532" i="5"/>
  <c r="U532" i="5" s="1"/>
  <c r="S390" i="5"/>
  <c r="T390" i="5" s="1"/>
  <c r="V390" i="5" s="1"/>
  <c r="R390" i="5"/>
  <c r="U390" i="5" s="1"/>
  <c r="R798" i="5"/>
  <c r="U798" i="5" s="1"/>
  <c r="S798" i="5"/>
  <c r="T798" i="5" s="1"/>
  <c r="V798" i="5" s="1"/>
  <c r="S674" i="5"/>
  <c r="T674" i="5" s="1"/>
  <c r="V674" i="5" s="1"/>
  <c r="R674" i="5"/>
  <c r="U674" i="5" s="1"/>
  <c r="S443" i="5"/>
  <c r="T443" i="5" s="1"/>
  <c r="V443" i="5" s="1"/>
  <c r="R443" i="5"/>
  <c r="U443" i="5" s="1"/>
  <c r="S720" i="5"/>
  <c r="T720" i="5" s="1"/>
  <c r="V720" i="5" s="1"/>
  <c r="R720" i="5"/>
  <c r="U720" i="5" s="1"/>
  <c r="S374" i="5"/>
  <c r="T374" i="5" s="1"/>
  <c r="V374" i="5" s="1"/>
  <c r="R374" i="5"/>
  <c r="U374" i="5" s="1"/>
  <c r="S8" i="5"/>
  <c r="T8" i="5" s="1"/>
  <c r="V8" i="5" s="1"/>
  <c r="R8" i="5"/>
  <c r="U8" i="5" s="1"/>
  <c r="S15" i="5"/>
  <c r="T15" i="5" s="1"/>
  <c r="V15" i="5" s="1"/>
  <c r="R15" i="5"/>
  <c r="U15" i="5" s="1"/>
  <c r="S306" i="5"/>
  <c r="T306" i="5" s="1"/>
  <c r="V306" i="5" s="1"/>
  <c r="R306" i="5"/>
  <c r="U306" i="5" s="1"/>
  <c r="S709" i="5"/>
  <c r="T709" i="5" s="1"/>
  <c r="V709" i="5" s="1"/>
  <c r="R709" i="5"/>
  <c r="U709" i="5" s="1"/>
  <c r="S54" i="5"/>
  <c r="T54" i="5" s="1"/>
  <c r="V54" i="5" s="1"/>
  <c r="R54" i="5"/>
  <c r="U54" i="5" s="1"/>
  <c r="R326" i="5"/>
  <c r="U326" i="5" s="1"/>
  <c r="S326" i="5"/>
  <c r="T326" i="5" s="1"/>
  <c r="V326" i="5" s="1"/>
  <c r="S662" i="5"/>
  <c r="T662" i="5" s="1"/>
  <c r="V662" i="5" s="1"/>
  <c r="R662" i="5"/>
  <c r="U662" i="5" s="1"/>
  <c r="R270" i="5"/>
  <c r="U270" i="5" s="1"/>
  <c r="S270" i="5"/>
  <c r="T270" i="5" s="1"/>
  <c r="V270" i="5" s="1"/>
  <c r="S647" i="5"/>
  <c r="T647" i="5" s="1"/>
  <c r="V647" i="5" s="1"/>
  <c r="R647" i="5"/>
  <c r="U647" i="5" s="1"/>
  <c r="S528" i="5"/>
  <c r="T528" i="5" s="1"/>
  <c r="V528" i="5" s="1"/>
  <c r="R528" i="5"/>
  <c r="U528" i="5" s="1"/>
  <c r="S36" i="5"/>
  <c r="T36" i="5" s="1"/>
  <c r="V36" i="5" s="1"/>
  <c r="R36" i="5"/>
  <c r="U36" i="5" s="1"/>
  <c r="R362" i="5"/>
  <c r="U362" i="5" s="1"/>
  <c r="S362" i="5"/>
  <c r="T362" i="5" s="1"/>
  <c r="V362" i="5" s="1"/>
  <c r="R664" i="5"/>
  <c r="U664" i="5" s="1"/>
  <c r="S664" i="5"/>
  <c r="T664" i="5" s="1"/>
  <c r="V664" i="5" s="1"/>
  <c r="S449" i="5"/>
  <c r="T449" i="5" s="1"/>
  <c r="V449" i="5" s="1"/>
  <c r="R449" i="5"/>
  <c r="U449" i="5" s="1"/>
  <c r="S729" i="5"/>
  <c r="T729" i="5" s="1"/>
  <c r="V729" i="5" s="1"/>
  <c r="R729" i="5"/>
  <c r="U729" i="5" s="1"/>
  <c r="S197" i="5"/>
  <c r="T197" i="5" s="1"/>
  <c r="V197" i="5" s="1"/>
  <c r="R197" i="5"/>
  <c r="U197" i="5" s="1"/>
  <c r="S433" i="5"/>
  <c r="T433" i="5" s="1"/>
  <c r="V433" i="5" s="1"/>
  <c r="R433" i="5"/>
  <c r="U433" i="5" s="1"/>
  <c r="S730" i="5"/>
  <c r="T730" i="5" s="1"/>
  <c r="V730" i="5" s="1"/>
  <c r="R730" i="5"/>
  <c r="U730" i="5" s="1"/>
  <c r="S384" i="5"/>
  <c r="T384" i="5" s="1"/>
  <c r="V384" i="5" s="1"/>
  <c r="R384" i="5"/>
  <c r="U384" i="5" s="1"/>
  <c r="S149" i="5"/>
  <c r="T149" i="5" s="1"/>
  <c r="V149" i="5" s="1"/>
  <c r="R149" i="5"/>
  <c r="U149" i="5" s="1"/>
  <c r="S213" i="5"/>
  <c r="T213" i="5" s="1"/>
  <c r="V213" i="5" s="1"/>
  <c r="R213" i="5"/>
  <c r="U213" i="5" s="1"/>
  <c r="R570" i="5"/>
  <c r="U570" i="5" s="1"/>
  <c r="S570" i="5"/>
  <c r="T570" i="5" s="1"/>
  <c r="V570" i="5" s="1"/>
  <c r="S336" i="5"/>
  <c r="T336" i="5" s="1"/>
  <c r="V336" i="5" s="1"/>
  <c r="R336" i="5"/>
  <c r="U336" i="5" s="1"/>
  <c r="S48" i="5"/>
  <c r="T48" i="5" s="1"/>
  <c r="V48" i="5" s="1"/>
  <c r="R48" i="5"/>
  <c r="U48" i="5" s="1"/>
  <c r="S332" i="5"/>
  <c r="T332" i="5" s="1"/>
  <c r="V332" i="5" s="1"/>
  <c r="R332" i="5"/>
  <c r="U332" i="5" s="1"/>
  <c r="S620" i="5"/>
  <c r="T620" i="5" s="1"/>
  <c r="V620" i="5" s="1"/>
  <c r="R620" i="5"/>
  <c r="U620" i="5" s="1"/>
  <c r="S333" i="5"/>
  <c r="T333" i="5" s="1"/>
  <c r="V333" i="5" s="1"/>
  <c r="R333" i="5"/>
  <c r="U333" i="5" s="1"/>
  <c r="R637" i="5"/>
  <c r="U637" i="5" s="1"/>
  <c r="S637" i="5"/>
  <c r="T637" i="5" s="1"/>
  <c r="V637" i="5" s="1"/>
  <c r="R256" i="5"/>
  <c r="U256" i="5" s="1"/>
  <c r="S256" i="5"/>
  <c r="T256" i="5" s="1"/>
  <c r="V256" i="5" s="1"/>
  <c r="S147" i="5"/>
  <c r="T147" i="5" s="1"/>
  <c r="V147" i="5" s="1"/>
  <c r="R147" i="5"/>
  <c r="U147" i="5" s="1"/>
  <c r="S573" i="5"/>
  <c r="T573" i="5" s="1"/>
  <c r="V573" i="5" s="1"/>
  <c r="R573" i="5"/>
  <c r="U573" i="5" s="1"/>
  <c r="S299" i="5"/>
  <c r="T299" i="5" s="1"/>
  <c r="V299" i="5" s="1"/>
  <c r="R299" i="5"/>
  <c r="U299" i="5" s="1"/>
  <c r="S607" i="5"/>
  <c r="T607" i="5" s="1"/>
  <c r="V607" i="5" s="1"/>
  <c r="R607" i="5"/>
  <c r="U607" i="5" s="1"/>
  <c r="R11" i="5"/>
  <c r="U11" i="5" s="1"/>
  <c r="S11" i="5"/>
  <c r="T11" i="5" s="1"/>
  <c r="V11" i="5" s="1"/>
  <c r="S456" i="5"/>
  <c r="T456" i="5" s="1"/>
  <c r="V456" i="5" s="1"/>
  <c r="R456" i="5"/>
  <c r="U456" i="5" s="1"/>
  <c r="S800" i="5"/>
  <c r="T800" i="5" s="1"/>
  <c r="V800" i="5" s="1"/>
  <c r="R800" i="5"/>
  <c r="U800" i="5" s="1"/>
  <c r="R302" i="5"/>
  <c r="U302" i="5" s="1"/>
  <c r="S302" i="5"/>
  <c r="T302" i="5" s="1"/>
  <c r="V302" i="5" s="1"/>
  <c r="S770" i="5"/>
  <c r="T770" i="5" s="1"/>
  <c r="V770" i="5" s="1"/>
  <c r="R770" i="5"/>
  <c r="U770" i="5" s="1"/>
  <c r="S566" i="5"/>
  <c r="T566" i="5" s="1"/>
  <c r="V566" i="5" s="1"/>
  <c r="R566" i="5"/>
  <c r="U566" i="5" s="1"/>
  <c r="R691" i="5"/>
  <c r="U691" i="5" s="1"/>
  <c r="S691" i="5"/>
  <c r="T691" i="5" s="1"/>
  <c r="V691" i="5" s="1"/>
  <c r="S531" i="5"/>
  <c r="T531" i="5" s="1"/>
  <c r="V531" i="5" s="1"/>
  <c r="R531" i="5"/>
  <c r="U531" i="5" s="1"/>
  <c r="S707" i="5"/>
  <c r="T707" i="5" s="1"/>
  <c r="V707" i="5" s="1"/>
  <c r="R707" i="5"/>
  <c r="U707" i="5" s="1"/>
  <c r="S135" i="5"/>
  <c r="T135" i="5" s="1"/>
  <c r="V135" i="5" s="1"/>
  <c r="R135" i="5"/>
  <c r="U135" i="5" s="1"/>
  <c r="S142" i="5"/>
  <c r="T142" i="5" s="1"/>
  <c r="V142" i="5" s="1"/>
  <c r="R142" i="5"/>
  <c r="U142" i="5" s="1"/>
  <c r="S156" i="5"/>
  <c r="T156" i="5" s="1"/>
  <c r="V156" i="5" s="1"/>
  <c r="R156" i="5"/>
  <c r="U156" i="5" s="1"/>
  <c r="S55" i="5"/>
  <c r="T55" i="5" s="1"/>
  <c r="V55" i="5" s="1"/>
  <c r="R55" i="5"/>
  <c r="U55" i="5" s="1"/>
  <c r="R221" i="5"/>
  <c r="U221" i="5" s="1"/>
  <c r="S221" i="5"/>
  <c r="T221" i="5" s="1"/>
  <c r="V221" i="5" s="1"/>
  <c r="S820" i="5"/>
  <c r="T820" i="5" s="1"/>
  <c r="V820" i="5" s="1"/>
  <c r="R820" i="5"/>
  <c r="U820" i="5" s="1"/>
  <c r="D115" i="6"/>
  <c r="D158" i="6"/>
  <c r="E206" i="6"/>
  <c r="D34" i="6"/>
  <c r="D16" i="6"/>
  <c r="S342" i="5"/>
  <c r="T342" i="5" s="1"/>
  <c r="V342" i="5" s="1"/>
  <c r="R342" i="5"/>
  <c r="U342" i="5" s="1"/>
  <c r="S741" i="5"/>
  <c r="T741" i="5" s="1"/>
  <c r="V741" i="5" s="1"/>
  <c r="R741" i="5"/>
  <c r="U741" i="5" s="1"/>
  <c r="S38" i="5"/>
  <c r="T38" i="5" s="1"/>
  <c r="V38" i="5" s="1"/>
  <c r="R38" i="5"/>
  <c r="U38" i="5" s="1"/>
  <c r="S394" i="5"/>
  <c r="T394" i="5" s="1"/>
  <c r="V394" i="5" s="1"/>
  <c r="R394" i="5"/>
  <c r="U394" i="5" s="1"/>
  <c r="S694" i="5"/>
  <c r="T694" i="5" s="1"/>
  <c r="V694" i="5" s="1"/>
  <c r="R694" i="5"/>
  <c r="U694" i="5" s="1"/>
  <c r="R309" i="5"/>
  <c r="U309" i="5" s="1"/>
  <c r="S309" i="5"/>
  <c r="T309" i="5" s="1"/>
  <c r="V309" i="5" s="1"/>
  <c r="S679" i="5"/>
  <c r="T679" i="5" s="1"/>
  <c r="V679" i="5" s="1"/>
  <c r="R679" i="5"/>
  <c r="U679" i="5" s="1"/>
  <c r="S324" i="5"/>
  <c r="T324" i="5" s="1"/>
  <c r="V324" i="5" s="1"/>
  <c r="R324" i="5"/>
  <c r="U324" i="5" s="1"/>
  <c r="S20" i="5"/>
  <c r="T20" i="5" s="1"/>
  <c r="V20" i="5" s="1"/>
  <c r="R20" i="5"/>
  <c r="U20" i="5" s="1"/>
  <c r="S396" i="5"/>
  <c r="T396" i="5" s="1"/>
  <c r="V396" i="5" s="1"/>
  <c r="R396" i="5"/>
  <c r="U396" i="5" s="1"/>
  <c r="R696" i="5"/>
  <c r="U696" i="5" s="1"/>
  <c r="S696" i="5"/>
  <c r="T696" i="5" s="1"/>
  <c r="V696" i="5" s="1"/>
  <c r="R57" i="5"/>
  <c r="U57" i="5" s="1"/>
  <c r="S57" i="5"/>
  <c r="T57" i="5" s="1"/>
  <c r="V57" i="5" s="1"/>
  <c r="R483" i="5"/>
  <c r="U483" i="5" s="1"/>
  <c r="S483" i="5"/>
  <c r="T483" i="5" s="1"/>
  <c r="V483" i="5" s="1"/>
  <c r="S761" i="5"/>
  <c r="T761" i="5" s="1"/>
  <c r="V761" i="5" s="1"/>
  <c r="R761" i="5"/>
  <c r="U761" i="5" s="1"/>
  <c r="S181" i="5"/>
  <c r="T181" i="5" s="1"/>
  <c r="V181" i="5" s="1"/>
  <c r="R181" i="5"/>
  <c r="U181" i="5" s="1"/>
  <c r="S88" i="5"/>
  <c r="T88" i="5" s="1"/>
  <c r="V88" i="5" s="1"/>
  <c r="R88" i="5"/>
  <c r="U88" i="5" s="1"/>
  <c r="S467" i="5"/>
  <c r="T467" i="5" s="1"/>
  <c r="V467" i="5" s="1"/>
  <c r="R467" i="5"/>
  <c r="U467" i="5" s="1"/>
  <c r="S762" i="5"/>
  <c r="T762" i="5" s="1"/>
  <c r="V762" i="5" s="1"/>
  <c r="R762" i="5"/>
  <c r="U762" i="5" s="1"/>
  <c r="R368" i="5"/>
  <c r="U368" i="5" s="1"/>
  <c r="S368" i="5"/>
  <c r="T368" i="5" s="1"/>
  <c r="V368" i="5" s="1"/>
  <c r="S80" i="5"/>
  <c r="T80" i="5" s="1"/>
  <c r="V80" i="5" s="1"/>
  <c r="R80" i="5"/>
  <c r="U80" i="5" s="1"/>
  <c r="S277" i="5"/>
  <c r="T277" i="5" s="1"/>
  <c r="V277" i="5" s="1"/>
  <c r="R277" i="5"/>
  <c r="U277" i="5" s="1"/>
  <c r="R603" i="5"/>
  <c r="U603" i="5" s="1"/>
  <c r="S603" i="5"/>
  <c r="T603" i="5" s="1"/>
  <c r="V603" i="5" s="1"/>
  <c r="S320" i="5"/>
  <c r="T320" i="5" s="1"/>
  <c r="V320" i="5" s="1"/>
  <c r="R320" i="5"/>
  <c r="U320" i="5" s="1"/>
  <c r="R32" i="5"/>
  <c r="U32" i="5" s="1"/>
  <c r="S32" i="5"/>
  <c r="T32" i="5" s="1"/>
  <c r="V32" i="5" s="1"/>
  <c r="R366" i="5"/>
  <c r="U366" i="5" s="1"/>
  <c r="S366" i="5"/>
  <c r="T366" i="5" s="1"/>
  <c r="V366" i="5" s="1"/>
  <c r="S652" i="5"/>
  <c r="T652" i="5" s="1"/>
  <c r="V652" i="5" s="1"/>
  <c r="R652" i="5"/>
  <c r="U652" i="5" s="1"/>
  <c r="S367" i="5"/>
  <c r="T367" i="5" s="1"/>
  <c r="V367" i="5" s="1"/>
  <c r="R367" i="5"/>
  <c r="U367" i="5" s="1"/>
  <c r="S669" i="5"/>
  <c r="T669" i="5" s="1"/>
  <c r="V669" i="5" s="1"/>
  <c r="R669" i="5"/>
  <c r="U669" i="5" s="1"/>
  <c r="S241" i="5"/>
  <c r="T241" i="5" s="1"/>
  <c r="V241" i="5" s="1"/>
  <c r="R241" i="5"/>
  <c r="U241" i="5" s="1"/>
  <c r="R217" i="5"/>
  <c r="U217" i="5" s="1"/>
  <c r="S217" i="5"/>
  <c r="T217" i="5" s="1"/>
  <c r="V217" i="5" s="1"/>
  <c r="S606" i="5"/>
  <c r="T606" i="5" s="1"/>
  <c r="V606" i="5" s="1"/>
  <c r="R606" i="5"/>
  <c r="U606" i="5" s="1"/>
  <c r="S335" i="5"/>
  <c r="T335" i="5" s="1"/>
  <c r="V335" i="5" s="1"/>
  <c r="R335" i="5"/>
  <c r="U335" i="5" s="1"/>
  <c r="S639" i="5"/>
  <c r="T639" i="5" s="1"/>
  <c r="V639" i="5" s="1"/>
  <c r="R639" i="5"/>
  <c r="U639" i="5" s="1"/>
  <c r="R94" i="5"/>
  <c r="U94" i="5" s="1"/>
  <c r="S94" i="5"/>
  <c r="T94" i="5" s="1"/>
  <c r="V94" i="5" s="1"/>
  <c r="S507" i="5"/>
  <c r="T507" i="5" s="1"/>
  <c r="V507" i="5" s="1"/>
  <c r="R507" i="5"/>
  <c r="U507" i="5" s="1"/>
  <c r="S129" i="5"/>
  <c r="T129" i="5" s="1"/>
  <c r="V129" i="5" s="1"/>
  <c r="R129" i="5"/>
  <c r="U129" i="5" s="1"/>
  <c r="S339" i="5"/>
  <c r="T339" i="5" s="1"/>
  <c r="V339" i="5" s="1"/>
  <c r="R339" i="5"/>
  <c r="U339" i="5" s="1"/>
  <c r="S802" i="5"/>
  <c r="T802" i="5" s="1"/>
  <c r="V802" i="5" s="1"/>
  <c r="R802" i="5"/>
  <c r="U802" i="5" s="1"/>
  <c r="S284" i="5"/>
  <c r="T284" i="5" s="1"/>
  <c r="V284" i="5" s="1"/>
  <c r="R284" i="5"/>
  <c r="U284" i="5" s="1"/>
  <c r="S595" i="5"/>
  <c r="T595" i="5" s="1"/>
  <c r="V595" i="5" s="1"/>
  <c r="R595" i="5"/>
  <c r="U595" i="5" s="1"/>
  <c r="S550" i="5"/>
  <c r="T550" i="5" s="1"/>
  <c r="V550" i="5" s="1"/>
  <c r="R550" i="5"/>
  <c r="U550" i="5" s="1"/>
  <c r="S501" i="5"/>
  <c r="T501" i="5" s="1"/>
  <c r="V501" i="5" s="1"/>
  <c r="R501" i="5"/>
  <c r="U501" i="5" s="1"/>
  <c r="S542" i="5"/>
  <c r="T542" i="5" s="1"/>
  <c r="V542" i="5" s="1"/>
  <c r="R542" i="5"/>
  <c r="U542" i="5" s="1"/>
  <c r="R174" i="5"/>
  <c r="U174" i="5" s="1"/>
  <c r="S174" i="5"/>
  <c r="T174" i="5" s="1"/>
  <c r="V174" i="5" s="1"/>
  <c r="S39" i="5"/>
  <c r="T39" i="5" s="1"/>
  <c r="V39" i="5" s="1"/>
  <c r="R39" i="5"/>
  <c r="U39" i="5" s="1"/>
  <c r="R205" i="5"/>
  <c r="U205" i="5" s="1"/>
  <c r="S205" i="5"/>
  <c r="T205" i="5" s="1"/>
  <c r="V205" i="5" s="1"/>
  <c r="S144" i="5"/>
  <c r="T144" i="5" s="1"/>
  <c r="V144" i="5" s="1"/>
  <c r="R144" i="5"/>
  <c r="U144" i="5" s="1"/>
  <c r="S391" i="5"/>
  <c r="T391" i="5" s="1"/>
  <c r="V391" i="5" s="1"/>
  <c r="R391" i="5"/>
  <c r="U391" i="5" s="1"/>
  <c r="S600" i="5"/>
  <c r="T600" i="5" s="1"/>
  <c r="V600" i="5" s="1"/>
  <c r="R600" i="5"/>
  <c r="U600" i="5" s="1"/>
  <c r="E123" i="6"/>
  <c r="E146" i="6"/>
  <c r="S376" i="5"/>
  <c r="T376" i="5" s="1"/>
  <c r="V376" i="5" s="1"/>
  <c r="R376" i="5"/>
  <c r="U376" i="5" s="1"/>
  <c r="S757" i="5"/>
  <c r="T757" i="5" s="1"/>
  <c r="V757" i="5" s="1"/>
  <c r="R757" i="5"/>
  <c r="U757" i="5" s="1"/>
  <c r="S411" i="5"/>
  <c r="T411" i="5" s="1"/>
  <c r="V411" i="5" s="1"/>
  <c r="R411" i="5"/>
  <c r="U411" i="5" s="1"/>
  <c r="S710" i="5"/>
  <c r="T710" i="5" s="1"/>
  <c r="V710" i="5" s="1"/>
  <c r="R710" i="5"/>
  <c r="U710" i="5" s="1"/>
  <c r="S37" i="5"/>
  <c r="T37" i="5" s="1"/>
  <c r="V37" i="5" s="1"/>
  <c r="R37" i="5"/>
  <c r="U37" i="5" s="1"/>
  <c r="R378" i="5"/>
  <c r="U378" i="5" s="1"/>
  <c r="S378" i="5"/>
  <c r="T378" i="5" s="1"/>
  <c r="V378" i="5" s="1"/>
  <c r="S695" i="5"/>
  <c r="T695" i="5" s="1"/>
  <c r="V695" i="5" s="1"/>
  <c r="R695" i="5"/>
  <c r="U695" i="5" s="1"/>
  <c r="S413" i="5"/>
  <c r="T413" i="5" s="1"/>
  <c r="V413" i="5" s="1"/>
  <c r="R413" i="5"/>
  <c r="U413" i="5" s="1"/>
  <c r="R712" i="5"/>
  <c r="U712" i="5" s="1"/>
  <c r="S712" i="5"/>
  <c r="T712" i="5" s="1"/>
  <c r="V712" i="5" s="1"/>
  <c r="S198" i="5"/>
  <c r="T198" i="5" s="1"/>
  <c r="V198" i="5" s="1"/>
  <c r="R198" i="5"/>
  <c r="U198" i="5" s="1"/>
  <c r="S110" i="5"/>
  <c r="T110" i="5" s="1"/>
  <c r="V110" i="5" s="1"/>
  <c r="R110" i="5"/>
  <c r="U110" i="5" s="1"/>
  <c r="S500" i="5"/>
  <c r="T500" i="5" s="1"/>
  <c r="V500" i="5" s="1"/>
  <c r="R500" i="5"/>
  <c r="U500" i="5" s="1"/>
  <c r="R777" i="5"/>
  <c r="U777" i="5" s="1"/>
  <c r="S777" i="5"/>
  <c r="T777" i="5" s="1"/>
  <c r="V777" i="5" s="1"/>
  <c r="S111" i="5"/>
  <c r="T111" i="5" s="1"/>
  <c r="V111" i="5" s="1"/>
  <c r="R111" i="5"/>
  <c r="U111" i="5" s="1"/>
  <c r="R484" i="5"/>
  <c r="U484" i="5" s="1"/>
  <c r="S484" i="5"/>
  <c r="T484" i="5" s="1"/>
  <c r="V484" i="5" s="1"/>
  <c r="R778" i="5"/>
  <c r="U778" i="5" s="1"/>
  <c r="S778" i="5"/>
  <c r="T778" i="5" s="1"/>
  <c r="V778" i="5" s="1"/>
  <c r="S65" i="5"/>
  <c r="T65" i="5" s="1"/>
  <c r="V65" i="5" s="1"/>
  <c r="R65" i="5"/>
  <c r="U65" i="5" s="1"/>
  <c r="R313" i="5"/>
  <c r="U313" i="5" s="1"/>
  <c r="S313" i="5"/>
  <c r="T313" i="5" s="1"/>
  <c r="V313" i="5" s="1"/>
  <c r="S619" i="5"/>
  <c r="T619" i="5" s="1"/>
  <c r="V619" i="5" s="1"/>
  <c r="R619" i="5"/>
  <c r="U619" i="5" s="1"/>
  <c r="S383" i="5"/>
  <c r="T383" i="5" s="1"/>
  <c r="V383" i="5" s="1"/>
  <c r="R383" i="5"/>
  <c r="U383" i="5" s="1"/>
  <c r="R668" i="5"/>
  <c r="U668" i="5" s="1"/>
  <c r="S668" i="5"/>
  <c r="T668" i="5" s="1"/>
  <c r="V668" i="5" s="1"/>
  <c r="S385" i="5"/>
  <c r="T385" i="5" s="1"/>
  <c r="V385" i="5" s="1"/>
  <c r="R385" i="5"/>
  <c r="U385" i="5" s="1"/>
  <c r="S685" i="5"/>
  <c r="T685" i="5" s="1"/>
  <c r="V685" i="5" s="1"/>
  <c r="R685" i="5"/>
  <c r="U685" i="5" s="1"/>
  <c r="S259" i="5"/>
  <c r="T259" i="5" s="1"/>
  <c r="V259" i="5" s="1"/>
  <c r="R259" i="5"/>
  <c r="U259" i="5" s="1"/>
  <c r="S622" i="5"/>
  <c r="T622" i="5" s="1"/>
  <c r="V622" i="5" s="1"/>
  <c r="R622" i="5"/>
  <c r="U622" i="5" s="1"/>
  <c r="S177" i="5"/>
  <c r="T177" i="5" s="1"/>
  <c r="V177" i="5" s="1"/>
  <c r="R177" i="5"/>
  <c r="U177" i="5" s="1"/>
  <c r="S353" i="5"/>
  <c r="T353" i="5" s="1"/>
  <c r="V353" i="5" s="1"/>
  <c r="R353" i="5"/>
  <c r="U353" i="5" s="1"/>
  <c r="S655" i="5"/>
  <c r="T655" i="5" s="1"/>
  <c r="V655" i="5" s="1"/>
  <c r="R655" i="5"/>
  <c r="U655" i="5" s="1"/>
  <c r="S124" i="5"/>
  <c r="T124" i="5" s="1"/>
  <c r="V124" i="5" s="1"/>
  <c r="R124" i="5"/>
  <c r="U124" i="5" s="1"/>
  <c r="S524" i="5"/>
  <c r="T524" i="5" s="1"/>
  <c r="V524" i="5" s="1"/>
  <c r="R524" i="5"/>
  <c r="U524" i="5" s="1"/>
  <c r="S356" i="5"/>
  <c r="T356" i="5" s="1"/>
  <c r="V356" i="5" s="1"/>
  <c r="R356" i="5"/>
  <c r="U356" i="5" s="1"/>
  <c r="S818" i="5"/>
  <c r="T818" i="5" s="1"/>
  <c r="V818" i="5" s="1"/>
  <c r="R818" i="5"/>
  <c r="U818" i="5" s="1"/>
  <c r="S769" i="5"/>
  <c r="T769" i="5" s="1"/>
  <c r="V769" i="5" s="1"/>
  <c r="R769" i="5"/>
  <c r="U769" i="5" s="1"/>
  <c r="R298" i="5"/>
  <c r="U298" i="5" s="1"/>
  <c r="S298" i="5"/>
  <c r="T298" i="5" s="1"/>
  <c r="V298" i="5" s="1"/>
  <c r="S814" i="5"/>
  <c r="T814" i="5" s="1"/>
  <c r="V814" i="5" s="1"/>
  <c r="R814" i="5"/>
  <c r="U814" i="5" s="1"/>
  <c r="R218" i="5"/>
  <c r="U218" i="5" s="1"/>
  <c r="S218" i="5"/>
  <c r="T218" i="5" s="1"/>
  <c r="V218" i="5" s="1"/>
  <c r="S613" i="5"/>
  <c r="T613" i="5" s="1"/>
  <c r="V613" i="5" s="1"/>
  <c r="R613" i="5"/>
  <c r="U613" i="5" s="1"/>
  <c r="S344" i="5"/>
  <c r="T344" i="5" s="1"/>
  <c r="V344" i="5" s="1"/>
  <c r="R344" i="5"/>
  <c r="U344" i="5" s="1"/>
  <c r="S516" i="5"/>
  <c r="T516" i="5" s="1"/>
  <c r="V516" i="5" s="1"/>
  <c r="R516" i="5"/>
  <c r="U516" i="5" s="1"/>
  <c r="S343" i="5"/>
  <c r="T343" i="5" s="1"/>
  <c r="V343" i="5" s="1"/>
  <c r="R343" i="5"/>
  <c r="U343" i="5" s="1"/>
  <c r="S658" i="5"/>
  <c r="T658" i="5" s="1"/>
  <c r="V658" i="5" s="1"/>
  <c r="R658" i="5"/>
  <c r="U658" i="5" s="1"/>
  <c r="S627" i="5"/>
  <c r="T627" i="5" s="1"/>
  <c r="V627" i="5" s="1"/>
  <c r="R627" i="5"/>
  <c r="U627" i="5" s="1"/>
  <c r="S704" i="5"/>
  <c r="T704" i="5" s="1"/>
  <c r="V704" i="5" s="1"/>
  <c r="R704" i="5"/>
  <c r="U704" i="5" s="1"/>
  <c r="S128" i="5"/>
  <c r="T128" i="5" s="1"/>
  <c r="V128" i="5" s="1"/>
  <c r="R128" i="5"/>
  <c r="U128" i="5" s="1"/>
  <c r="S645" i="5"/>
  <c r="T645" i="5" s="1"/>
  <c r="V645" i="5" s="1"/>
  <c r="R645" i="5"/>
  <c r="U645" i="5" s="1"/>
  <c r="S598" i="5"/>
  <c r="T598" i="5" s="1"/>
  <c r="V598" i="5" s="1"/>
  <c r="R598" i="5"/>
  <c r="U598" i="5" s="1"/>
  <c r="S560" i="5"/>
  <c r="T560" i="5" s="1"/>
  <c r="V560" i="5" s="1"/>
  <c r="R560" i="5"/>
  <c r="U560" i="5" s="1"/>
  <c r="S59" i="5"/>
  <c r="T59" i="5" s="1"/>
  <c r="V59" i="5" s="1"/>
  <c r="R59" i="5"/>
  <c r="U59" i="5" s="1"/>
  <c r="S190" i="5"/>
  <c r="T190" i="5" s="1"/>
  <c r="V190" i="5" s="1"/>
  <c r="R190" i="5"/>
  <c r="U190" i="5" s="1"/>
  <c r="S812" i="5"/>
  <c r="T812" i="5" s="1"/>
  <c r="V812" i="5" s="1"/>
  <c r="R812" i="5"/>
  <c r="U812" i="5" s="1"/>
  <c r="S288" i="5"/>
  <c r="T288" i="5" s="1"/>
  <c r="V288" i="5" s="1"/>
  <c r="R288" i="5"/>
  <c r="U288" i="5" s="1"/>
  <c r="S437" i="5"/>
  <c r="T437" i="5" s="1"/>
  <c r="V437" i="5" s="1"/>
  <c r="R437" i="5"/>
  <c r="U437" i="5" s="1"/>
  <c r="S354" i="5"/>
  <c r="T354" i="5" s="1"/>
  <c r="V354" i="5" s="1"/>
  <c r="R354" i="5"/>
  <c r="U354" i="5" s="1"/>
  <c r="R154" i="5"/>
  <c r="U154" i="5" s="1"/>
  <c r="S154" i="5"/>
  <c r="T154" i="5" s="1"/>
  <c r="V154" i="5" s="1"/>
  <c r="S203" i="5"/>
  <c r="T203" i="5" s="1"/>
  <c r="V203" i="5" s="1"/>
  <c r="R203" i="5"/>
  <c r="U203" i="5" s="1"/>
  <c r="S510" i="5"/>
  <c r="T510" i="5" s="1"/>
  <c r="V510" i="5" s="1"/>
  <c r="R510" i="5"/>
  <c r="U510" i="5" s="1"/>
  <c r="S785" i="5"/>
  <c r="T785" i="5" s="1"/>
  <c r="V785" i="5" s="1"/>
  <c r="R785" i="5"/>
  <c r="U785" i="5" s="1"/>
  <c r="S722" i="5"/>
  <c r="T722" i="5" s="1"/>
  <c r="V722" i="5" s="1"/>
  <c r="R722" i="5"/>
  <c r="U722" i="5" s="1"/>
  <c r="E266" i="6"/>
  <c r="E213" i="6"/>
  <c r="R410" i="5"/>
  <c r="U410" i="5" s="1"/>
  <c r="S410" i="5"/>
  <c r="T410" i="5" s="1"/>
  <c r="V410" i="5" s="1"/>
  <c r="S773" i="5"/>
  <c r="T773" i="5" s="1"/>
  <c r="V773" i="5" s="1"/>
  <c r="R773" i="5"/>
  <c r="U773" i="5" s="1"/>
  <c r="S22" i="5"/>
  <c r="T22" i="5" s="1"/>
  <c r="V22" i="5" s="1"/>
  <c r="R22" i="5"/>
  <c r="U22" i="5" s="1"/>
  <c r="R428" i="5"/>
  <c r="U428" i="5" s="1"/>
  <c r="S428" i="5"/>
  <c r="T428" i="5" s="1"/>
  <c r="V428" i="5" s="1"/>
  <c r="S726" i="5"/>
  <c r="T726" i="5" s="1"/>
  <c r="V726" i="5" s="1"/>
  <c r="R726" i="5"/>
  <c r="U726" i="5" s="1"/>
  <c r="S395" i="5"/>
  <c r="T395" i="5" s="1"/>
  <c r="V395" i="5" s="1"/>
  <c r="R395" i="5"/>
  <c r="U395" i="5" s="1"/>
  <c r="S711" i="5"/>
  <c r="T711" i="5" s="1"/>
  <c r="V711" i="5" s="1"/>
  <c r="R711" i="5"/>
  <c r="U711" i="5" s="1"/>
  <c r="S308" i="5"/>
  <c r="T308" i="5" s="1"/>
  <c r="V308" i="5" s="1"/>
  <c r="R308" i="5"/>
  <c r="U308" i="5" s="1"/>
  <c r="S4" i="5"/>
  <c r="T4" i="5" s="1"/>
  <c r="V4" i="5" s="1"/>
  <c r="R4" i="5"/>
  <c r="U4" i="5" s="1"/>
  <c r="S430" i="5"/>
  <c r="T430" i="5" s="1"/>
  <c r="V430" i="5" s="1"/>
  <c r="R430" i="5"/>
  <c r="U430" i="5" s="1"/>
  <c r="R728" i="5"/>
  <c r="U728" i="5" s="1"/>
  <c r="S728" i="5"/>
  <c r="T728" i="5" s="1"/>
  <c r="V728" i="5" s="1"/>
  <c r="S140" i="5"/>
  <c r="T140" i="5" s="1"/>
  <c r="V140" i="5" s="1"/>
  <c r="R140" i="5"/>
  <c r="U140" i="5" s="1"/>
  <c r="S517" i="5"/>
  <c r="T517" i="5" s="1"/>
  <c r="V517" i="5" s="1"/>
  <c r="R517" i="5"/>
  <c r="U517" i="5" s="1"/>
  <c r="R793" i="5"/>
  <c r="U793" i="5" s="1"/>
  <c r="S793" i="5"/>
  <c r="T793" i="5" s="1"/>
  <c r="V793" i="5" s="1"/>
  <c r="S166" i="5"/>
  <c r="T166" i="5" s="1"/>
  <c r="V166" i="5" s="1"/>
  <c r="R166" i="5"/>
  <c r="U166" i="5" s="1"/>
  <c r="S167" i="5"/>
  <c r="T167" i="5" s="1"/>
  <c r="V167" i="5" s="1"/>
  <c r="R167" i="5"/>
  <c r="U167" i="5" s="1"/>
  <c r="S535" i="5"/>
  <c r="T535" i="5" s="1"/>
  <c r="V535" i="5" s="1"/>
  <c r="R535" i="5"/>
  <c r="U535" i="5" s="1"/>
  <c r="R794" i="5"/>
  <c r="U794" i="5" s="1"/>
  <c r="S794" i="5"/>
  <c r="T794" i="5" s="1"/>
  <c r="V794" i="5" s="1"/>
  <c r="S352" i="5"/>
  <c r="T352" i="5" s="1"/>
  <c r="V352" i="5" s="1"/>
  <c r="R352" i="5"/>
  <c r="U352" i="5" s="1"/>
  <c r="S331" i="5"/>
  <c r="T331" i="5" s="1"/>
  <c r="V331" i="5" s="1"/>
  <c r="R331" i="5"/>
  <c r="U331" i="5" s="1"/>
  <c r="R635" i="5"/>
  <c r="U635" i="5" s="1"/>
  <c r="S635" i="5"/>
  <c r="T635" i="5" s="1"/>
  <c r="V635" i="5" s="1"/>
  <c r="S304" i="5"/>
  <c r="T304" i="5" s="1"/>
  <c r="V304" i="5" s="1"/>
  <c r="R304" i="5"/>
  <c r="U304" i="5" s="1"/>
  <c r="S16" i="5"/>
  <c r="T16" i="5" s="1"/>
  <c r="V16" i="5" s="1"/>
  <c r="R16" i="5"/>
  <c r="U16" i="5" s="1"/>
  <c r="S401" i="5"/>
  <c r="T401" i="5" s="1"/>
  <c r="V401" i="5" s="1"/>
  <c r="R401" i="5"/>
  <c r="U401" i="5" s="1"/>
  <c r="R684" i="5"/>
  <c r="U684" i="5" s="1"/>
  <c r="S684" i="5"/>
  <c r="T684" i="5" s="1"/>
  <c r="V684" i="5" s="1"/>
  <c r="S31" i="5"/>
  <c r="T31" i="5" s="1"/>
  <c r="V31" i="5" s="1"/>
  <c r="R31" i="5"/>
  <c r="U31" i="5" s="1"/>
  <c r="S402" i="5"/>
  <c r="T402" i="5" s="1"/>
  <c r="V402" i="5" s="1"/>
  <c r="R402" i="5"/>
  <c r="U402" i="5" s="1"/>
  <c r="S701" i="5"/>
  <c r="T701" i="5" s="1"/>
  <c r="V701" i="5" s="1"/>
  <c r="R701" i="5"/>
  <c r="U701" i="5" s="1"/>
  <c r="S225" i="5"/>
  <c r="T225" i="5" s="1"/>
  <c r="V225" i="5" s="1"/>
  <c r="R225" i="5"/>
  <c r="U225" i="5" s="1"/>
  <c r="S280" i="5"/>
  <c r="T280" i="5" s="1"/>
  <c r="V280" i="5" s="1"/>
  <c r="R280" i="5"/>
  <c r="U280" i="5" s="1"/>
  <c r="S638" i="5"/>
  <c r="T638" i="5" s="1"/>
  <c r="V638" i="5" s="1"/>
  <c r="R638" i="5"/>
  <c r="U638" i="5" s="1"/>
  <c r="S370" i="5"/>
  <c r="T370" i="5" s="1"/>
  <c r="V370" i="5" s="1"/>
  <c r="R370" i="5"/>
  <c r="U370" i="5" s="1"/>
  <c r="S671" i="5"/>
  <c r="T671" i="5" s="1"/>
  <c r="V671" i="5" s="1"/>
  <c r="R671" i="5"/>
  <c r="U671" i="5" s="1"/>
  <c r="S152" i="5"/>
  <c r="T152" i="5" s="1"/>
  <c r="V152" i="5" s="1"/>
  <c r="R152" i="5"/>
  <c r="U152" i="5" s="1"/>
  <c r="S541" i="5"/>
  <c r="T541" i="5" s="1"/>
  <c r="V541" i="5" s="1"/>
  <c r="R541" i="5"/>
  <c r="U541" i="5" s="1"/>
  <c r="S117" i="5"/>
  <c r="T117" i="5" s="1"/>
  <c r="V117" i="5" s="1"/>
  <c r="R117" i="5"/>
  <c r="U117" i="5" s="1"/>
  <c r="S373" i="5"/>
  <c r="T373" i="5" s="1"/>
  <c r="V373" i="5" s="1"/>
  <c r="R373" i="5"/>
  <c r="U373" i="5" s="1"/>
  <c r="S115" i="5"/>
  <c r="T115" i="5" s="1"/>
  <c r="V115" i="5" s="1"/>
  <c r="R115" i="5"/>
  <c r="U115" i="5" s="1"/>
  <c r="S268" i="5"/>
  <c r="T268" i="5" s="1"/>
  <c r="V268" i="5" s="1"/>
  <c r="R268" i="5"/>
  <c r="U268" i="5" s="1"/>
  <c r="R505" i="5"/>
  <c r="U505" i="5" s="1"/>
  <c r="S505" i="5"/>
  <c r="T505" i="5" s="1"/>
  <c r="V505" i="5" s="1"/>
  <c r="S534" i="5"/>
  <c r="T534" i="5" s="1"/>
  <c r="V534" i="5" s="1"/>
  <c r="R534" i="5"/>
  <c r="U534" i="5" s="1"/>
  <c r="S766" i="5"/>
  <c r="T766" i="5" s="1"/>
  <c r="V766" i="5" s="1"/>
  <c r="R766" i="5"/>
  <c r="U766" i="5" s="1"/>
  <c r="S485" i="5"/>
  <c r="T485" i="5" s="1"/>
  <c r="V485" i="5" s="1"/>
  <c r="R485" i="5"/>
  <c r="U485" i="5" s="1"/>
  <c r="S801" i="5"/>
  <c r="T801" i="5" s="1"/>
  <c r="V801" i="5" s="1"/>
  <c r="R801" i="5"/>
  <c r="U801" i="5" s="1"/>
  <c r="R559" i="5"/>
  <c r="U559" i="5" s="1"/>
  <c r="S559" i="5"/>
  <c r="T559" i="5" s="1"/>
  <c r="V559" i="5" s="1"/>
  <c r="S23" i="5"/>
  <c r="T23" i="5" s="1"/>
  <c r="V23" i="5" s="1"/>
  <c r="R23" i="5"/>
  <c r="U23" i="5" s="1"/>
  <c r="S141" i="5"/>
  <c r="T141" i="5" s="1"/>
  <c r="V141" i="5" s="1"/>
  <c r="R141" i="5"/>
  <c r="U141" i="5" s="1"/>
  <c r="E235" i="6"/>
  <c r="R427" i="5"/>
  <c r="U427" i="5" s="1"/>
  <c r="S427" i="5"/>
  <c r="T427" i="5" s="1"/>
  <c r="V427" i="5" s="1"/>
  <c r="S789" i="5"/>
  <c r="T789" i="5" s="1"/>
  <c r="V789" i="5" s="1"/>
  <c r="R789" i="5"/>
  <c r="U789" i="5" s="1"/>
  <c r="S445" i="5"/>
  <c r="T445" i="5" s="1"/>
  <c r="V445" i="5" s="1"/>
  <c r="R445" i="5"/>
  <c r="U445" i="5" s="1"/>
  <c r="S742" i="5"/>
  <c r="T742" i="5" s="1"/>
  <c r="V742" i="5" s="1"/>
  <c r="R742" i="5"/>
  <c r="U742" i="5" s="1"/>
  <c r="S21" i="5"/>
  <c r="T21" i="5" s="1"/>
  <c r="V21" i="5" s="1"/>
  <c r="R21" i="5"/>
  <c r="U21" i="5" s="1"/>
  <c r="S412" i="5"/>
  <c r="T412" i="5" s="1"/>
  <c r="V412" i="5" s="1"/>
  <c r="R412" i="5"/>
  <c r="U412" i="5" s="1"/>
  <c r="S727" i="5"/>
  <c r="T727" i="5" s="1"/>
  <c r="V727" i="5" s="1"/>
  <c r="R727" i="5"/>
  <c r="U727" i="5" s="1"/>
  <c r="S447" i="5"/>
  <c r="T447" i="5" s="1"/>
  <c r="V447" i="5" s="1"/>
  <c r="R447" i="5"/>
  <c r="U447" i="5" s="1"/>
  <c r="R744" i="5"/>
  <c r="U744" i="5" s="1"/>
  <c r="S744" i="5"/>
  <c r="T744" i="5" s="1"/>
  <c r="V744" i="5" s="1"/>
  <c r="S182" i="5"/>
  <c r="T182" i="5" s="1"/>
  <c r="V182" i="5" s="1"/>
  <c r="R182" i="5"/>
  <c r="U182" i="5" s="1"/>
  <c r="S163" i="5"/>
  <c r="T163" i="5" s="1"/>
  <c r="V163" i="5" s="1"/>
  <c r="R163" i="5"/>
  <c r="U163" i="5" s="1"/>
  <c r="S551" i="5"/>
  <c r="T551" i="5" s="1"/>
  <c r="V551" i="5" s="1"/>
  <c r="R551" i="5"/>
  <c r="U551" i="5" s="1"/>
  <c r="S809" i="5"/>
  <c r="T809" i="5" s="1"/>
  <c r="V809" i="5" s="1"/>
  <c r="R809" i="5"/>
  <c r="U809" i="5" s="1"/>
  <c r="S188" i="5"/>
  <c r="T188" i="5" s="1"/>
  <c r="V188" i="5" s="1"/>
  <c r="R188" i="5"/>
  <c r="U188" i="5" s="1"/>
  <c r="S552" i="5"/>
  <c r="T552" i="5" s="1"/>
  <c r="V552" i="5" s="1"/>
  <c r="R552" i="5"/>
  <c r="U552" i="5" s="1"/>
  <c r="S810" i="5"/>
  <c r="T810" i="5" s="1"/>
  <c r="V810" i="5" s="1"/>
  <c r="R810" i="5"/>
  <c r="U810" i="5" s="1"/>
  <c r="S49" i="5"/>
  <c r="T49" i="5" s="1"/>
  <c r="V49" i="5" s="1"/>
  <c r="R49" i="5"/>
  <c r="U49" i="5" s="1"/>
  <c r="R348" i="5"/>
  <c r="U348" i="5" s="1"/>
  <c r="S348" i="5"/>
  <c r="T348" i="5" s="1"/>
  <c r="V348" i="5" s="1"/>
  <c r="S651" i="5"/>
  <c r="T651" i="5" s="1"/>
  <c r="V651" i="5" s="1"/>
  <c r="R651" i="5"/>
  <c r="U651" i="5" s="1"/>
  <c r="S418" i="5"/>
  <c r="T418" i="5" s="1"/>
  <c r="V418" i="5" s="1"/>
  <c r="R418" i="5"/>
  <c r="U418" i="5" s="1"/>
  <c r="S700" i="5"/>
  <c r="T700" i="5" s="1"/>
  <c r="V700" i="5" s="1"/>
  <c r="R700" i="5"/>
  <c r="U700" i="5" s="1"/>
  <c r="R61" i="5"/>
  <c r="U61" i="5" s="1"/>
  <c r="S61" i="5"/>
  <c r="T61" i="5" s="1"/>
  <c r="V61" i="5" s="1"/>
  <c r="S419" i="5"/>
  <c r="T419" i="5" s="1"/>
  <c r="V419" i="5" s="1"/>
  <c r="R419" i="5"/>
  <c r="U419" i="5" s="1"/>
  <c r="S717" i="5"/>
  <c r="T717" i="5" s="1"/>
  <c r="V717" i="5" s="1"/>
  <c r="R717" i="5"/>
  <c r="U717" i="5" s="1"/>
  <c r="S316" i="5"/>
  <c r="T316" i="5" s="1"/>
  <c r="V316" i="5" s="1"/>
  <c r="R316" i="5"/>
  <c r="U316" i="5" s="1"/>
  <c r="S654" i="5"/>
  <c r="T654" i="5" s="1"/>
  <c r="V654" i="5" s="1"/>
  <c r="R654" i="5"/>
  <c r="U654" i="5" s="1"/>
  <c r="S161" i="5"/>
  <c r="T161" i="5" s="1"/>
  <c r="V161" i="5" s="1"/>
  <c r="R161" i="5"/>
  <c r="U161" i="5" s="1"/>
  <c r="S387" i="5"/>
  <c r="T387" i="5" s="1"/>
  <c r="V387" i="5" s="1"/>
  <c r="R387" i="5"/>
  <c r="U387" i="5" s="1"/>
  <c r="S687" i="5"/>
  <c r="T687" i="5" s="1"/>
  <c r="V687" i="5" s="1"/>
  <c r="R687" i="5"/>
  <c r="U687" i="5" s="1"/>
  <c r="R173" i="5"/>
  <c r="U173" i="5" s="1"/>
  <c r="S173" i="5"/>
  <c r="T173" i="5" s="1"/>
  <c r="V173" i="5" s="1"/>
  <c r="S558" i="5"/>
  <c r="T558" i="5" s="1"/>
  <c r="V558" i="5" s="1"/>
  <c r="R558" i="5"/>
  <c r="U558" i="5" s="1"/>
  <c r="R424" i="5"/>
  <c r="U424" i="5" s="1"/>
  <c r="S424" i="5"/>
  <c r="T424" i="5" s="1"/>
  <c r="V424" i="5" s="1"/>
  <c r="S235" i="5"/>
  <c r="T235" i="5" s="1"/>
  <c r="V235" i="5" s="1"/>
  <c r="R235" i="5"/>
  <c r="U235" i="5" s="1"/>
  <c r="S719" i="5"/>
  <c r="T719" i="5" s="1"/>
  <c r="V719" i="5" s="1"/>
  <c r="R719" i="5"/>
  <c r="U719" i="5" s="1"/>
  <c r="R186" i="5"/>
  <c r="U186" i="5" s="1"/>
  <c r="S186" i="5"/>
  <c r="T186" i="5" s="1"/>
  <c r="V186" i="5" s="1"/>
  <c r="S597" i="5"/>
  <c r="T597" i="5" s="1"/>
  <c r="V597" i="5" s="1"/>
  <c r="R597" i="5"/>
  <c r="U597" i="5" s="1"/>
  <c r="R328" i="5"/>
  <c r="U328" i="5" s="1"/>
  <c r="S328" i="5"/>
  <c r="T328" i="5" s="1"/>
  <c r="V328" i="5" s="1"/>
  <c r="S502" i="5"/>
  <c r="T502" i="5" s="1"/>
  <c r="V502" i="5" s="1"/>
  <c r="R502" i="5"/>
  <c r="U502" i="5" s="1"/>
  <c r="S327" i="5"/>
  <c r="T327" i="5" s="1"/>
  <c r="V327" i="5" s="1"/>
  <c r="R327" i="5"/>
  <c r="U327" i="5" s="1"/>
  <c r="S245" i="5"/>
  <c r="T245" i="5" s="1"/>
  <c r="V245" i="5" s="1"/>
  <c r="R245" i="5"/>
  <c r="U245" i="5" s="1"/>
  <c r="S642" i="5"/>
  <c r="T642" i="5" s="1"/>
  <c r="V642" i="5" s="1"/>
  <c r="R642" i="5"/>
  <c r="U642" i="5" s="1"/>
  <c r="S815" i="5"/>
  <c r="T815" i="5" s="1"/>
  <c r="V815" i="5" s="1"/>
  <c r="R815" i="5"/>
  <c r="U815" i="5" s="1"/>
  <c r="S688" i="5"/>
  <c r="T688" i="5" s="1"/>
  <c r="V688" i="5" s="1"/>
  <c r="R688" i="5"/>
  <c r="U688" i="5" s="1"/>
  <c r="R158" i="5"/>
  <c r="U158" i="5" s="1"/>
  <c r="S158" i="5"/>
  <c r="T158" i="5" s="1"/>
  <c r="V158" i="5" s="1"/>
  <c r="S375" i="5"/>
  <c r="T375" i="5" s="1"/>
  <c r="V375" i="5" s="1"/>
  <c r="R375" i="5"/>
  <c r="U375" i="5" s="1"/>
  <c r="S85" i="5"/>
  <c r="T85" i="5" s="1"/>
  <c r="V85" i="5" s="1"/>
  <c r="R85" i="5"/>
  <c r="U85" i="5" s="1"/>
  <c r="S577" i="5"/>
  <c r="T577" i="5" s="1"/>
  <c r="V577" i="5" s="1"/>
  <c r="R577" i="5"/>
  <c r="U577" i="5" s="1"/>
  <c r="E107" i="6"/>
  <c r="S46" i="5"/>
  <c r="T46" i="5" s="1"/>
  <c r="V46" i="5" s="1"/>
  <c r="R46" i="5"/>
  <c r="U46" i="5" s="1"/>
  <c r="S444" i="5"/>
  <c r="T444" i="5" s="1"/>
  <c r="V444" i="5" s="1"/>
  <c r="R444" i="5"/>
  <c r="U444" i="5" s="1"/>
  <c r="S805" i="5"/>
  <c r="T805" i="5" s="1"/>
  <c r="V805" i="5" s="1"/>
  <c r="R805" i="5"/>
  <c r="U805" i="5" s="1"/>
  <c r="S6" i="5"/>
  <c r="T6" i="5" s="1"/>
  <c r="V6" i="5" s="1"/>
  <c r="R6" i="5"/>
  <c r="U6" i="5" s="1"/>
  <c r="R462" i="5"/>
  <c r="U462" i="5" s="1"/>
  <c r="S462" i="5"/>
  <c r="T462" i="5" s="1"/>
  <c r="V462" i="5" s="1"/>
  <c r="R758" i="5"/>
  <c r="U758" i="5" s="1"/>
  <c r="S758" i="5"/>
  <c r="T758" i="5" s="1"/>
  <c r="V758" i="5" s="1"/>
  <c r="R429" i="5"/>
  <c r="U429" i="5" s="1"/>
  <c r="S429" i="5"/>
  <c r="T429" i="5" s="1"/>
  <c r="V429" i="5" s="1"/>
  <c r="S743" i="5"/>
  <c r="T743" i="5" s="1"/>
  <c r="V743" i="5" s="1"/>
  <c r="R743" i="5"/>
  <c r="U743" i="5" s="1"/>
  <c r="S262" i="5"/>
  <c r="T262" i="5" s="1"/>
  <c r="V262" i="5" s="1"/>
  <c r="R262" i="5"/>
  <c r="U262" i="5" s="1"/>
  <c r="S79" i="5"/>
  <c r="T79" i="5" s="1"/>
  <c r="V79" i="5" s="1"/>
  <c r="R79" i="5"/>
  <c r="U79" i="5" s="1"/>
  <c r="S465" i="5"/>
  <c r="T465" i="5" s="1"/>
  <c r="V465" i="5" s="1"/>
  <c r="R465" i="5"/>
  <c r="U465" i="5" s="1"/>
  <c r="S760" i="5"/>
  <c r="T760" i="5" s="1"/>
  <c r="V760" i="5" s="1"/>
  <c r="R760" i="5"/>
  <c r="U760" i="5" s="1"/>
  <c r="S210" i="5"/>
  <c r="T210" i="5" s="1"/>
  <c r="V210" i="5" s="1"/>
  <c r="R210" i="5"/>
  <c r="U210" i="5" s="1"/>
  <c r="S568" i="5"/>
  <c r="T568" i="5" s="1"/>
  <c r="V568" i="5" s="1"/>
  <c r="R568" i="5"/>
  <c r="U568" i="5" s="1"/>
  <c r="R3" i="5"/>
  <c r="U3" i="5" s="1"/>
  <c r="S3" i="5"/>
  <c r="T3" i="5" s="1"/>
  <c r="V3" i="5" s="1"/>
  <c r="S150" i="5"/>
  <c r="T150" i="5" s="1"/>
  <c r="V150" i="5" s="1"/>
  <c r="R150" i="5"/>
  <c r="U150" i="5" s="1"/>
  <c r="S211" i="5"/>
  <c r="T211" i="5" s="1"/>
  <c r="V211" i="5" s="1"/>
  <c r="R211" i="5"/>
  <c r="U211" i="5" s="1"/>
  <c r="R569" i="5"/>
  <c r="U569" i="5" s="1"/>
  <c r="S569" i="5"/>
  <c r="T569" i="5" s="1"/>
  <c r="V569" i="5" s="1"/>
  <c r="R464" i="5"/>
  <c r="U464" i="5" s="1"/>
  <c r="S464" i="5"/>
  <c r="T464" i="5" s="1"/>
  <c r="V464" i="5" s="1"/>
  <c r="S244" i="5"/>
  <c r="T244" i="5" s="1"/>
  <c r="V244" i="5" s="1"/>
  <c r="R244" i="5"/>
  <c r="U244" i="5" s="1"/>
  <c r="R365" i="5"/>
  <c r="U365" i="5" s="1"/>
  <c r="S365" i="5"/>
  <c r="T365" i="5" s="1"/>
  <c r="V365" i="5" s="1"/>
  <c r="R667" i="5"/>
  <c r="U667" i="5" s="1"/>
  <c r="S667" i="5"/>
  <c r="T667" i="5" s="1"/>
  <c r="V667" i="5" s="1"/>
  <c r="R30" i="5"/>
  <c r="U30" i="5" s="1"/>
  <c r="S30" i="5"/>
  <c r="T30" i="5" s="1"/>
  <c r="V30" i="5" s="1"/>
  <c r="S435" i="5"/>
  <c r="T435" i="5" s="1"/>
  <c r="V435" i="5" s="1"/>
  <c r="R435" i="5"/>
  <c r="U435" i="5" s="1"/>
  <c r="R716" i="5"/>
  <c r="U716" i="5" s="1"/>
  <c r="S716" i="5"/>
  <c r="T716" i="5" s="1"/>
  <c r="V716" i="5" s="1"/>
  <c r="S91" i="5"/>
  <c r="T91" i="5" s="1"/>
  <c r="V91" i="5" s="1"/>
  <c r="R91" i="5"/>
  <c r="U91" i="5" s="1"/>
  <c r="S436" i="5"/>
  <c r="T436" i="5" s="1"/>
  <c r="V436" i="5" s="1"/>
  <c r="R436" i="5"/>
  <c r="U436" i="5" s="1"/>
  <c r="S733" i="5"/>
  <c r="T733" i="5" s="1"/>
  <c r="V733" i="5" s="1"/>
  <c r="R733" i="5"/>
  <c r="U733" i="5" s="1"/>
  <c r="S209" i="5"/>
  <c r="T209" i="5" s="1"/>
  <c r="V209" i="5" s="1"/>
  <c r="R209" i="5"/>
  <c r="U209" i="5" s="1"/>
  <c r="S334" i="5"/>
  <c r="T334" i="5" s="1"/>
  <c r="V334" i="5" s="1"/>
  <c r="R334" i="5"/>
  <c r="U334" i="5" s="1"/>
  <c r="S670" i="5"/>
  <c r="T670" i="5" s="1"/>
  <c r="V670" i="5" s="1"/>
  <c r="R670" i="5"/>
  <c r="U670" i="5" s="1"/>
  <c r="S404" i="5"/>
  <c r="T404" i="5" s="1"/>
  <c r="V404" i="5" s="1"/>
  <c r="R404" i="5"/>
  <c r="U404" i="5" s="1"/>
  <c r="S703" i="5"/>
  <c r="T703" i="5" s="1"/>
  <c r="V703" i="5" s="1"/>
  <c r="R703" i="5"/>
  <c r="U703" i="5" s="1"/>
  <c r="S199" i="5"/>
  <c r="T199" i="5" s="1"/>
  <c r="V199" i="5" s="1"/>
  <c r="R199" i="5"/>
  <c r="U199" i="5" s="1"/>
  <c r="S575" i="5"/>
  <c r="T575" i="5" s="1"/>
  <c r="V575" i="5" s="1"/>
  <c r="R575" i="5"/>
  <c r="U575" i="5" s="1"/>
  <c r="S102" i="5"/>
  <c r="T102" i="5" s="1"/>
  <c r="V102" i="5" s="1"/>
  <c r="R102" i="5"/>
  <c r="U102" i="5" s="1"/>
  <c r="S458" i="5"/>
  <c r="T458" i="5" s="1"/>
  <c r="V458" i="5" s="1"/>
  <c r="R458" i="5"/>
  <c r="U458" i="5" s="1"/>
  <c r="S100" i="5"/>
  <c r="T100" i="5" s="1"/>
  <c r="V100" i="5" s="1"/>
  <c r="R100" i="5"/>
  <c r="U100" i="5" s="1"/>
  <c r="S252" i="5"/>
  <c r="T252" i="5" s="1"/>
  <c r="V252" i="5" s="1"/>
  <c r="R252" i="5"/>
  <c r="U252" i="5" s="1"/>
  <c r="R473" i="5"/>
  <c r="U473" i="5" s="1"/>
  <c r="S473" i="5"/>
  <c r="T473" i="5" s="1"/>
  <c r="V473" i="5" s="1"/>
  <c r="S518" i="5"/>
  <c r="T518" i="5" s="1"/>
  <c r="V518" i="5" s="1"/>
  <c r="R518" i="5"/>
  <c r="U518" i="5" s="1"/>
  <c r="S527" i="5"/>
  <c r="T527" i="5" s="1"/>
  <c r="V527" i="5" s="1"/>
  <c r="R527" i="5"/>
  <c r="U527" i="5" s="1"/>
  <c r="R750" i="5"/>
  <c r="U750" i="5" s="1"/>
  <c r="S750" i="5"/>
  <c r="T750" i="5" s="1"/>
  <c r="V750" i="5" s="1"/>
  <c r="S644" i="5"/>
  <c r="T644" i="5" s="1"/>
  <c r="V644" i="5" s="1"/>
  <c r="R644" i="5"/>
  <c r="U644" i="5" s="1"/>
  <c r="S7" i="5"/>
  <c r="T7" i="5" s="1"/>
  <c r="V7" i="5" s="1"/>
  <c r="R7" i="5"/>
  <c r="U7" i="5" s="1"/>
  <c r="R42" i="5"/>
  <c r="U42" i="5" s="1"/>
  <c r="S42" i="5"/>
  <c r="T42" i="5" s="1"/>
  <c r="V42" i="5" s="1"/>
  <c r="S83" i="5"/>
  <c r="T83" i="5" s="1"/>
  <c r="V83" i="5" s="1"/>
  <c r="R83" i="5"/>
  <c r="U83" i="5" s="1"/>
  <c r="S159" i="5"/>
  <c r="T159" i="5" s="1"/>
  <c r="V159" i="5" s="1"/>
  <c r="R159" i="5"/>
  <c r="U159" i="5" s="1"/>
  <c r="S251" i="5"/>
  <c r="T251" i="5" s="1"/>
  <c r="V251" i="5" s="1"/>
  <c r="R251" i="5"/>
  <c r="U251" i="5" s="1"/>
  <c r="R665" i="5"/>
  <c r="U665" i="5" s="1"/>
  <c r="S665" i="5"/>
  <c r="T665" i="5" s="1"/>
  <c r="V665" i="5" s="1"/>
  <c r="R666" i="5"/>
  <c r="U666" i="5" s="1"/>
  <c r="S666" i="5"/>
  <c r="T666" i="5" s="1"/>
  <c r="V666" i="5" s="1"/>
  <c r="S763" i="5"/>
  <c r="T763" i="5" s="1"/>
  <c r="V763" i="5" s="1"/>
  <c r="R763" i="5"/>
  <c r="U763" i="5" s="1"/>
  <c r="S572" i="5"/>
  <c r="T572" i="5" s="1"/>
  <c r="V572" i="5" s="1"/>
  <c r="R572" i="5"/>
  <c r="U572" i="5" s="1"/>
  <c r="S540" i="5"/>
  <c r="T540" i="5" s="1"/>
  <c r="V540" i="5" s="1"/>
  <c r="R540" i="5"/>
  <c r="U540" i="5" s="1"/>
  <c r="D227" i="6"/>
  <c r="E54" i="6"/>
  <c r="E248" i="6"/>
  <c r="E24" i="6"/>
  <c r="D18" i="6"/>
  <c r="E202" i="6"/>
  <c r="S76" i="5"/>
  <c r="T76" i="5" s="1"/>
  <c r="V76" i="5" s="1"/>
  <c r="R76" i="5"/>
  <c r="U76" i="5" s="1"/>
  <c r="R461" i="5"/>
  <c r="U461" i="5" s="1"/>
  <c r="S461" i="5"/>
  <c r="T461" i="5" s="1"/>
  <c r="V461" i="5" s="1"/>
  <c r="S821" i="5"/>
  <c r="T821" i="5" s="1"/>
  <c r="V821" i="5" s="1"/>
  <c r="R821" i="5"/>
  <c r="U821" i="5" s="1"/>
  <c r="S479" i="5"/>
  <c r="T479" i="5" s="1"/>
  <c r="V479" i="5" s="1"/>
  <c r="R479" i="5"/>
  <c r="U479" i="5" s="1"/>
  <c r="R774" i="5"/>
  <c r="U774" i="5" s="1"/>
  <c r="S774" i="5"/>
  <c r="T774" i="5" s="1"/>
  <c r="V774" i="5" s="1"/>
  <c r="S5" i="5"/>
  <c r="T5" i="5" s="1"/>
  <c r="V5" i="5" s="1"/>
  <c r="R5" i="5"/>
  <c r="U5" i="5" s="1"/>
  <c r="R446" i="5"/>
  <c r="U446" i="5" s="1"/>
  <c r="S446" i="5"/>
  <c r="T446" i="5" s="1"/>
  <c r="V446" i="5" s="1"/>
  <c r="S759" i="5"/>
  <c r="T759" i="5" s="1"/>
  <c r="V759" i="5" s="1"/>
  <c r="R759" i="5"/>
  <c r="U759" i="5" s="1"/>
  <c r="S109" i="5"/>
  <c r="T109" i="5" s="1"/>
  <c r="V109" i="5" s="1"/>
  <c r="R109" i="5"/>
  <c r="U109" i="5" s="1"/>
  <c r="S482" i="5"/>
  <c r="T482" i="5" s="1"/>
  <c r="V482" i="5" s="1"/>
  <c r="R482" i="5"/>
  <c r="U482" i="5" s="1"/>
  <c r="R776" i="5"/>
  <c r="U776" i="5" s="1"/>
  <c r="S776" i="5"/>
  <c r="T776" i="5" s="1"/>
  <c r="V776" i="5" s="1"/>
  <c r="S81" i="5"/>
  <c r="T81" i="5" s="1"/>
  <c r="V81" i="5" s="1"/>
  <c r="R81" i="5"/>
  <c r="U81" i="5" s="1"/>
  <c r="S232" i="5"/>
  <c r="T232" i="5" s="1"/>
  <c r="V232" i="5" s="1"/>
  <c r="R232" i="5"/>
  <c r="U232" i="5" s="1"/>
  <c r="R585" i="5"/>
  <c r="U585" i="5" s="1"/>
  <c r="S585" i="5"/>
  <c r="T585" i="5" s="1"/>
  <c r="V585" i="5" s="1"/>
  <c r="S496" i="5"/>
  <c r="T496" i="5" s="1"/>
  <c r="V496" i="5" s="1"/>
  <c r="R496" i="5"/>
  <c r="U496" i="5" s="1"/>
  <c r="R233" i="5"/>
  <c r="U233" i="5" s="1"/>
  <c r="S233" i="5"/>
  <c r="T233" i="5" s="1"/>
  <c r="V233" i="5" s="1"/>
  <c r="S586" i="5"/>
  <c r="T586" i="5" s="1"/>
  <c r="V586" i="5" s="1"/>
  <c r="R586" i="5"/>
  <c r="U586" i="5" s="1"/>
  <c r="S228" i="5"/>
  <c r="T228" i="5" s="1"/>
  <c r="V228" i="5" s="1"/>
  <c r="R228" i="5"/>
  <c r="U228" i="5" s="1"/>
  <c r="S33" i="5"/>
  <c r="T33" i="5" s="1"/>
  <c r="V33" i="5" s="1"/>
  <c r="R33" i="5"/>
  <c r="U33" i="5" s="1"/>
  <c r="R382" i="5"/>
  <c r="U382" i="5" s="1"/>
  <c r="S382" i="5"/>
  <c r="T382" i="5" s="1"/>
  <c r="V382" i="5" s="1"/>
  <c r="R683" i="5"/>
  <c r="U683" i="5" s="1"/>
  <c r="S683" i="5"/>
  <c r="T683" i="5" s="1"/>
  <c r="V683" i="5" s="1"/>
  <c r="S180" i="5"/>
  <c r="T180" i="5" s="1"/>
  <c r="V180" i="5" s="1"/>
  <c r="R180" i="5"/>
  <c r="U180" i="5" s="1"/>
  <c r="S60" i="5"/>
  <c r="T60" i="5" s="1"/>
  <c r="V60" i="5" s="1"/>
  <c r="R60" i="5"/>
  <c r="U60" i="5" s="1"/>
  <c r="S452" i="5"/>
  <c r="T452" i="5" s="1"/>
  <c r="V452" i="5" s="1"/>
  <c r="R452" i="5"/>
  <c r="U452" i="5" s="1"/>
  <c r="S732" i="5"/>
  <c r="T732" i="5" s="1"/>
  <c r="V732" i="5" s="1"/>
  <c r="R732" i="5"/>
  <c r="U732" i="5" s="1"/>
  <c r="R121" i="5"/>
  <c r="U121" i="5" s="1"/>
  <c r="S121" i="5"/>
  <c r="T121" i="5" s="1"/>
  <c r="V121" i="5" s="1"/>
  <c r="S453" i="5"/>
  <c r="T453" i="5" s="1"/>
  <c r="V453" i="5" s="1"/>
  <c r="R453" i="5"/>
  <c r="U453" i="5" s="1"/>
  <c r="S749" i="5"/>
  <c r="T749" i="5" s="1"/>
  <c r="V749" i="5" s="1"/>
  <c r="R749" i="5"/>
  <c r="U749" i="5" s="1"/>
  <c r="S351" i="5"/>
  <c r="T351" i="5" s="1"/>
  <c r="V351" i="5" s="1"/>
  <c r="R351" i="5"/>
  <c r="U351" i="5" s="1"/>
  <c r="R686" i="5"/>
  <c r="U686" i="5" s="1"/>
  <c r="S686" i="5"/>
  <c r="T686" i="5" s="1"/>
  <c r="V686" i="5" s="1"/>
  <c r="S131" i="5"/>
  <c r="T131" i="5" s="1"/>
  <c r="V131" i="5" s="1"/>
  <c r="R131" i="5"/>
  <c r="U131" i="5" s="1"/>
  <c r="S421" i="5"/>
  <c r="T421" i="5" s="1"/>
  <c r="V421" i="5" s="1"/>
  <c r="R421" i="5"/>
  <c r="U421" i="5" s="1"/>
  <c r="S176" i="5"/>
  <c r="T176" i="5" s="1"/>
  <c r="V176" i="5" s="1"/>
  <c r="R176" i="5"/>
  <c r="U176" i="5" s="1"/>
  <c r="S239" i="5"/>
  <c r="T239" i="5" s="1"/>
  <c r="V239" i="5" s="1"/>
  <c r="R239" i="5"/>
  <c r="U239" i="5" s="1"/>
  <c r="S592" i="5"/>
  <c r="T592" i="5" s="1"/>
  <c r="V592" i="5" s="1"/>
  <c r="R592" i="5"/>
  <c r="U592" i="5" s="1"/>
  <c r="S475" i="5"/>
  <c r="T475" i="5" s="1"/>
  <c r="V475" i="5" s="1"/>
  <c r="R475" i="5"/>
  <c r="U475" i="5" s="1"/>
  <c r="R441" i="5"/>
  <c r="U441" i="5" s="1"/>
  <c r="S441" i="5"/>
  <c r="T441" i="5" s="1"/>
  <c r="V441" i="5" s="1"/>
  <c r="S219" i="5"/>
  <c r="T219" i="5" s="1"/>
  <c r="V219" i="5" s="1"/>
  <c r="R219" i="5"/>
  <c r="U219" i="5" s="1"/>
  <c r="S581" i="5"/>
  <c r="T581" i="5" s="1"/>
  <c r="V581" i="5" s="1"/>
  <c r="R581" i="5"/>
  <c r="U581" i="5" s="1"/>
  <c r="S312" i="5"/>
  <c r="T312" i="5" s="1"/>
  <c r="V312" i="5" s="1"/>
  <c r="R312" i="5"/>
  <c r="U312" i="5" s="1"/>
  <c r="R105" i="5"/>
  <c r="U105" i="5" s="1"/>
  <c r="S105" i="5"/>
  <c r="T105" i="5" s="1"/>
  <c r="V105" i="5" s="1"/>
  <c r="S486" i="5"/>
  <c r="T486" i="5" s="1"/>
  <c r="V486" i="5" s="1"/>
  <c r="R486" i="5"/>
  <c r="U486" i="5" s="1"/>
  <c r="S311" i="5"/>
  <c r="T311" i="5" s="1"/>
  <c r="V311" i="5" s="1"/>
  <c r="R311" i="5"/>
  <c r="U311" i="5" s="1"/>
  <c r="S705" i="5"/>
  <c r="T705" i="5" s="1"/>
  <c r="V705" i="5" s="1"/>
  <c r="R705" i="5"/>
  <c r="U705" i="5" s="1"/>
  <c r="S626" i="5"/>
  <c r="T626" i="5" s="1"/>
  <c r="V626" i="5" s="1"/>
  <c r="R626" i="5"/>
  <c r="U626" i="5" s="1"/>
  <c r="S799" i="5"/>
  <c r="T799" i="5" s="1"/>
  <c r="V799" i="5" s="1"/>
  <c r="R799" i="5"/>
  <c r="U799" i="5" s="1"/>
  <c r="S293" i="5"/>
  <c r="T293" i="5" s="1"/>
  <c r="V293" i="5" s="1"/>
  <c r="R293" i="5"/>
  <c r="U293" i="5" s="1"/>
  <c r="S817" i="5"/>
  <c r="T817" i="5" s="1"/>
  <c r="V817" i="5" s="1"/>
  <c r="R817" i="5"/>
  <c r="U817" i="5" s="1"/>
  <c r="S98" i="5"/>
  <c r="T98" i="5" s="1"/>
  <c r="V98" i="5" s="1"/>
  <c r="R98" i="5"/>
  <c r="U98" i="5" s="1"/>
  <c r="R126" i="5"/>
  <c r="U126" i="5" s="1"/>
  <c r="S126" i="5"/>
  <c r="T126" i="5" s="1"/>
  <c r="V126" i="5" s="1"/>
  <c r="E169" i="6"/>
  <c r="R106" i="5"/>
  <c r="U106" i="5" s="1"/>
  <c r="S106" i="5"/>
  <c r="T106" i="5" s="1"/>
  <c r="V106" i="5" s="1"/>
  <c r="S478" i="5"/>
  <c r="T478" i="5" s="1"/>
  <c r="V478" i="5" s="1"/>
  <c r="R478" i="5"/>
  <c r="U478" i="5" s="1"/>
  <c r="S113" i="5"/>
  <c r="T113" i="5" s="1"/>
  <c r="V113" i="5" s="1"/>
  <c r="R113" i="5"/>
  <c r="U113" i="5" s="1"/>
  <c r="S47" i="5"/>
  <c r="T47" i="5" s="1"/>
  <c r="V47" i="5" s="1"/>
  <c r="R47" i="5"/>
  <c r="U47" i="5" s="1"/>
  <c r="S497" i="5"/>
  <c r="T497" i="5" s="1"/>
  <c r="V497" i="5" s="1"/>
  <c r="R497" i="5"/>
  <c r="U497" i="5" s="1"/>
  <c r="R790" i="5"/>
  <c r="U790" i="5" s="1"/>
  <c r="S790" i="5"/>
  <c r="T790" i="5" s="1"/>
  <c r="V790" i="5" s="1"/>
  <c r="S463" i="5"/>
  <c r="T463" i="5" s="1"/>
  <c r="V463" i="5" s="1"/>
  <c r="R463" i="5"/>
  <c r="U463" i="5" s="1"/>
  <c r="S775" i="5"/>
  <c r="T775" i="5" s="1"/>
  <c r="V775" i="5" s="1"/>
  <c r="R775" i="5"/>
  <c r="U775" i="5" s="1"/>
  <c r="S246" i="5"/>
  <c r="T246" i="5" s="1"/>
  <c r="V246" i="5" s="1"/>
  <c r="R246" i="5"/>
  <c r="U246" i="5" s="1"/>
  <c r="S139" i="5"/>
  <c r="T139" i="5" s="1"/>
  <c r="V139" i="5" s="1"/>
  <c r="R139" i="5"/>
  <c r="U139" i="5" s="1"/>
  <c r="S499" i="5"/>
  <c r="T499" i="5" s="1"/>
  <c r="V499" i="5" s="1"/>
  <c r="R499" i="5"/>
  <c r="U499" i="5" s="1"/>
  <c r="R792" i="5"/>
  <c r="U792" i="5" s="1"/>
  <c r="S792" i="5"/>
  <c r="T792" i="5" s="1"/>
  <c r="V792" i="5" s="1"/>
  <c r="S274" i="5"/>
  <c r="T274" i="5" s="1"/>
  <c r="V274" i="5" s="1"/>
  <c r="R274" i="5"/>
  <c r="U274" i="5" s="1"/>
  <c r="R601" i="5"/>
  <c r="U601" i="5" s="1"/>
  <c r="S601" i="5"/>
  <c r="T601" i="5" s="1"/>
  <c r="V601" i="5" s="1"/>
  <c r="R253" i="5"/>
  <c r="U253" i="5" s="1"/>
  <c r="S253" i="5"/>
  <c r="T253" i="5" s="1"/>
  <c r="V253" i="5" s="1"/>
  <c r="R602" i="5"/>
  <c r="U602" i="5" s="1"/>
  <c r="S602" i="5"/>
  <c r="T602" i="5" s="1"/>
  <c r="V602" i="5" s="1"/>
  <c r="S448" i="5"/>
  <c r="T448" i="5" s="1"/>
  <c r="V448" i="5" s="1"/>
  <c r="R448" i="5"/>
  <c r="U448" i="5" s="1"/>
  <c r="S399" i="5"/>
  <c r="T399" i="5" s="1"/>
  <c r="V399" i="5" s="1"/>
  <c r="R399" i="5"/>
  <c r="U399" i="5" s="1"/>
  <c r="S699" i="5"/>
  <c r="T699" i="5" s="1"/>
  <c r="V699" i="5" s="1"/>
  <c r="R699" i="5"/>
  <c r="U699" i="5" s="1"/>
  <c r="S164" i="5"/>
  <c r="T164" i="5" s="1"/>
  <c r="V164" i="5" s="1"/>
  <c r="R164" i="5"/>
  <c r="U164" i="5" s="1"/>
  <c r="R90" i="5"/>
  <c r="U90" i="5" s="1"/>
  <c r="S90" i="5"/>
  <c r="T90" i="5" s="1"/>
  <c r="V90" i="5" s="1"/>
  <c r="S469" i="5"/>
  <c r="T469" i="5" s="1"/>
  <c r="V469" i="5" s="1"/>
  <c r="R469" i="5"/>
  <c r="U469" i="5" s="1"/>
  <c r="R748" i="5"/>
  <c r="U748" i="5" s="1"/>
  <c r="S748" i="5"/>
  <c r="T748" i="5" s="1"/>
  <c r="V748" i="5" s="1"/>
  <c r="R170" i="5"/>
  <c r="U170" i="5" s="1"/>
  <c r="S170" i="5"/>
  <c r="T170" i="5" s="1"/>
  <c r="V170" i="5" s="1"/>
  <c r="S487" i="5"/>
  <c r="T487" i="5" s="1"/>
  <c r="V487" i="5" s="1"/>
  <c r="R487" i="5"/>
  <c r="U487" i="5" s="1"/>
  <c r="S765" i="5"/>
  <c r="T765" i="5" s="1"/>
  <c r="V765" i="5" s="1"/>
  <c r="R765" i="5"/>
  <c r="U765" i="5" s="1"/>
  <c r="S193" i="5"/>
  <c r="T193" i="5" s="1"/>
  <c r="V193" i="5" s="1"/>
  <c r="R193" i="5"/>
  <c r="U193" i="5" s="1"/>
  <c r="S369" i="5"/>
  <c r="T369" i="5" s="1"/>
  <c r="V369" i="5" s="1"/>
  <c r="R369" i="5"/>
  <c r="U369" i="5" s="1"/>
  <c r="S702" i="5"/>
  <c r="T702" i="5" s="1"/>
  <c r="V702" i="5" s="1"/>
  <c r="R702" i="5"/>
  <c r="U702" i="5" s="1"/>
  <c r="S472" i="5"/>
  <c r="T472" i="5" s="1"/>
  <c r="V472" i="5" s="1"/>
  <c r="R472" i="5"/>
  <c r="U472" i="5" s="1"/>
  <c r="S263" i="5"/>
  <c r="T263" i="5" s="1"/>
  <c r="V263" i="5" s="1"/>
  <c r="R263" i="5"/>
  <c r="U263" i="5" s="1"/>
  <c r="S608" i="5"/>
  <c r="T608" i="5" s="1"/>
  <c r="V608" i="5" s="1"/>
  <c r="R608" i="5"/>
  <c r="U608" i="5" s="1"/>
  <c r="S13" i="5"/>
  <c r="T13" i="5" s="1"/>
  <c r="V13" i="5" s="1"/>
  <c r="R13" i="5"/>
  <c r="U13" i="5" s="1"/>
  <c r="S492" i="5"/>
  <c r="T492" i="5" s="1"/>
  <c r="V492" i="5" s="1"/>
  <c r="R492" i="5"/>
  <c r="U492" i="5" s="1"/>
  <c r="S86" i="5"/>
  <c r="T86" i="5" s="1"/>
  <c r="V86" i="5" s="1"/>
  <c r="R86" i="5"/>
  <c r="U86" i="5" s="1"/>
  <c r="S172" i="5"/>
  <c r="T172" i="5" s="1"/>
  <c r="V172" i="5" s="1"/>
  <c r="R172" i="5"/>
  <c r="U172" i="5" s="1"/>
  <c r="S504" i="5"/>
  <c r="T504" i="5" s="1"/>
  <c r="V504" i="5" s="1"/>
  <c r="R504" i="5"/>
  <c r="U504" i="5" s="1"/>
  <c r="S340" i="5"/>
  <c r="T340" i="5" s="1"/>
  <c r="V340" i="5" s="1"/>
  <c r="R340" i="5"/>
  <c r="U340" i="5" s="1"/>
  <c r="R10" i="5"/>
  <c r="U10" i="5" s="1"/>
  <c r="S10" i="5"/>
  <c r="T10" i="5" s="1"/>
  <c r="V10" i="5" s="1"/>
  <c r="S782" i="5"/>
  <c r="T782" i="5" s="1"/>
  <c r="V782" i="5" s="1"/>
  <c r="R782" i="5"/>
  <c r="U782" i="5" s="1"/>
  <c r="S146" i="5"/>
  <c r="T146" i="5" s="1"/>
  <c r="V146" i="5" s="1"/>
  <c r="R146" i="5"/>
  <c r="U146" i="5" s="1"/>
  <c r="R184" i="5"/>
  <c r="U184" i="5" s="1"/>
  <c r="S184" i="5"/>
  <c r="T184" i="5" s="1"/>
  <c r="V184" i="5" s="1"/>
  <c r="S583" i="5"/>
  <c r="T583" i="5" s="1"/>
  <c r="V583" i="5" s="1"/>
  <c r="R583" i="5"/>
  <c r="U583" i="5" s="1"/>
  <c r="S416" i="5"/>
  <c r="T416" i="5" s="1"/>
  <c r="V416" i="5" s="1"/>
  <c r="R416" i="5"/>
  <c r="U416" i="5" s="1"/>
  <c r="S134" i="5"/>
  <c r="T134" i="5" s="1"/>
  <c r="V134" i="5" s="1"/>
  <c r="R134" i="5"/>
  <c r="U134" i="5" s="1"/>
  <c r="S258" i="5"/>
  <c r="T258" i="5" s="1"/>
  <c r="V258" i="5" s="1"/>
  <c r="R258" i="5"/>
  <c r="U258" i="5" s="1"/>
  <c r="S561" i="5"/>
  <c r="T561" i="5" s="1"/>
  <c r="V561" i="5" s="1"/>
  <c r="R561" i="5"/>
  <c r="U561" i="5" s="1"/>
  <c r="D68" i="6"/>
  <c r="E168" i="6"/>
  <c r="D128" i="6"/>
  <c r="E154" i="6"/>
  <c r="R136" i="5"/>
  <c r="U136" i="5" s="1"/>
  <c r="S136" i="5"/>
  <c r="T136" i="5" s="1"/>
  <c r="V136" i="5" s="1"/>
  <c r="S495" i="5"/>
  <c r="T495" i="5" s="1"/>
  <c r="V495" i="5" s="1"/>
  <c r="R495" i="5"/>
  <c r="U495" i="5" s="1"/>
  <c r="S77" i="5"/>
  <c r="T77" i="5" s="1"/>
  <c r="V77" i="5" s="1"/>
  <c r="R77" i="5"/>
  <c r="U77" i="5" s="1"/>
  <c r="S514" i="5"/>
  <c r="T514" i="5" s="1"/>
  <c r="V514" i="5" s="1"/>
  <c r="R514" i="5"/>
  <c r="U514" i="5" s="1"/>
  <c r="R806" i="5"/>
  <c r="U806" i="5" s="1"/>
  <c r="S806" i="5"/>
  <c r="T806" i="5" s="1"/>
  <c r="V806" i="5" s="1"/>
  <c r="R25" i="5"/>
  <c r="U25" i="5" s="1"/>
  <c r="S25" i="5"/>
  <c r="T25" i="5" s="1"/>
  <c r="V25" i="5" s="1"/>
  <c r="S481" i="5"/>
  <c r="T481" i="5" s="1"/>
  <c r="V481" i="5" s="1"/>
  <c r="R481" i="5"/>
  <c r="U481" i="5" s="1"/>
  <c r="S791" i="5"/>
  <c r="T791" i="5" s="1"/>
  <c r="V791" i="5" s="1"/>
  <c r="R791" i="5"/>
  <c r="U791" i="5" s="1"/>
  <c r="S162" i="5"/>
  <c r="T162" i="5" s="1"/>
  <c r="V162" i="5" s="1"/>
  <c r="R162" i="5"/>
  <c r="U162" i="5" s="1"/>
  <c r="S533" i="5"/>
  <c r="T533" i="5" s="1"/>
  <c r="V533" i="5" s="1"/>
  <c r="R533" i="5"/>
  <c r="U533" i="5" s="1"/>
  <c r="S808" i="5"/>
  <c r="T808" i="5" s="1"/>
  <c r="V808" i="5" s="1"/>
  <c r="R808" i="5"/>
  <c r="U808" i="5" s="1"/>
  <c r="S67" i="5"/>
  <c r="T67" i="5" s="1"/>
  <c r="V67" i="5" s="1"/>
  <c r="R67" i="5"/>
  <c r="U67" i="5" s="1"/>
  <c r="R329" i="5"/>
  <c r="U329" i="5" s="1"/>
  <c r="S329" i="5"/>
  <c r="T329" i="5" s="1"/>
  <c r="V329" i="5" s="1"/>
  <c r="R617" i="5"/>
  <c r="U617" i="5" s="1"/>
  <c r="S617" i="5"/>
  <c r="T617" i="5" s="1"/>
  <c r="V617" i="5" s="1"/>
  <c r="S480" i="5"/>
  <c r="T480" i="5" s="1"/>
  <c r="V480" i="5" s="1"/>
  <c r="R480" i="5"/>
  <c r="U480" i="5" s="1"/>
  <c r="S66" i="5"/>
  <c r="T66" i="5" s="1"/>
  <c r="V66" i="5" s="1"/>
  <c r="R66" i="5"/>
  <c r="U66" i="5" s="1"/>
  <c r="S275" i="5"/>
  <c r="T275" i="5" s="1"/>
  <c r="V275" i="5" s="1"/>
  <c r="R275" i="5"/>
  <c r="U275" i="5" s="1"/>
  <c r="S618" i="5"/>
  <c r="T618" i="5" s="1"/>
  <c r="V618" i="5" s="1"/>
  <c r="R618" i="5"/>
  <c r="U618" i="5" s="1"/>
  <c r="S212" i="5"/>
  <c r="T212" i="5" s="1"/>
  <c r="V212" i="5" s="1"/>
  <c r="R212" i="5"/>
  <c r="U212" i="5" s="1"/>
  <c r="S17" i="5"/>
  <c r="T17" i="5" s="1"/>
  <c r="V17" i="5" s="1"/>
  <c r="R17" i="5"/>
  <c r="U17" i="5" s="1"/>
  <c r="S417" i="5"/>
  <c r="T417" i="5" s="1"/>
  <c r="V417" i="5" s="1"/>
  <c r="R417" i="5"/>
  <c r="U417" i="5" s="1"/>
  <c r="R715" i="5"/>
  <c r="U715" i="5" s="1"/>
  <c r="S715" i="5"/>
  <c r="T715" i="5" s="1"/>
  <c r="V715" i="5" s="1"/>
  <c r="S120" i="5"/>
  <c r="T120" i="5" s="1"/>
  <c r="V120" i="5" s="1"/>
  <c r="R120" i="5"/>
  <c r="U120" i="5" s="1"/>
  <c r="S503" i="5"/>
  <c r="T503" i="5" s="1"/>
  <c r="V503" i="5" s="1"/>
  <c r="R503" i="5"/>
  <c r="U503" i="5" s="1"/>
  <c r="S764" i="5"/>
  <c r="T764" i="5" s="1"/>
  <c r="V764" i="5" s="1"/>
  <c r="R764" i="5"/>
  <c r="U764" i="5" s="1"/>
  <c r="S191" i="5"/>
  <c r="T191" i="5" s="1"/>
  <c r="V191" i="5" s="1"/>
  <c r="R191" i="5"/>
  <c r="U191" i="5" s="1"/>
  <c r="R521" i="5"/>
  <c r="U521" i="5" s="1"/>
  <c r="S521" i="5"/>
  <c r="T521" i="5" s="1"/>
  <c r="V521" i="5" s="1"/>
  <c r="S781" i="5"/>
  <c r="T781" i="5" s="1"/>
  <c r="V781" i="5" s="1"/>
  <c r="R781" i="5"/>
  <c r="U781" i="5" s="1"/>
  <c r="S386" i="5"/>
  <c r="T386" i="5" s="1"/>
  <c r="V386" i="5" s="1"/>
  <c r="R386" i="5"/>
  <c r="U386" i="5" s="1"/>
  <c r="R718" i="5"/>
  <c r="U718" i="5" s="1"/>
  <c r="S718" i="5"/>
  <c r="T718" i="5" s="1"/>
  <c r="V718" i="5" s="1"/>
  <c r="S63" i="5"/>
  <c r="T63" i="5" s="1"/>
  <c r="V63" i="5" s="1"/>
  <c r="R63" i="5"/>
  <c r="U63" i="5" s="1"/>
  <c r="R489" i="5"/>
  <c r="U489" i="5" s="1"/>
  <c r="S489" i="5"/>
  <c r="T489" i="5" s="1"/>
  <c r="V489" i="5" s="1"/>
  <c r="R160" i="5"/>
  <c r="U160" i="5" s="1"/>
  <c r="S160" i="5"/>
  <c r="T160" i="5" s="1"/>
  <c r="V160" i="5" s="1"/>
  <c r="S300" i="5"/>
  <c r="T300" i="5" s="1"/>
  <c r="V300" i="5" s="1"/>
  <c r="R300" i="5"/>
  <c r="U300" i="5" s="1"/>
  <c r="S624" i="5"/>
  <c r="T624" i="5" s="1"/>
  <c r="V624" i="5" s="1"/>
  <c r="R624" i="5"/>
  <c r="U624" i="5" s="1"/>
  <c r="R43" i="5"/>
  <c r="U43" i="5" s="1"/>
  <c r="S43" i="5"/>
  <c r="T43" i="5" s="1"/>
  <c r="V43" i="5" s="1"/>
  <c r="S509" i="5"/>
  <c r="T509" i="5" s="1"/>
  <c r="V509" i="5" s="1"/>
  <c r="R509" i="5"/>
  <c r="U509" i="5" s="1"/>
  <c r="R393" i="5"/>
  <c r="U393" i="5" s="1"/>
  <c r="S393" i="5"/>
  <c r="T393" i="5" s="1"/>
  <c r="V393" i="5" s="1"/>
  <c r="R187" i="5"/>
  <c r="U187" i="5" s="1"/>
  <c r="S187" i="5"/>
  <c r="T187" i="5" s="1"/>
  <c r="V187" i="5" s="1"/>
  <c r="S471" i="5"/>
  <c r="T471" i="5" s="1"/>
  <c r="V471" i="5" s="1"/>
  <c r="R471" i="5"/>
  <c r="U471" i="5" s="1"/>
  <c r="S296" i="5"/>
  <c r="T296" i="5" s="1"/>
  <c r="V296" i="5" s="1"/>
  <c r="R296" i="5"/>
  <c r="U296" i="5" s="1"/>
  <c r="S470" i="5"/>
  <c r="T470" i="5" s="1"/>
  <c r="V470" i="5" s="1"/>
  <c r="R470" i="5"/>
  <c r="U470" i="5" s="1"/>
  <c r="S295" i="5"/>
  <c r="T295" i="5" s="1"/>
  <c r="V295" i="5" s="1"/>
  <c r="R295" i="5"/>
  <c r="U295" i="5" s="1"/>
  <c r="S610" i="5"/>
  <c r="T610" i="5" s="1"/>
  <c r="V610" i="5" s="1"/>
  <c r="R610" i="5"/>
  <c r="U610" i="5" s="1"/>
  <c r="S783" i="5"/>
  <c r="T783" i="5" s="1"/>
  <c r="V783" i="5" s="1"/>
  <c r="R783" i="5"/>
  <c r="U783" i="5" s="1"/>
  <c r="S237" i="5"/>
  <c r="T237" i="5" s="1"/>
  <c r="V237" i="5" s="1"/>
  <c r="R237" i="5"/>
  <c r="U237" i="5" s="1"/>
  <c r="S87" i="5"/>
  <c r="T87" i="5" s="1"/>
  <c r="V87" i="5" s="1"/>
  <c r="R87" i="5"/>
  <c r="U87" i="5" s="1"/>
  <c r="S289" i="5"/>
  <c r="T289" i="5" s="1"/>
  <c r="V289" i="5" s="1"/>
  <c r="R289" i="5"/>
  <c r="U289" i="5" s="1"/>
  <c r="S389" i="5"/>
  <c r="T389" i="5" s="1"/>
  <c r="V389" i="5" s="1"/>
  <c r="R389" i="5"/>
  <c r="U389" i="5" s="1"/>
  <c r="S99" i="5"/>
  <c r="T99" i="5" s="1"/>
  <c r="V99" i="5" s="1"/>
  <c r="R99" i="5"/>
  <c r="U99" i="5" s="1"/>
  <c r="S116" i="5"/>
  <c r="T116" i="5" s="1"/>
  <c r="V116" i="5" s="1"/>
  <c r="R116" i="5"/>
  <c r="U116" i="5" s="1"/>
  <c r="E264" i="6"/>
  <c r="E196" i="6"/>
  <c r="D264" i="6"/>
  <c r="E175" i="6"/>
  <c r="E25" i="6"/>
  <c r="E100" i="6"/>
  <c r="E249" i="6"/>
  <c r="D208" i="6"/>
  <c r="E82" i="6"/>
  <c r="D64" i="6"/>
  <c r="E258" i="6"/>
  <c r="E67" i="6"/>
  <c r="E228" i="6"/>
  <c r="E275" i="6"/>
  <c r="E188" i="6"/>
  <c r="D178" i="6"/>
  <c r="E75" i="6"/>
  <c r="D238" i="6"/>
  <c r="D217" i="6"/>
  <c r="D197" i="6"/>
  <c r="D134" i="6"/>
  <c r="E190" i="6"/>
  <c r="E72" i="6"/>
  <c r="E12" i="6"/>
  <c r="D93" i="6"/>
  <c r="E77" i="6"/>
  <c r="E84" i="6"/>
  <c r="E124" i="6"/>
  <c r="E152" i="6"/>
  <c r="D272" i="6"/>
  <c r="D209" i="6"/>
  <c r="E162" i="6"/>
  <c r="D4" i="6"/>
  <c r="E216" i="6"/>
  <c r="E157" i="6"/>
  <c r="D135" i="6"/>
  <c r="E34" i="6"/>
  <c r="E39" i="6"/>
  <c r="D242" i="6"/>
  <c r="E139" i="6"/>
  <c r="E243" i="6"/>
  <c r="E212" i="6"/>
  <c r="E63" i="6"/>
  <c r="D145" i="6"/>
  <c r="E43" i="6"/>
  <c r="D87" i="6"/>
  <c r="E219" i="6"/>
  <c r="D256" i="6"/>
  <c r="E58" i="6"/>
  <c r="E99" i="6"/>
  <c r="E226" i="6"/>
  <c r="E32" i="6"/>
  <c r="E200" i="6"/>
  <c r="D95" i="6"/>
  <c r="E260" i="6"/>
  <c r="E28" i="6"/>
  <c r="D206" i="6"/>
  <c r="D36" i="6"/>
  <c r="D140" i="6"/>
  <c r="D248" i="6"/>
  <c r="D237" i="6"/>
  <c r="D17" i="6"/>
  <c r="E148" i="6"/>
  <c r="E170" i="6"/>
  <c r="E147" i="6"/>
  <c r="E20" i="6"/>
  <c r="D50" i="6"/>
  <c r="D176" i="6"/>
  <c r="E256" i="6"/>
  <c r="D161" i="6"/>
  <c r="E51" i="6"/>
  <c r="E172" i="6"/>
  <c r="D48" i="6"/>
  <c r="E50" i="6"/>
  <c r="D254" i="6"/>
  <c r="E122" i="6"/>
  <c r="E57" i="6"/>
  <c r="E55" i="6"/>
  <c r="E185" i="6"/>
  <c r="E115" i="6"/>
  <c r="E179" i="6"/>
  <c r="D33" i="6"/>
  <c r="E104" i="6"/>
  <c r="D273" i="6"/>
  <c r="D192" i="6"/>
  <c r="E90" i="6"/>
  <c r="D204" i="6"/>
  <c r="E131" i="6"/>
  <c r="E234" i="6"/>
  <c r="E221" i="6"/>
  <c r="E74" i="6"/>
  <c r="E41" i="6"/>
  <c r="D233" i="6"/>
  <c r="D59" i="6"/>
  <c r="E237" i="6"/>
  <c r="E182" i="6"/>
  <c r="D183" i="6"/>
  <c r="D187" i="6"/>
  <c r="D243" i="6"/>
  <c r="D261" i="6"/>
  <c r="D232" i="6"/>
  <c r="E231" i="6"/>
  <c r="E183" i="6"/>
  <c r="D172" i="6"/>
  <c r="E220" i="6"/>
  <c r="D173" i="6"/>
  <c r="D215" i="6"/>
  <c r="E47" i="6"/>
  <c r="D203" i="6"/>
  <c r="D21" i="6"/>
  <c r="D147" i="6"/>
  <c r="E240" i="6"/>
  <c r="E86" i="6"/>
  <c r="D163" i="6"/>
  <c r="E222" i="6"/>
  <c r="D234" i="6"/>
  <c r="D156" i="6"/>
  <c r="D118" i="6"/>
  <c r="E241" i="6"/>
  <c r="E255" i="6"/>
  <c r="D271" i="6"/>
  <c r="D220" i="6"/>
  <c r="D133" i="6"/>
  <c r="E49" i="6"/>
  <c r="E118" i="6"/>
  <c r="E261" i="6"/>
  <c r="D255" i="6"/>
  <c r="D119" i="6"/>
  <c r="D27" i="6"/>
  <c r="D28" i="6"/>
  <c r="D276" i="6"/>
  <c r="E48" i="6"/>
  <c r="D214" i="6"/>
  <c r="D51" i="6"/>
  <c r="D116" i="6"/>
  <c r="D132" i="6"/>
  <c r="D241" i="6"/>
  <c r="D250" i="6"/>
  <c r="D277" i="6"/>
  <c r="D73" i="6"/>
  <c r="E184" i="6"/>
  <c r="D153" i="6"/>
  <c r="D200" i="6"/>
  <c r="E94" i="6"/>
  <c r="D148" i="6"/>
  <c r="E87" i="6"/>
  <c r="D78" i="6"/>
  <c r="D185" i="6"/>
  <c r="E22" i="6"/>
  <c r="D54" i="6"/>
  <c r="D186" i="6"/>
  <c r="E203" i="6"/>
  <c r="D22" i="6"/>
  <c r="E189" i="6"/>
  <c r="D198" i="6"/>
  <c r="D56" i="6"/>
  <c r="E65" i="6"/>
  <c r="D52" i="6"/>
  <c r="E204" i="6"/>
  <c r="D137" i="6"/>
  <c r="D124" i="6"/>
  <c r="D9" i="6"/>
  <c r="D121" i="6"/>
  <c r="D252" i="6"/>
  <c r="D275" i="6"/>
  <c r="E127" i="6"/>
  <c r="D141" i="6"/>
  <c r="D53" i="6"/>
  <c r="D164" i="6"/>
  <c r="D199" i="6"/>
  <c r="E134" i="6"/>
  <c r="E193" i="6"/>
  <c r="D174" i="6"/>
  <c r="D143" i="6"/>
  <c r="E102" i="6"/>
  <c r="E16" i="6"/>
  <c r="D179" i="6"/>
  <c r="D155" i="6"/>
  <c r="E103" i="6"/>
  <c r="D104" i="6"/>
  <c r="E111" i="6"/>
  <c r="D266" i="6"/>
  <c r="D19" i="6"/>
  <c r="D122" i="6"/>
  <c r="D101" i="6"/>
  <c r="D7" i="6"/>
  <c r="E166" i="6"/>
  <c r="D67" i="6"/>
  <c r="D106" i="6"/>
  <c r="D149" i="6"/>
  <c r="D236" i="6"/>
  <c r="D13" i="6"/>
  <c r="E112" i="6"/>
  <c r="E143" i="6"/>
  <c r="D181" i="6"/>
  <c r="D60" i="6"/>
  <c r="E181" i="6"/>
  <c r="D202" i="6"/>
  <c r="D171" i="6"/>
  <c r="D125" i="6"/>
  <c r="E78" i="6"/>
  <c r="D267" i="6"/>
  <c r="D260" i="6"/>
  <c r="D6" i="6"/>
  <c r="E161" i="6"/>
  <c r="D12" i="6"/>
  <c r="D268" i="6"/>
  <c r="E273" i="6"/>
  <c r="D14" i="6"/>
  <c r="D43" i="6"/>
  <c r="D229" i="6"/>
  <c r="D10" i="6"/>
  <c r="E5" i="6"/>
  <c r="E128" i="6"/>
  <c r="D5" i="6"/>
  <c r="D230" i="6"/>
  <c r="D219" i="6"/>
  <c r="E191" i="6"/>
  <c r="D41" i="6"/>
  <c r="D127" i="6"/>
  <c r="D76" i="6"/>
  <c r="D251" i="6"/>
  <c r="E272" i="6"/>
  <c r="D35" i="6"/>
  <c r="D84" i="6"/>
  <c r="D69" i="6"/>
  <c r="E15" i="6"/>
  <c r="E192" i="6"/>
  <c r="D175" i="6"/>
  <c r="D74" i="6"/>
  <c r="D249" i="6"/>
  <c r="E208" i="6"/>
  <c r="E144" i="6"/>
  <c r="D77" i="6"/>
  <c r="E246" i="6"/>
  <c r="E93" i="6"/>
  <c r="D245" i="6"/>
  <c r="D247" i="6"/>
  <c r="E135" i="6"/>
  <c r="D30" i="6"/>
  <c r="E17" i="6"/>
  <c r="D168" i="6"/>
  <c r="D201" i="6"/>
  <c r="D92" i="6"/>
  <c r="D111" i="6"/>
  <c r="E158" i="6"/>
  <c r="E167" i="6"/>
  <c r="D57" i="6"/>
  <c r="E33" i="6"/>
  <c r="E95" i="6"/>
  <c r="E236" i="6"/>
  <c r="D44" i="6"/>
  <c r="E64" i="6"/>
  <c r="D228" i="6"/>
  <c r="D142" i="6"/>
  <c r="E92" i="6"/>
  <c r="E44" i="6"/>
  <c r="E160" i="6"/>
  <c r="E38" i="6"/>
  <c r="E238" i="6"/>
  <c r="D8" i="6"/>
  <c r="E108" i="6"/>
  <c r="D40" i="6"/>
  <c r="D218" i="6"/>
  <c r="D207" i="6"/>
  <c r="E149" i="6"/>
  <c r="D26" i="6"/>
  <c r="D102" i="6"/>
  <c r="E247" i="6"/>
  <c r="E109" i="6"/>
  <c r="E257" i="6"/>
  <c r="D188" i="6"/>
  <c r="D25" i="6"/>
  <c r="E96" i="6"/>
  <c r="D170" i="6"/>
  <c r="D86" i="6"/>
  <c r="D169" i="6"/>
  <c r="D126" i="6"/>
  <c r="D85" i="6"/>
  <c r="E209" i="6"/>
  <c r="E145" i="6"/>
  <c r="D117" i="6"/>
  <c r="D91" i="6"/>
  <c r="E11" i="6"/>
  <c r="D15" i="6"/>
  <c r="E142" i="6"/>
  <c r="D279" i="6" l="1"/>
  <c r="D280" i="6" s="1"/>
  <c r="E279" i="6"/>
  <c r="E280" i="6" s="1"/>
</calcChain>
</file>

<file path=xl/sharedStrings.xml><?xml version="1.0" encoding="utf-8"?>
<sst xmlns="http://schemas.openxmlformats.org/spreadsheetml/2006/main" count="7382" uniqueCount="2445">
  <si>
    <t>Pagina</t>
  </si>
  <si>
    <t>Titulo</t>
  </si>
  <si>
    <t>Fecha</t>
  </si>
  <si>
    <t>Class</t>
  </si>
  <si>
    <t>BLOOMBERG</t>
  </si>
  <si>
    <t>Milei Seeks Second Chance From Congress With Scaled-Back Reform. President Javier Milei circulated a new, scaled-back version of his sweeping reform bill to Argentine lawmakers, in his clearest tilt toward political pragmatism since taking power.</t>
  </si>
  <si>
    <t>Neutral</t>
  </si>
  <si>
    <t>MileiSeeksSecondChanceFromCongressWithScaled-BackReform.PresidentJavierMileicirculatedanew,scaled-backversionofhissweepingreformbilltoArgentinelawmakers,inhisclearesttilttowardpoliticalpragmatismsincetakingpower.</t>
  </si>
  <si>
    <t>Javier Milei Races to Ease Argentina Inflation, Keep Voter Support. Javier Milei finds himself up against the clock just four months into his term as Argentina’s president.</t>
  </si>
  <si>
    <t>JavierMileiRacestoEaseArgentinaInflation,KeepVoterSupport.JavierMileifindshimselfupagainsttheclockjustfourmonthsintohistermasArgentina’spresident.</t>
  </si>
  <si>
    <t>REUTERS</t>
  </si>
  <si>
    <t xml:space="preserve">Argentina builds case for exporting natgas to Brazil through Bolivia. </t>
  </si>
  <si>
    <t>Positive</t>
  </si>
  <si>
    <t>ArgentinabuildscaseforexportingnatgastoBrazilthroughBolivia.</t>
  </si>
  <si>
    <t>ZACKS</t>
  </si>
  <si>
    <t xml:space="preserve">YPF Sociedad Anonima (YPF) Gains As Market Dips: What You Should Know YPF Sociedad Anonima (YPF) closed at $20.26 in the latest trading session, marking a +0.35% move from the prior day.. </t>
  </si>
  <si>
    <t>YPFSociedadAnonima(YPF)GainsAsMarketDips:WhatYouShouldKnowYPFSociedadAnonima(YPF)closedat$20.26inthelatesttradingsession,markinga+0.35%movefromthepriorday..</t>
  </si>
  <si>
    <t>FT</t>
  </si>
  <si>
    <t xml:space="preserve">Milei takes a chainsaw to Argentina’s state companies. </t>
  </si>
  <si>
    <t>MileitakesachainsawtoArgentina’sstatecompanies.</t>
  </si>
  <si>
    <t>Argentina’s Oilfield Billionaire Tells CERAWeek He Has ‘Lot of Hope’ for Milei. Paolo Rocca, billionaire chief of oil-pipe maker Tenaris SA, said expectations are high that Argentina’s President Javier Milei can turbo-charge development of the country’s shale deposits.</t>
  </si>
  <si>
    <t>Argentina’sOilfieldBillionaireTellsCERAWeekHeHas‘LotofHope’forMilei.PaoloRocca,billionairechiefofoil-pipemakerTenarisSA,saidexpectationsarehighthatArgentina’sPresidentJavierMileicanturbo-chargedevelopmentofthecountry’sshaledeposits.</t>
  </si>
  <si>
    <t xml:space="preserve">YPF Sociedad Anonima (YPF) Surges 6.6%: Is This an Indication of Further Gains? YPF Sociedad Anonima (YPF) was a big mover last session on higher-than-average trading volume. The latest trend in earnings estimate revisions might not help the stock continue moving higher in the near term.. </t>
  </si>
  <si>
    <t>YPFSociedadAnonima(YPF)Surges6.6%:IsThisanIndicationofFurtherGains?YPFSociedadAnonima(YPF)wasabigmoverlastsessiononhigher-than-averagetradingvolume.Thelatesttrendinearningsestimaterevisionsmightnothelpthestockcontinuemovinghigherinthenearterm..</t>
  </si>
  <si>
    <t>Milei’s Decree Suffers Major Setback After Repeal in Senate. President Javier Milei’s initial dose of shock therapy is teetering on the edge of collapse after Argentina’s senate defeated his sweeping executive decree in a 42-to-25 vote Thursday.</t>
  </si>
  <si>
    <t>Negative</t>
  </si>
  <si>
    <t>Milei’sDecreeSuffersMajorSetbackAfterRepealinSenate.PresidentJavierMilei’sinitialdoseofshocktherapyisteeteringontheedgeofcollapseafterArgentina’ssenatedefeatedhissweepingexecutivedecreeina42-to-25voteThursday.</t>
  </si>
  <si>
    <t xml:space="preserve">YPF Sociedad Anonima (YPF) Gains As Market Dips: What You Should Know In the most recent trading session, YPF Sociedad Anonima (YPF) closed at $18.06, indicating a +0.33% shift from the previous trading day.. </t>
  </si>
  <si>
    <t>YPFSociedadAnonima(YPF)GainsAsMarketDips:WhatYouShouldKnowInthemostrecenttradingsession,YPFSociedadAnonima(YPF)closedat$18.06,indicatinga+0.33%shiftfromtheprevioustradingday..</t>
  </si>
  <si>
    <t>Milei Sends Scaled-Back Reform Bill to Argentina’s Governors. Argentine President Javier Milei circulated a new, trimmed version of his reform package to the country’s governors in a bid to win their support before he resubmits it to congress.</t>
  </si>
  <si>
    <t>MileiSendsScaled-BackReformBilltoArgentina’sGovernors.ArgentinePresidentJavierMileicirculatedanew,trimmedversionofhisreformpackagetothecountry’sgovernorsinabidtowintheirsupportbeforeheresubmitsittocongress.</t>
  </si>
  <si>
    <t>YPF Says Fire Sale to Free Up $800 Million for Shale Oil Push. Argentina’s biggest oil and gas producer, state-run YPF SA, said its sweeping plan to divest aging oil fields will free up hundreds of millions of dollars to invest in its shale push in the heralded Vaca Muerta formation.</t>
  </si>
  <si>
    <t>YPFSaysFireSaletoFreeUp$800MillionforShaleOilPush.Argentina’sbiggestoilandgasproducer,state-runYPFSA,saiditssweepingplantodivestagingoilfieldswillfreeuphundredsofmillionsofdollarstoinvestinitsshalepushintheheraldedVacaMuertaformation.</t>
  </si>
  <si>
    <t xml:space="preserve">Argentina state oil firm YPF to invest $3 bln in shale in 2024. </t>
  </si>
  <si>
    <t>ArgentinastateoilfirmYPFtoinvest$3blninshalein2024.</t>
  </si>
  <si>
    <t xml:space="preserve">YPF Sociedad Anonima (YPF) Stock Falls Amid Market Uptick: What Investors Need to Know In the most recent trading session, YPF Sociedad Anonima (YPF) closed at $18.32, indicating a -1.87% shift from the previous trading day.. </t>
  </si>
  <si>
    <t>YPFSociedadAnonima(YPF)StockFallsAmidMarketUptick:WhatInvestorsNeedtoKnowInthemostrecenttradingsession,YPFSociedadAnonima(YPF)closedat$18.32,indicatinga-1.87%shiftfromtheprevioustradingday..</t>
  </si>
  <si>
    <t>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t>
  </si>
  <si>
    <t>BrazilBacksArgentinainFightOver$16BillionUSJudgment.Argentina’sappealofa$16.1billionUScourtjudgmentoverits2012nationalizationofoilcompanyYPFSAwonthesupportoffourneighboringSouthAmericancountries,includingregionalgiantBrazil,whosaythe“deeplyflawed”rulingthreatensthemall.</t>
  </si>
  <si>
    <t xml:space="preserve">Argentina’s neighbours come to its defence in fight over $16bn US judgment. </t>
  </si>
  <si>
    <t>Argentina’sneighbourscometoitsdefenceinfightover$16bnUSjudgment.</t>
  </si>
  <si>
    <t>Argentina’s $18 Billion Chinese FX Line Eyed for US Judgment. Burford Capital, which is trying to collect on a $16 billion US court judgment against Argentina, is exploring whether a currency swap line provided to the South American country by China could be used to satisfy the debt.</t>
  </si>
  <si>
    <t>Argentina’s$18BillionChineseFXLineEyedforUSJudgment.BurfordCapital,whichistryingtocollectona$16billionUScourtjudgmentagainstArgentina,isexploringwhetheracurrencyswaplineprovidedtotheSouthAmericancountrybyChinacouldbeusedtosatisfythedebt.</t>
  </si>
  <si>
    <t xml:space="preserve">YPF Sociedad Anonima (YPF) Suffers a Larger Drop Than the General Market: Key Insights YPF Sociedad Anonima (YPF) closed the most recent trading day at $17.91, moving -0.72% from the previous trading session.. </t>
  </si>
  <si>
    <t>YPFSociedadAnonima(YPF)SuffersaLargerDropThantheGeneralMarket:KeyInsightsYPFSociedadAnonima(YPF)closedthemostrecenttradingdayat$17.91,moving-0.72%fromtheprevioustradingsession..</t>
  </si>
  <si>
    <t>Exxon Is Said to Weigh $1 Billion Sale of Argentina Shale Assets. Exxon Mobil Corp. is mulling bids for its Argentine shale assets as the US energy giant looks to unwind its bet on the South American nation’s oil and gas riches.</t>
  </si>
  <si>
    <t>ExxonIsSaidtoWeigh$1BillionSaleofArgentinaShaleAssets.ExxonMobilCorp.ismullingbidsforitsArgentineshaleassetsastheUSenergygiantlookstounwinditsbetontheSouthAmericannation’soilandgasriches.</t>
  </si>
  <si>
    <t xml:space="preserve">ExxonMobil weighs offers for Argentina shale assets, source says. </t>
  </si>
  <si>
    <t>ExxonMobilweighsoffersforArgentinashaleassets,sourcesays.</t>
  </si>
  <si>
    <t xml:space="preserve">YPF Sociedad Anonima (YPF) Soars 6.4%: Is Further Upside Left in the Stock? YPF Sociedad Anonima (YPF) witnessed a jump in share price last session on above-average trading volume. The latest trend in earnings estimate revisions for the stock doesn't suggest further strength down the road.. </t>
  </si>
  <si>
    <t>YPFSociedadAnonima(YPF)Soars6.4%:IsFurtherUpsideLeftintheStock?YPFSociedadAnonima(YPF)witnessedajumpinsharepricelastsessiononabove-averagetradingvolume.Thelatesttrendinearningsestimaterevisionsforthestockdoesn'tsuggestfurtherstrengthdowntheroad..</t>
  </si>
  <si>
    <t>Argentina Shale Driller Vista Eyes Exxon Assets in Growth Push. Vista Energy, a top-three shale-oil producer in Argentina, is eyeing assets put up for sale by Exxon Mobil Corp. as it looks to accelerate growth in the country’s heralded Vaca Muerta formation.</t>
  </si>
  <si>
    <t>ArgentinaShaleDrillerVistaEyesExxonAssetsinGrowthPush.VistaEnergy,atop-threeshale-oilproducerinArgentina,iseyeingassetsputupforsalebyExxonMobilCorp.asitlookstoaccelerategrowthinthecountry’sheraldedVacaMuertaformation.</t>
  </si>
  <si>
    <t xml:space="preserve">Here's Why YPF Sociedad Anonima (YPF) Fell More Than Broader Market In the latest trading session, YPF Sociedad Anonima (YPF) closed at $16.71, marking a -0.83% move from the previous day.. </t>
  </si>
  <si>
    <t>Here'sWhyYPFSociedadAnonima(YPF)FellMoreThanBroaderMarketInthelatesttradingsession,YPFSociedadAnonima(YPF)closedat$16.71,markinga-0.83%movefromthepreviousday..</t>
  </si>
  <si>
    <t xml:space="preserve">Vista reports boost to production, reserves at Argentina's Vaca Muerta. </t>
  </si>
  <si>
    <t>Vistareportsboosttoproduction,reservesatArgentina'sVacaMuerta.</t>
  </si>
  <si>
    <t xml:space="preserve">YPF Sociedad Anonima (YPF) Increases Despite Market Slip: Here's What You Need to Know In the closing of the recent trading day, YPF Sociedad Anonima (YPF) stood at $16.74, denoting a +0.6% change from the preceding trading day.. </t>
  </si>
  <si>
    <t>YPFSociedadAnonima(YPF)IncreasesDespiteMarketSlip:Here'sWhatYouNeedtoKnowIntheclosingoftherecenttradingday,YPFSociedadAnonima(YPF)stoodat$16.74,denotinga+0.6%changefromtheprecedingtradingday..</t>
  </si>
  <si>
    <t>Javier Milei’s ‘Shock Therapy’ Is Suffering a Stinging Rejection. Two months into Javier Milei’s presidency, his quest to overhaul Argentina’s economy and tame triple-digit inflation has swerved off track.</t>
  </si>
  <si>
    <t>JavierMilei’s‘ShockTherapy’IsSufferingaStingingRejection.TwomonthsintoJavierMilei’spresidency,hisquesttooverhaulArgentina’seconomyandtametriple-digitinflationhasswervedofftrack.</t>
  </si>
  <si>
    <t>YPF Plans Sweeping Asset Sale to Focus on Argentina Shale. Argentina’s biggest oil company, state-run YPF SA, is planning a sweeping asset sale under President Javier Milei to sharpen its focus on shale production and boost its share price.</t>
  </si>
  <si>
    <t>YPFPlansSweepingAssetSaletoFocusonArgentinaShale.Argentina’sbiggestoilcompany,state-runYPFSA,isplanningasweepingassetsaleunderPresidentJavierMileitosharpenitsfocusonshaleproductionandboostitsshareprice.</t>
  </si>
  <si>
    <t xml:space="preserve">YPF Sociedad Anonima (YPF) Rises Higher Than Market: Key Facts In the most recent trading session, YPF Sociedad Anonima (YPF) closed at $16.53, indicating a +0.73% shift from the previous trading day.. </t>
  </si>
  <si>
    <t>YPFSociedadAnonima(YPF)RisesHigherThanMarket:KeyFactsInthemostrecenttradingsession,YPFSociedadAnonima(YPF)closedat$16.53,indicatinga+0.73%shiftfromtheprevioustradingday..</t>
  </si>
  <si>
    <t>Argentina Lower House of Congress Approves Milei’s Omnibus Bill. Argentina’s lower house of congress approved President Javier Milei’s omnibus reform package Friday afternoon, passing the first test of his ability to govern with an opposition-controlled legislature.</t>
  </si>
  <si>
    <t>ArgentinaLowerHouseofCongressApprovesMilei’sOmnibusBill.Argentina’slowerhouseofcongressapprovedPresidentJavierMilei’somnibusreformpackageFridayafternoon,passingthefirsttestofhisabilitytogovernwithanopposition-controlledlegislature.</t>
  </si>
  <si>
    <t>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t>
  </si>
  <si>
    <t>EnelMullsScrappingArgentinaExitinBigBetonMilei.EnelSpAispoisedtoscrapplanstoselloffitsremainingoperationsinArgentina,whichwouldmakeitthefirstinternationalcompanytoshiftstrategysinceJavierMileitookofficepromisingtoimprovetheSouthAmericannation’sbusinessclimate.</t>
  </si>
  <si>
    <t xml:space="preserve">New Strong Buy Stocks for January 31st ADMA, IKT, YPF, AVXL and EKSO have been added to the Zacks Rank #1 (Strong Buy) List on January 31, 2024.. </t>
  </si>
  <si>
    <t>NewStrongBuyStocksforJanuary31stADMA,IKT,YPF,AVXLandEKSOhavebeenaddedtotheZacksRank#1(StrongBuy)ListonJanuary31,2024..</t>
  </si>
  <si>
    <t xml:space="preserve">Best Value Stocks to Buy for January 31st YPF, AMWD and SCS made it to the Zacks Rank #1 (Strong Buy) value stocks list on January 31, 2024.. </t>
  </si>
  <si>
    <t>BestValueStockstoBuyforJanuary31stYPF,AMWDandSCSmadeittotheZacksRank#1(StrongBuy)valuestockslistonJanuary31,2024..</t>
  </si>
  <si>
    <t>Argentina Court Rules Milei’s Labor Reform Unconstitutional. An Argentine court ruled that the labor reform President Javier Milei tried to implement through decree is unconstitutional, the latest blow to his plans to overhaul South America’s second-largest economy.</t>
  </si>
  <si>
    <t>ArgentinaCourtRulesMilei’sLaborReformUnconstitutional.AnArgentinecourtruledthatthelaborreformPresidentJavierMileitriedtoimplementthroughdecreeisunconstitutional,thelatestblowtohisplanstooverhaulSouthAmerica’ssecond-largesteconomy.</t>
  </si>
  <si>
    <t>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t>
  </si>
  <si>
    <t>McEwenSeeks$100MillionforArgentinaCopperMineasMileiBoostsProspects.CanadianentrepreneurRobMcEwenisintalkstoraiseabout$100millionforacopperprojectinArgentina,atatimewhenminersarebettingthatderegulationbythenewgovernmentofJavierMileiwillboostprospectsfortheindustry.</t>
  </si>
  <si>
    <t>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t>
  </si>
  <si>
    <t>IMFSharplyCutsArgentina’sGrowthForecastonMilei’sPlan.TheInternationalMonetaryFundreviseddownitsgrowthestimateforArgentina,forecastingSouthAmerica’ssecond-largesteconomywillshrinkfortwoconsecutiveyearsasPresidentJavierMileipushesfora“significantpolicyadjustment.”</t>
  </si>
  <si>
    <t>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t>
  </si>
  <si>
    <t>MileiBacksDownAgaininBidtoPassToughArgentinaReform.PresidentJavierMileiisfurtherwateringdownhissweepingreformbillinanattempttogetitthroughArgentina’scongress,theclearestsignyetthatthelibertarian’s“shocktherapy”economicplansfacemajorpoliticalhurdles.</t>
  </si>
  <si>
    <t>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t>
  </si>
  <si>
    <t>MileiShelvesAusterityPlanasArgentineCongressDebatesBill.ArgentinePresidentJavierMileiditchedthemainausteritymeasuresinhissweepingreformbillinordertogetitthroughcongress,implyingdeeperspendingcutsinthefuture,EconomyMinisterLuisCaputosaidFriday.</t>
  </si>
  <si>
    <t>Milei’s Plan to Free Argentina’s Oil Market Slows in Congress. Javier Milei’s plans to free Argentina’s oil markets are getting pared back as the new president negotiates sweeping reforms to deregulate the country’s economy with an opposition-controlled congress.</t>
  </si>
  <si>
    <t>Milei’sPlantoFreeArgentina’sOilMarketSlowsinCongress.JavierMilei’splanstofreeArgentina’soilmarketsaregettingparedbackasthenewpresidentnegotiatessweepingreformstoderegulatethecountry’seconomywithanopposition-controlledcongress.</t>
  </si>
  <si>
    <t xml:space="preserve">The global business elite is infatuated with Javier Milei. </t>
  </si>
  <si>
    <t>TheglobalbusinesseliteisinfatuatedwithJavierMilei.</t>
  </si>
  <si>
    <t xml:space="preserve">Argentina pension, tax reforms scrapped from legislation to ease passage. </t>
  </si>
  <si>
    <t>Argentinapension,taxreformsscrappedfromlegislationtoeasepassage.</t>
  </si>
  <si>
    <t xml:space="preserve">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</si>
  <si>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IsYPFSociedadAnonima(YPF)StockUndervaluedRightNow?HereatZacks,ourfocusisontheprovenZacksRanksystem,whichemphasizesearningsestimatesandestimaterevisionstofindgreatstocks.Nevertheless,wearealwayspayingattentiontothelatestvalue,growth,andmomentumtrendstounderscorestrongpicks..</t>
  </si>
  <si>
    <t xml:space="preserve">Milei's Argentina 'omnibus' bill faces gauntlet after clearing first hurdle. </t>
  </si>
  <si>
    <t>Milei'sArgentina'omnibus'billfacesgauntletafterclearingfirsthurdle.</t>
  </si>
  <si>
    <t>Argentina Strike: Javier Milei to Confront Unions in Test of Austerity Plan. Argentina’s labor movement is testing popular support for President Javier Milei’s austerity blitz in a national strike less than two months into his presidency.</t>
  </si>
  <si>
    <t>ArgentinaStrike:JavierMileitoConfrontUnionsinTestofAusterityPlan.Argentina’slabormovementistestingpopularsupportforPresidentJavierMilei’sausterityblitzinanationalstrikelessthantwomonthsintohispresidency.</t>
  </si>
  <si>
    <t xml:space="preserve">New Strong Buy Stocks for January 24th ADMA, PBPB, YPF, CM and AVXL have been added to the Zacks Rank #1 (Strong Buy) List on January 24, 2023.. </t>
  </si>
  <si>
    <t>NewStrongBuyStocksforJanuary24thADMA,PBPB,YPF,CMandAVXLhavebeenaddedtotheZacksRank#1(StrongBuy)ListonJanuary24,2023..</t>
  </si>
  <si>
    <t xml:space="preserve">Best Value Stocks to Buy for January 24th YPF, OC and FRBA made it to the Zacks Rank #1 (Strong Buy) value stocks list on January 24, 2023.. </t>
  </si>
  <si>
    <t>BestValueStockstoBuyforJanuary24thYPF,OCandFRBAmadeittotheZacksRank#1(StrongBuy)valuestockslistonJanuary24,2023..</t>
  </si>
  <si>
    <t>Adler's $6 Billion Restructuring Deal Unravels in London Court. A London judge overturned last year’s Adler ruling, raising questions over the future of the firm</t>
  </si>
  <si>
    <t>Adler's$6BillionRestructuringDealUnravelsinLondonCourt.ALondonjudgeoverturnedlastyear’sAdlerruling,raisingquestionsoverthefutureofthefirm</t>
  </si>
  <si>
    <t>Israelis Undergo Profound Shift to Embrace War Against ‘Existential Threat’. Welcome to Balance of Power, bringing you the latest in global politics. If you haven’t yet, sign up here.</t>
  </si>
  <si>
    <t>IsraelisUndergoProfoundShifttoEmbraceWarAgainst‘ExistentialThreat’.WelcometoBalanceofPower,bringingyouthelatestinglobalpolitics.Ifyouhaven’tyet,signuphere.</t>
  </si>
  <si>
    <t>Milei Gets Pragmatic as Hostile Congress Forces Him to Negotiate. For a leader who rose to Argentina’s top job by touting radical proposals and showing little willingness to negotiate with the country’s “political elite,” Javier Milei is turning into quite the pragmatist.</t>
  </si>
  <si>
    <t>MileiGetsPragmaticasHostileCongressForcesHimtoNegotiate.ForaleaderwhorosetoArgentina’stopjobbytoutingradicalproposalsandshowinglittlewillingnesstonegotiatewiththecountry’s“politicalelite,”JavierMileiisturningintoquitethepragmatist.</t>
  </si>
  <si>
    <t>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t>
  </si>
  <si>
    <t>MileiSuspendsPlantoPrivatizeArgentinaStateOilCompanyYPF.Theprivatizationofstate-runoilcompanyYPFSAisnolongerincludedinsweepingreformsthatPresidentJavierMileiistryingtogetapprovedbyArgentina’scongress,accordingtoasummaryofthelegislationcirculatedbythegovernmentMonday.</t>
  </si>
  <si>
    <t xml:space="preserve">FTAV’s further reading. </t>
  </si>
  <si>
    <t>FTAV’sfurtherreading.</t>
  </si>
  <si>
    <t xml:space="preserve">Best Value Stocks to Buy for January 17th PAGS, SAN and YPF made it to the Zacks Rank #1 (Strong Buy) value stocks list on January 17, 2024.. </t>
  </si>
  <si>
    <t>BestValueStockstoBuyforJanuary17thPAGS,SANandYPFmadeittotheZacksRank#1(StrongBuy)valuestockslistonJanuary17,2024..</t>
  </si>
  <si>
    <t xml:space="preserve">Zacks.com featured highlights General Electric, Deckers Outdoor, Ferrari and YPF Sociedad General Electric, Deckers Outdoor, Ferrari and YPF Sociedad have been highlighted in this Screen of The Week article.. </t>
  </si>
  <si>
    <t>Zacks.comfeaturedhighlightsGeneralElectric,DeckersOutdoor,FerrariandYPFSociedadGeneralElectric,DeckersOutdoor,FerrariandYPFSociedadhavebeenhighlightedinthisScreenofTheWeekarticle..</t>
  </si>
  <si>
    <t xml:space="preserve">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</si>
  <si>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ShouldValueInvestorsBuyRepsol(REPYY)Stock?HereatZacks,ourfocusisontheprovenZacksRanksystem,whichemphasizesearningsestimatesandestimaterevisionstofindgreatstocks.Nevertheless,wearealwayspayingattentiontothelatestvalue,growth,andmomentumtrendstounderscorestrongpicks..</t>
  </si>
  <si>
    <t xml:space="preserve">4 Must-Buy Efficient Stocks to Strengthen Your Portfolio Invest in companies like General Electric (GE), Deckers Outdoor (DECK), Ferrari (RACE) and YPF Sociedad Anonima (YPF) that are powered by higher efficiency levels.. </t>
  </si>
  <si>
    <t>4Must-BuyEfficientStockstoStrengthenYourPortfolioInvestincompanieslikeGeneralElectric(GE),DeckersOutdoor(DECK),Ferrari(RACE)andYPFSociedadAnonima(YPF)thatarepoweredbyhigherefficiencylevels..</t>
  </si>
  <si>
    <t>Taeyoung's Debt Repayment Woes Prompt Rapid Response From Korean Authorities. Policymakers embark on fresh efforts to avert crisis spreading</t>
  </si>
  <si>
    <t>Taeyoung'sDebtRepaymentWoesPromptRapidResponseFromKoreanAuthorities.Policymakersembarkonfresheffortstoavertcrisisspreading</t>
  </si>
  <si>
    <t>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t>
  </si>
  <si>
    <t>Argentina’s$16.1BillioninYPFFightIsOpentoCollection.Investorsseekingtocollecta$16.1billioncourtjudgmentfromArgentinaoverits2012takeoverofoilcompanyYPFSAcanstartgoingafteritsassets,asaUSjudgeruledagainstthenation’sbidtopushbackthosecollectionefforts.</t>
  </si>
  <si>
    <t xml:space="preserve">Judge rules creditors owed $16bn from YPF can begin seizing Argentinian assets. </t>
  </si>
  <si>
    <t>Judgerulescreditorsowed$16bnfromYPFcanbeginseizingArgentinianassets.</t>
  </si>
  <si>
    <t xml:space="preserve">Argentina’s annual inflation tops 200% as Milei confronts crisis. </t>
  </si>
  <si>
    <t>Argentina’sannualinflationtops200%asMileiconfrontscrisis.</t>
  </si>
  <si>
    <t xml:space="preserve">Argentina's markets give Milei a reality check as early romance fades. </t>
  </si>
  <si>
    <t>Argentina'smarketsgiveMileiarealitycheckasearlyromancefades.</t>
  </si>
  <si>
    <t xml:space="preserve">Argentina loses US court ruling over securing $16.1 bln judgment. </t>
  </si>
  <si>
    <t>ArgentinalosesUScourtrulingoversecuring$16.1blnjudgment.</t>
  </si>
  <si>
    <t>Argentina’s YPF Sells $800 Million Bond to Fund Debt Buyback. Argentina’s state-owned oil driller YPF SA tapped international investors with a new dollar bond to help finance a buyback of existing debt, according to people familiar with the matter.</t>
  </si>
  <si>
    <t>Argentina’sYPFSells$800MillionBondtoFundDebtBuyback.Argentina’sstate-ownedoildrillerYPFSAtappedinternationalinvestorswithanewdollarbondtohelpfinanceabuybackofexistingdebt,accordingtopeoplefamiliarwiththematter.</t>
  </si>
  <si>
    <t xml:space="preserve">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</si>
  <si>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ShouldValueInvestorsBuyBraskem(BAK)Stock?HereatZacks,ourfocusisontheprovenZacksRanksystem,whichemphasizesearningsestimatesandestimaterevisionstofindgreatstocks.Nevertheless,wearealwayspayingattentiontothelatestvalue,growth,andmomentumtrendstounderscorestrongpicks..</t>
  </si>
  <si>
    <t>Financiers Get Huge Returns on ‘Catastrophic’ ESG Breakdowns. In a corner of finance that rarely generates headlines, investors are busy mapping out paths to huge returns as they contemplate the fallout of new laws in Europe.</t>
  </si>
  <si>
    <t>FinanciersGetHugeReturnson‘Catastrophic’ESGBreakdowns.Inacorneroffinancethatrarelygeneratesheadlines,investorsarebusymappingoutpathstohugereturnsastheycontemplatethefalloutofnewlawsinEurope.</t>
  </si>
  <si>
    <t>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t>
  </si>
  <si>
    <t>ArgentinaRequestsReliefFromBurford’sIntenttoSeizeAssets.ArgentinahasaskedaManhattancourttostopBurfordCapitalfromimmediatelytryingtoseizeitsforeignassetsasthehedgefundseekstocollectonbillionsofdollarsthatajudgeruleditisowedbytheSouthAmericancountry.</t>
  </si>
  <si>
    <t xml:space="preserve">Argentina’s new government faces test over $16bn US judgment. </t>
  </si>
  <si>
    <t>Argentina’snewgovernmentfacestestover$16bnUSjudgment.</t>
  </si>
  <si>
    <t xml:space="preserve">US banks in spotlight over bad loans. </t>
  </si>
  <si>
    <t>USbanksinspotlightoverbadloans.</t>
  </si>
  <si>
    <t xml:space="preserve">Argentina seeks to block asset seizure to help satisfy $16.1 billion judgment. </t>
  </si>
  <si>
    <t>Argentinaseekstoblockassetseizuretohelpsatisfy$16.1billionjudgment.</t>
  </si>
  <si>
    <t>Argentina’s YPF Eyes Return to Bond Markets Amid Buyback Offer. YPF SA, Argentina’s largest oil producer, is considering a return to global bond markets as it carries out a debt buyback, according to people familiar with the transaction.</t>
  </si>
  <si>
    <t>Argentina’sYPFEyesReturntoBondMarketsAmidBuybackOffer.YPFSA,Argentina’slargestoilproducer,isconsideringareturntoglobalbondmarketsasitcarriesoutadebtbuyback,accordingtopeoplefamiliarwiththetransaction.</t>
  </si>
  <si>
    <t>T. Rowe Ditches Risky Sovereign Debt to Snap Up Corporate Bonds. T. Rowe Price is embracing corporate debt from the Philippines to Brazil and Mexico as the new year kicks off, while ditching the risky frontier-market bonds that outperformed in 2023.</t>
  </si>
  <si>
    <t>T.RoweDitchesRiskySovereignDebttoSnapUpCorporateBonds.T.RowePriceisembracingcorporatedebtfromthePhilippinestoBrazilandMexicoasthenewyearkicksoff,whileditchingtheriskyfrontier-marketbondsthatoutperformedin2023.</t>
  </si>
  <si>
    <t xml:space="preserve">YPF Sociedad Anonima (YPF) Just Flashed Golden Cross Signal: Do You Buy? Should investors be excited or worried when a stock crosses above the 20-day simple moving average?. </t>
  </si>
  <si>
    <t>YPFSociedadAnonima(YPF)JustFlashedGoldenCrossSignal:DoYouBuy?Shouldinvestorsbeexcitedorworriedwhenastockcrossesabovethe20-daysimplemovingaverage?.</t>
  </si>
  <si>
    <t>Lofty Valuations and High Debt Come Back to Bite Software Companies. Nearly $17 billion of software-related debt was in trouble as of mid-December</t>
  </si>
  <si>
    <t>LoftyValuationsandHighDebtComeBacktoBiteSoftwareCompanies.Nearly$17billionofsoftware-relateddebtwasintroubleasofmid-December</t>
  </si>
  <si>
    <t>Milei Seeks Free Oil Markets by Law in Shale-Rich Argentina. Argentine President Javier Milei is seeking to extinguish decades of government intervention in the nation’s oil industry by unshackling crude exports and leaving local fuel prices at the whim of market forces.</t>
  </si>
  <si>
    <t>MileiSeeksFreeOilMarketsbyLawinShale-RichArgentina.ArgentinePresidentJavierMileiisseekingtoextinguishdecadesofgovernmentinterventioninthenation’soilindustrybyunshacklingcrudeexportsandleavinglocalfuelpricesatthewhimofmarketforces.</t>
  </si>
  <si>
    <t>Milei Blitzes Argentina’s Congress With Far-Ranging Reform Bill. Argentine President Javier Milei sent a wide-ranging omnibus reform package to congress Wednesday, expanding his shock therapy approach beyond economic policy into myriad aspects of government.</t>
  </si>
  <si>
    <t>MileiBlitzesArgentina’sCongressWithFar-RangingReformBill.ArgentinePresidentJavierMileisentawide-rangingomnibusreformpackagetocongressWednesday,expandinghisshocktherapyapproachbeyondeconomicpolicyintomyriadaspectsofgovernment.</t>
  </si>
  <si>
    <t>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t>
  </si>
  <si>
    <t>PerpetualBondsUnlikelytoBetheAnswerforIndebtedArgentina.PresidentJavierMilei’ssuggestionthatArgentinacouldissuedebttocomplywitha$16billionlawsuitawardrelatedtothenationalizationofoilcompanyYPFwasmetwithskepticismfrominvestorswhohavebeenrepeatedlyburnedbytheserialdefaulter.</t>
  </si>
  <si>
    <t>Argentina May Sell Bond to Pay $16 Billion YPF Lawsuit Award. Argentina’s President Javier Milei is considering issuing a perpetual bond to pay a $16 billion lawsuit award stemming from the nationalization of state-run energy company YPF.</t>
  </si>
  <si>
    <t>ArgentinaMaySellBondtoPay$16BillionYPFLawsuitAward.Argentina’sPresidentJavierMileiisconsideringissuingaperpetualbondtopaya$16billionlawsuitawardstemmingfromthenationalizationofstate-runenergycompanyYPF.</t>
  </si>
  <si>
    <t>Milei Sets Up Argentina Privatizations for Airline, YPF. President Javier Milei took the first step to privatize state-run Argentine companies with a sweeping decree that opens the door for private business to take control of key sectors.</t>
  </si>
  <si>
    <t>MileiSetsUpArgentinaPrivatizationsforAirline,YPF.PresidentJavierMileitookthefirststeptoprivatizestate-runArgentinecompanieswithasweepingdecreethatopensthedoorforprivatebusinesstotakecontrolofkeysectors.</t>
  </si>
  <si>
    <t>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t>
  </si>
  <si>
    <t>MileiUnveilsBroadReformstoLiberalizeArgentinaEconomy.PresidentJavierMileiannouncedsweepingreformstoreducethehandofthestateinArgentina’seconomy,includingstepstoprivatizecompanies,facilitateexportsandendpricecontrols,inaboldpoliticalmovethat’slikelytofacepushbackincongressandcourts.</t>
  </si>
  <si>
    <t xml:space="preserve">Argentina’s Milei unveils sweeping decree to deregulate economy. </t>
  </si>
  <si>
    <t>Argentina’sMileiunveilssweepingdecreetoderegulateeconomy.</t>
  </si>
  <si>
    <t xml:space="preserve">Argentina's Milei signs decree to boost exports, deregulation. </t>
  </si>
  <si>
    <t>Argentina'sMileisignsdecreetoboostexports,deregulation.</t>
  </si>
  <si>
    <t>MercadoLibre (MELI) Jobs to Grow in 2024, CEO Galperin Says. MercadoLibre turned itself into Latin America's second-largest company by connecting its retail customers with access to credit</t>
  </si>
  <si>
    <t>MercadoLibre(MELI)JobstoGrowin2024,CEOGalperinSays.MercadoLibreturneditselfintoLatinAmerica'ssecond-largestcompanybyconnectingitsretailcustomerswithaccesstocredit</t>
  </si>
  <si>
    <t xml:space="preserve">Dog catches Argentine car. </t>
  </si>
  <si>
    <t>DogcatchesArgentinecar.</t>
  </si>
  <si>
    <t xml:space="preserve">Argentina peso devalued over 50% as markets welcome Milei's 'tough pill'. </t>
  </si>
  <si>
    <t>Argentinapesodevaluedover50%asmarketswelcomeMilei's'toughpill'.</t>
  </si>
  <si>
    <t xml:space="preserve">Letter: Changes have been tried before in Argentina. </t>
  </si>
  <si>
    <t>Letter:ChangeshavebeentriedbeforeinArgentina.</t>
  </si>
  <si>
    <t>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t>
  </si>
  <si>
    <t>ArgentinaPresident:CentralBankRestrictsDollarAccess.Argentina’scentralbankisrestrictingaccesstodollarsattheofficialexchangerateuntilPresidentJavierMilei’sadministrationannouncesthefirstmeasuresofapromisedshock-therapyprogramaimedateradicatinginflation.</t>
  </si>
  <si>
    <t xml:space="preserve">Should You Buy YPF Sociedad Anonima (YPF) After Golden Cross? Good things could be on the horizon when a stock experiences a golden cross event. How should investors react?. </t>
  </si>
  <si>
    <t>ShouldYouBuyYPFSociedadAnonima(YPF)AfterGoldenCross?Goodthingscouldbeonthehorizonwhenastockexperiencesagoldencrossevent.Howshouldinvestorsreact?.</t>
  </si>
  <si>
    <t xml:space="preserve">Argentine President Milei warns economic shock unavoidable in maiden speech. </t>
  </si>
  <si>
    <t>ArgentinePresidentMileiwarnseconomicshockunavoidableinmaidenspeech.</t>
  </si>
  <si>
    <t>Javier Milei Turns Pragmatist to Tackle Argentina’s Inflation as President. The libertarian assumes the presidency with a single-minded focus on taming inflation—even if that means breaking with those who got him there.</t>
  </si>
  <si>
    <t>JavierMileiTurnsPragmatisttoTackleArgentina’sInflationasPresident.Thelibertarianassumesthepresidencywithasingle-mindedfocusontaminginflation—evenifthatmeansbreakingwiththosewhogothimthere.</t>
  </si>
  <si>
    <t xml:space="preserve">Argentine oil company YPF ups fuel prices by average of 25% -company source. </t>
  </si>
  <si>
    <t>ArgentineoilcompanyYPFupsfuelpricesbyaverageof25%-companysource.</t>
  </si>
  <si>
    <t>Milei to Send ‘Shock’ Package to Argentina’s Congress on Day One. President-elect Javier Milei plans to call congress into an extraordinary session and send a large package of reforms to stabilize Argentina’s economy on Dec. 11, the day after his inauguration.</t>
  </si>
  <si>
    <t>MileitoSend‘Shock’PackagetoArgentina’sCongressonDayOne.President-electJavierMileiplanstocallcongressintoanextraordinarysessionandsendalargepackageofreformstostabilizeArgentina’seconomyonDec.11,thedayafterhisinauguration.</t>
  </si>
  <si>
    <t xml:space="preserve">Argentine Election Fallout: 3 Assets to Benefit If Argentine president-elect Javier Milei can turn around the struggling Argentine economy, crisis will lead to opportunity in these 3 assets.. </t>
  </si>
  <si>
    <t>ArgentineElectionFallout:3AssetstoBenefitIfArgentinepresident-electJavierMileicanturnaroundthestrugglingArgentineeconomy,crisiswillleadtoopportunityinthese3assets..</t>
  </si>
  <si>
    <t xml:space="preserve">Argentina's Milei says shutting central bank 'non-negotiable'. </t>
  </si>
  <si>
    <t>Argentina'sMileisaysshuttingcentralbank'non-negotiable'.</t>
  </si>
  <si>
    <t>Argentina’s Milei Says Caputo Has Expertise To Be Economy Chief. Argentine President-elect Javier Milei lauded former central bank president Luis Caputo Wednesday, acknowledging he has the expertise to be the next government’s economy minister.</t>
  </si>
  <si>
    <t>Argentina’sMileiSaysCaputoHasExpertiseToBeEconomyChief.ArgentinePresident-electJavierMileilaudedformercentralbankpresidentLuisCaputoWednesday,acknowledginghehastheexpertisetobethenextgovernment’seconomyminister.</t>
  </si>
  <si>
    <t>Argentina President-Elect Taps Oil Vet to Run State Energy Firm. Argentina president-elect Javier Milei is turning to a longtime oil-industry executive to lead the nation’s state-run energy company that he’s pushing to privatize.</t>
  </si>
  <si>
    <t>ArgentinaPresident-ElectTapsOilVettoRunStateEnergyFirm.Argentinapresident-electJavierMileiisturningtoalongtimeoil-industryexecutivetoleadthenation’sstate-runenergycompanythathe’spushingtoprivatize.</t>
  </si>
  <si>
    <t xml:space="preserve">Argentina’s Javier Milei faces airline privatisation backlash. </t>
  </si>
  <si>
    <t>Argentina’sJavierMileifacesairlineprivatisationbacklash.</t>
  </si>
  <si>
    <t xml:space="preserve">Argentina's Milei taps new YPF chief in one of first major decisions. </t>
  </si>
  <si>
    <t>Argentina'sMileitapsnewYPFchiefinoneoffirstmajordecisions.</t>
  </si>
  <si>
    <t>Argentina Gets Delay on Payment of $16.1 Billion in YPF Case. A US judge agreed to temporarily delay enforcement of a $16.1 billion court judgment against Argentina over its 2012 expropriation of oil company YPF SA while the South American nation pursues a court appeal.</t>
  </si>
  <si>
    <t>ArgentinaGetsDelayonPaymentof$16.1BillioninYPFCase.AUSjudgeagreedtotemporarilydelayenforcementofa$16.1billioncourtjudgmentagainstArgentinaoverits2012expropriationofoilcompanyYPFSAwhiletheSouthAmericannationpursuesacourtappeal.</t>
  </si>
  <si>
    <t>Emerging Market Debt: Zambia's $3 Billion Impasse Is Bad Omen. Zambia’s restructuring suffered a setback, showing new debt relief framework could make things worse for EM nations</t>
  </si>
  <si>
    <t>EmergingMarketDebt:Zambia's$3BillionImpasseIsBadOmen.Zambia’srestructuringsufferedasetback,showingnewdebtreliefframeworkcouldmakethingsworseforEMnations</t>
  </si>
  <si>
    <t xml:space="preserve">Argentine stocks surge as markets open after presidential election. </t>
  </si>
  <si>
    <t>Argentinestockssurgeasmarketsopenafterpresidentialelection.</t>
  </si>
  <si>
    <t xml:space="preserve">FirstFT: OpenAI’s future hangs in the balance. </t>
  </si>
  <si>
    <t>FirstFT:OpenAI’sfuturehangsinthebalance.</t>
  </si>
  <si>
    <t xml:space="preserve">Transcript: Argentina is in its Milei era. </t>
  </si>
  <si>
    <t>Transcript:ArgentinaisinitsMileiera.</t>
  </si>
  <si>
    <t xml:space="preserve">Argentina will not face $16.1 billion YPF judgment in US while it appeals. </t>
  </si>
  <si>
    <t>Argentinawillnotface$16.1billionYPFjudgmentinUSwhileitappeals.</t>
  </si>
  <si>
    <t xml:space="preserve">Argentina's black market peso slides with eyes on Milei, local equities soar. </t>
  </si>
  <si>
    <t>Argentina'sblackmarketpesoslideswitheyesonMilei,localequitiessoar.</t>
  </si>
  <si>
    <t xml:space="preserve">Zacks Investment Ideas feature highlights: YPF, ARGT, BITO, Coinbase and MicroStrategy YPF, ARGT, BITO, Coinbase and MicroStrategy are part of the Zacks Investment Ideas article.. </t>
  </si>
  <si>
    <t>ZacksInvestmentIdeasfeaturehighlights:YPF,ARGT,BITO,CoinbaseandMicroStrategyYPF,ARGT,BITO,CoinbaseandMicroStrategyarepartoftheZacksInvestmentIdeasarticle..</t>
  </si>
  <si>
    <t>Argentine Stocks Soar, Bonds Climb as Investors Cheer Milei Win. Argentina investors cheered libertarian economist Javier Milei’s bigger-than-expected win in Sunday’s presidential vote, encouraged by his pledges to usher in a radical remake of South America’s second-largest economy.</t>
  </si>
  <si>
    <t>ArgentineStocksSoar,BondsClimbasInvestorsCheerMileiWin.ArgentinainvestorscheeredlibertarianeconomistJavierMilei’sbigger-than-expectedwininSunday’spresidentialvote,encouragedbyhispledgestousherinaradicalremakeofSouthAmerica’ssecond-largesteconomy.</t>
  </si>
  <si>
    <t>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t>
  </si>
  <si>
    <t>OilDrillerYPFSurgesasWinnerMileiToutsPrivatization.Argentina’sYPFSAsurgedthemostonrecordfollowingtheelectionofoutsiderpresidentialcandidateJavierMilei,whosaidheplanstoprivatizethestate-ownedoilandgasproducerandremovecontrolsstymieingthesector.</t>
  </si>
  <si>
    <t>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t>
  </si>
  <si>
    <t>MileitoFacePainfulRecessioninArgentinaNextYear,IIFSays.Argentinawillfaceasevererecessionandtriple-digitinflationratesnextyearwithorwithoutthemajoreconomicpolicychangeslibertarianPresident-electJavierMileipledgedafterwinningSunday’selection,accordingtotheInstituteofInternationalFinance.</t>
  </si>
  <si>
    <t xml:space="preserve">Argentina/election: dollarising disrupter brings instability. </t>
  </si>
  <si>
    <t>Argentina/election:dollarisingdisrupterbringsinstability.</t>
  </si>
  <si>
    <t xml:space="preserve">Argentine stocks and bonds boosted by election of Milei. </t>
  </si>
  <si>
    <t>ArgentinestocksandbondsboostedbyelectionofMilei.</t>
  </si>
  <si>
    <t xml:space="preserve">Milei’s victory in Argentina cheered by investors. </t>
  </si>
  <si>
    <t>Milei’svictoryinArgentinacheeredbyinvestors.</t>
  </si>
  <si>
    <t xml:space="preserve">Argentina elects radical libertarian Milei as president. </t>
  </si>
  <si>
    <t>ArgentinaelectsradicallibertarianMileiaspresident.</t>
  </si>
  <si>
    <t xml:space="preserve">Milei prepares shock therapy to cure Argentina’s sickly economy. </t>
  </si>
  <si>
    <t>MileipreparesshocktherapytocureArgentina’ssicklyeconomy.</t>
  </si>
  <si>
    <t xml:space="preserve">Milei promises shock therapy for Argentina. </t>
  </si>
  <si>
    <t>MileipromisesshocktherapyforArgentina.</t>
  </si>
  <si>
    <t xml:space="preserve">Stocks, bonds rally over Argentina's President elect 'chainsaw' change pledges. </t>
  </si>
  <si>
    <t>Stocks,bondsrallyoverArgentina'sPresidentelect'chainsaw'changepledges.</t>
  </si>
  <si>
    <t xml:space="preserve">Argentine ETF surges after election, led by small investors. </t>
  </si>
  <si>
    <t>ArgentineETFsurgesafterelection,ledbysmallinvestors.</t>
  </si>
  <si>
    <t xml:space="preserve">Argentina's Milei must learn political game to make the changes he seeks. </t>
  </si>
  <si>
    <t>Argentina'sMileimustlearnpoliticalgametomakethechangesheseeks.</t>
  </si>
  <si>
    <t xml:space="preserve">Shares in Argentina's YPF soar as Milei hints at privatization. </t>
  </si>
  <si>
    <t>SharesinArgentina'sYPFsoarasMileihintsatprivatization.</t>
  </si>
  <si>
    <t xml:space="preserve">3 Reasons Bitcoin's Momentum is just Beginning Bitcoin is up 125% year-to-date versus the US Dollar. However, Stock Strategist Andrew Rocco explains why the momentum is just starting.. </t>
  </si>
  <si>
    <t>3ReasonsBitcoin'sMomentumisjustBeginningBitcoinisup125%year-to-dateversustheUSDollar.However,StockStrategistAndrewRoccoexplainswhythemomentumisjuststarting..</t>
  </si>
  <si>
    <t xml:space="preserve">Argentina Runoff Election 2023: Live Results &amp; News on Presidency, Market Impact. </t>
  </si>
  <si>
    <t>ArgentinaRunoffElection2023:LiveResults&amp;NewsonPresidency,MarketImpact.</t>
  </si>
  <si>
    <t xml:space="preserve">Chinese-funded lawsuits fuel backlash against litigation financiers. </t>
  </si>
  <si>
    <t>Chinese-fundedlawsuitsfuelbacklashagainstlitigationfinanciers.</t>
  </si>
  <si>
    <t>Here Are the Assets to Watch for Argentina’s Sunday Election. Investors in Argentina’s beleaguered financial markets are taking a stoic approach as the nation chooses its next president, bracing for more losses no matter the outcome.</t>
  </si>
  <si>
    <t>HereAretheAssetstoWatchforArgentina’sSundayElection.InvestorsinArgentina’sbeleagueredfinancialmarketsaretakingastoicapproachasthenationchoosesitsnextpresident,bracingformorelossesnomattertheoutcome.</t>
  </si>
  <si>
    <t xml:space="preserve">Argentina's presidential candidates face $12 billion energy subsidy conundrum. </t>
  </si>
  <si>
    <t>Argentina'spresidentialcandidatesface$12billionenergysubsidyconundrum.</t>
  </si>
  <si>
    <t>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t>
  </si>
  <si>
    <t>ContrarianWhoRode$36BillionPetrobrasRallySetforKeyTest.RajivJainhasbecomethebiggestminorityshareholderinPetrobras,oftenbysnappingupshareswhenotherinvestorswerefleeingthestock.Nowhisconfidenceinthestate-ownedBrazilianoilcompanyfacesoneofitsbiggesttestsyet.</t>
  </si>
  <si>
    <t xml:space="preserve">Argentine oil company YPF swings to loss amid dampened fuel prices. </t>
  </si>
  <si>
    <t>ArgentineoilcompanyYPFswingstolossamiddampenedfuelprices.</t>
  </si>
  <si>
    <t>Argentine Soy Firm at Risk If $1.3 Billion Rescue Deal Rejected. The firm that was once the crown jewel of Argentine soy processing risks going out of business altogether if a $1.3 billion rescue deal is rejected.</t>
  </si>
  <si>
    <t>ArgentineSoyFirmatRiskIf$1.3BillionRescueDealRejected.ThefirmthatwasoncethecrownjewelofArgentinesoyprocessingrisksgoingoutofbusinessaltogetherifa$1.3billionrescuedealisrejected.</t>
  </si>
  <si>
    <t xml:space="preserve">Argentina fuel firms aim to normalize supply after disruptions. </t>
  </si>
  <si>
    <t>Argentinafuelfirmsaimtonormalizesupplyafterdisruptions.</t>
  </si>
  <si>
    <t xml:space="preserve">Are Oils-Energy Stocks Lagging  Weatherford International (WFRD) This Year? Here is how Weatherford (WFRD) and YPF Sociedad Anonima (YPF) have performed compared to their sector so far this year.. </t>
  </si>
  <si>
    <t>AreOils-EnergyStocksLaggingWeatherfordInternational(WFRD)ThisYear?HereishowWeatherford(WFRD)andYPFSociedadAnonima(YPF)haveperformedcomparedtotheirsectorsofarthisyear..</t>
  </si>
  <si>
    <t xml:space="preserve">Argentina says fuel shortages should ease soon, imports arriving. </t>
  </si>
  <si>
    <t>Argentinasaysfuelshortagesshouldeasesoon,importsarriving.</t>
  </si>
  <si>
    <t xml:space="preserve">Argentina plans new fuel shipments to reverse petrol, diesel shortages. </t>
  </si>
  <si>
    <t>Argentinaplansnewfuelshipmentstoreversepetrol,dieselshortages.</t>
  </si>
  <si>
    <t xml:space="preserve">Argentina urges US judge to put $16.1 billion YPF judgment on hold. </t>
  </si>
  <si>
    <t>ArgentinaurgesUSjudgetoput$16.1billionYPFjudgmentonhold.</t>
  </si>
  <si>
    <t>Argentines Queue for Fuel as FX Shortage Strands Tankers at Sea. Drivers in Argentina are dealing with long lines at the pump and completely closed gas stations as the government’s dollar shortage strands ships at sea that are waiting to import fuel.</t>
  </si>
  <si>
    <t>ArgentinesQueueforFuelasFXShortageStrandsTankersatSea.DriversinArgentinaaredealingwithlonglinesatthepumpandcompletelyclosedgasstationsasthegovernment’sdollarshortagestrandsshipsatseathatarewaitingtoimportfuel.</t>
  </si>
  <si>
    <t xml:space="preserve">YPF Sociedad Anonima (YPF) Advances While Market Declines: Some Information for Investors YPF Sociedad Anonima (YPF) reachead $11.27 at the closing of the latest trading day, reflecting a +0.27% change compared to its last close.. </t>
  </si>
  <si>
    <t>YPFSociedadAnonima(YPF)AdvancesWhileMarketDeclines:SomeInformationforInvestorsYPFSociedadAnonima(YPF)reachead$11.27attheclosingofthelatesttradingday,reflectinga+0.27%changecomparedtoitslastclose..</t>
  </si>
  <si>
    <t xml:space="preserve">RICO for all!. </t>
  </si>
  <si>
    <t>RICOforall!.</t>
  </si>
  <si>
    <t>Markets React to Argentina’s Election Surprise: TOPLive. Economy Minister Sergio Massa took 37% of the vote Sunday in Argentina’s presidential election, forcing a runoff against outsider libertarian Javier Milei, who had been the frontrunner. Here are the key takeaways:</t>
  </si>
  <si>
    <t>MarketsReacttoArgentina’sElectionSurprise:TOPLive.EconomyMinisterSergioMassatook37%ofthevoteSundayinArgentina’spresidentialelection,forcingarunoffagainstoutsiderlibertarianJavierMilei,whohadbeenthefrontrunner.Herearethekeytakeaways:</t>
  </si>
  <si>
    <t xml:space="preserve">Argentina's bonds slip, stocks plunge after presidential vote. </t>
  </si>
  <si>
    <t>Argentina'sbondsslip,stocksplungeafterpresidentialvote.</t>
  </si>
  <si>
    <t>Here Are Argentina’s Assets to Watch Before the Presidential Elections. Investors in Argentine assets are bracing for losses ahead of Sunday’s presidential election, with uncertainty high as voters grapple with triple-digit inflation and economic gloom.</t>
  </si>
  <si>
    <t>HereAreArgentina’sAssetstoWatchBeforethePresidentialElections.InvestorsinArgentineassetsarebracingforlossesaheadofSunday’spresidentialelection,withuncertaintyhighasvotersgrapplewithtriple-digitinflationandeconomicgloom.</t>
  </si>
  <si>
    <t>Energy Mogul Boosts Shale Bet as Argentina Renewable Push Stalls. To get to Marcelo Mindlin’s desk in his downtown Buenos Aires office, guests must walk past a big steel ring — a cross-section of natural gas pipeline.</t>
  </si>
  <si>
    <t>EnergyMogulBoostsShaleBetasArgentinaRenewablePushStalls.TogettoMarceloMindlin’sdeskinhisdowntownBuenosAiresoffice,guestsmustwalkpastabigsteelring—across-sectionofnaturalgaspipeline.</t>
  </si>
  <si>
    <t xml:space="preserve">YPF Sociedad Anonima (YPF) Declines More Than Market: Some Information for Investors In the latest trading session, YPF Sociedad Anonima (YPF) closed at $12.74, marking a -0.93% move from the previous day.. </t>
  </si>
  <si>
    <t>YPFSociedadAnonima(YPF)DeclinesMoreThanMarket:SomeInformationforInvestorsInthelatesttradingsession,YPFSociedadAnonima(YPF)closedat$12.74,markinga-0.93%movefromthepreviousday..</t>
  </si>
  <si>
    <t>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t>
  </si>
  <si>
    <t>BillionaireRocca’sTecpetrolHasOtherLithiumOptionsIfAlphaBidFails.BillionairePaoloRocca’ssteelandenergygroupwillenterthelithiumbusinessonewayoranother—sayingit’sliningupotheroptionsincaseitfailswitha$1billionplantodevelopaprojectinArgentina.</t>
  </si>
  <si>
    <t xml:space="preserve">How UBS’s $3.3bn Credit Suisse deal spawned $9bn of legal claims. </t>
  </si>
  <si>
    <t>HowUBS’s$3.3bnCreditSuissedealspawned$9bnoflegalclaims.</t>
  </si>
  <si>
    <t xml:space="preserve">Argentina’s $16bn saga with a US court. </t>
  </si>
  <si>
    <t>Argentina’s$16bnsagawithaUScourt.</t>
  </si>
  <si>
    <t xml:space="preserve">YPF Sociedad Anonima (YPF) Stock Sinks As Market Gains: Here's Why YPF Sociedad Anonima (YPF) concluded the recent trading session at $11.46, signifying a -1.55% move from its prior day's close.. </t>
  </si>
  <si>
    <t>YPFSociedadAnonima(YPF)StockSinksAsMarketGains:Here'sWhyYPFSociedadAnonima(YPF)concludedtherecenttradingsessionat$11.46,signifyinga-1.55%movefromitspriorday'sclose..</t>
  </si>
  <si>
    <t>Argentina Says $16 Billion US Judgment is 20% of Its Budget. Argentina said it wants to delay paying a $16 billion court judgment over its 2012 expropriation of oil company YPF SA.</t>
  </si>
  <si>
    <t>ArgentinaSays$16BillionUSJudgmentis20%ofItsBudget.Argentinasaiditwantstodelaypayinga$16billioncourtjudgmentoverits2012expropriationofoilcompanyYPFSA.</t>
  </si>
  <si>
    <t xml:space="preserve">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t>
  </si>
  <si>
    <t>VistaOil&amp;Gas,S.A.B.deC.V.SponsoredADR(VIST)Soars10.1%:IsFurtherUpsideLeftintheStock?VistaOil&amp;Gas,S.A.B.deC.V.SponsoredADR(VIST)wasabigmoverlastsessiononhigher-than-averagetradingvolume.Thelatesttrendinearningsestimaterevisionsmightnothelpthestockcontinuemovinghigherinthenearterm..</t>
  </si>
  <si>
    <t xml:space="preserve">Argentina allows oil sector to tap better exchange rate as election looms. </t>
  </si>
  <si>
    <t>Argentinaallowsoilsectortotapbetterexchangerateaselectionlooms.</t>
  </si>
  <si>
    <t xml:space="preserve">Vista hikes Vaca Muerta investment, production outlook. </t>
  </si>
  <si>
    <t>VistahikesVacaMuertainvestment,productionoutlook.</t>
  </si>
  <si>
    <t xml:space="preserve">Zacks Industry Outlook Highlights Exxon Mobil, Chevron, Shell and YPF Sociedad Anonima Exxon Mobil, Chevron, Shell and YPF Sociedad Anonima are part of the Zacks Industry Outlook article.. </t>
  </si>
  <si>
    <t>ZacksIndustryOutlookHighlightsExxonMobil,Chevron,ShellandYPFSociedadAnonimaExxonMobil,Chevron,ShellandYPFSociedadAnonimaarepartoftheZacksIndustryOutlookarticle..</t>
  </si>
  <si>
    <t>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t>
  </si>
  <si>
    <t>BurfordSeekstoBeginCollecting$16BillionArgentinaJudgment.BurfordCapitalsaiditwouldbeseekingcourtpermissiontobeginattachingArgentineassetswithinweekstosatisfya$16billionjudgment,sayingitwasclearthattheSouthAmericannationhad“nointention”ofpaying.</t>
  </si>
  <si>
    <t xml:space="preserve">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t>
  </si>
  <si>
    <t>4IntegratedEnergyStocksSettoEscapeIndustryWeaknessRecessionaryconcerns&amp;refiningbusinessuncertaintiesarespurringenergymarketvolatility.ThisismakingtheoutlookfortheZacksOilandGasIntegratedInternationalindustrydull.ExxonMobil(XOM),Chevron(CVX),Shell(SHEL)andYPFSociedad(YPF)willprobablyovercomemarketchallenges..</t>
  </si>
  <si>
    <t>How Javier Milei Would Cut Argentina Spending by 14% of GDP. Argentine presidential candidate Javier Milei often says he plans to make steep government spending cuts as part of an ambitious austerity program to balance the budget in a country infamous for chronic deficits.</t>
  </si>
  <si>
    <t>HowJavierMileiWouldCutArgentinaSpendingby14%ofGDP.ArgentinepresidentialcandidateJavierMileioftensaysheplanstomakesteepgovernmentspendingcutsaspartofanambitiousausterityprogramtobalancethebudgetinacountryinfamousforchronicdeficits.</t>
  </si>
  <si>
    <t xml:space="preserve">YPF Sociedad Anonima (YPF) Dips More Than Broader Markets: What You Should Know YPF Sociedad Anonima (YPF) closed at $12.87 in the latest trading session, marking a -1.91% move from the prior day.. </t>
  </si>
  <si>
    <t>YPFSociedadAnonima(YPF)DipsMoreThanBroaderMarkets:WhatYouShouldKnowYPFSociedadAnonima(YPF)closedat$12.87inthelatesttradingsession,markinga-1.91%movefromthepriorday..</t>
  </si>
  <si>
    <t>Argentina Investors See Rally in YPF Bonds Running Out of Steam. A months-long rally in bonds from Argentina’s state-run oil driller YPF SA has run its course, with investors saying it’s time to sell ahead of presidential elections in October.</t>
  </si>
  <si>
    <t>ArgentinaInvestorsSeeRallyinYPFBondsRunningOutofSteam.Amonths-longrallyinbondsfromArgentina’sstate-runoildrillerYPFSAhasrunitscourse,withinvestorssayingit’stimetosellaheadofpresidentialelectionsinOctober.</t>
  </si>
  <si>
    <t xml:space="preserve">Energy giants place tentative bets on oil finds in 'wildcat' Uruguay. </t>
  </si>
  <si>
    <t>Energygiantsplacetentativebetsonoilfindsin'wildcat'Uruguay.</t>
  </si>
  <si>
    <t xml:space="preserve">The Hollywood power brokers in line for a $200mn windfall. </t>
  </si>
  <si>
    <t>TheHollywoodpowerbrokersinlinefora$200mnwindfall.</t>
  </si>
  <si>
    <t xml:space="preserve">After $16bn judgment, Burford’s next battle will be making Argentina pay. </t>
  </si>
  <si>
    <t>After$16bnjudgment,Burford’snextbattlewillbemakingArgentinapay.</t>
  </si>
  <si>
    <t xml:space="preserve">Argentina inflation hits 124% as cost-of-living crisis sharpens. </t>
  </si>
  <si>
    <t>Argentinainflationhits124%ascost-of-livingcrisissharpens.</t>
  </si>
  <si>
    <t xml:space="preserve">YPF Sociedad Anonima (YPF) Gains But Lags Market: What You Should Know In the latest trading session, YPF Sociedad Anonima (YPF) closed at $12.93, marking a +0.7% move from the previous day.. </t>
  </si>
  <si>
    <t>YPFSociedadAnonima(YPF)GainsButLagsMarket:WhatYouShouldKnowInthelatesttradingsession,YPFSociedadAnonima(YPF)closedat$12.93,markinga+0.7%movefromthepreviousday..</t>
  </si>
  <si>
    <t xml:space="preserve">Shell (SHEL) to Boost Production Despite Macroeconomic Challenges Shell (SHEL) aims to boost oil production in Argentina's Vaca Muerta shale by 5,000 barrels per day (bpd) to reach 50,000 bpd by the end of 2023 despite macroeconomic challenges.. </t>
  </si>
  <si>
    <t>Shell(SHEL)toBoostProductionDespiteMacroeconomicChallengesShell(SHEL)aimstoboostoilproductioninArgentina'sVacaMuertashaleby5,000barrelsperday(bpd)toreach50,000bpdbytheendof2023despitemacroeconomicchallenges..</t>
  </si>
  <si>
    <t>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t>
  </si>
  <si>
    <t>WestRock,SmurfitKappaAgreeMergertoFormPackagingGiant.SmurfitKappaGroupagreedonthetermsofamergerwithWestRockjustaweekafterdisclosingtalkstocombine.Thedealwillcreateapackagingbehemoththatprovideseverythingfromcorrugatedstorageboxestobeercarriersande-commerceshippingmaterials.</t>
  </si>
  <si>
    <t xml:space="preserve">Shell plans to boost oil production in Argentina despite price restrictions. </t>
  </si>
  <si>
    <t>ShellplanstoboostoilproductioninArgentinadespitepricerestrictions.</t>
  </si>
  <si>
    <t>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t>
  </si>
  <si>
    <t>BurfordEyes37,000%Returnin$16BillionArgentinaAward.BurfordCapital’sshareofthe$16billionaUSjudgeinNewYorkorderedArgentinatopayoverits2012seizureofoilcompanyYPFSAisaround$6.2billion,whichwouldgivethelitigationfunderamorethan37,000%returnonitsinitialinvestment.</t>
  </si>
  <si>
    <t>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"Bloomberg Markets: The Close." (Source: Bloomberg)</t>
  </si>
  <si>
    <t>BurfordCapitalEyes37,000%ReturninArgentinaWin.BurfordCapital’sshareofthe$16billionaUSjudgeinNewYorkorderedArgentinatopayoverits2012seizureofoilcompanyYPFSAisaround$6.2billion,whichwouldgivethelitigationfunderamorethan37,000%returnonitsinitialinvestment.JonathanMolot,BurfordCapitalco-founderandchiefinvestmentofficer,appearson"BloombergMarkets:TheClose."(Source:Bloomberg)</t>
  </si>
  <si>
    <t>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t>
  </si>
  <si>
    <t>ArgentinaOrderedtoPayatLeast$8.4BillioninYPFLawsuit.Argentinawasorderedtopayatleast$8.4billionindamagesinaUSlawsuitoverits2012re-nationalizationofstateoilcompanyYPFSA,asharpblowastheLatinAmericancountry’sfinancialsituationhasgrownincreasinglyprecarious.</t>
  </si>
  <si>
    <t xml:space="preserve">Argentina found liable for $16bn in damages over oil group nationalisation. </t>
  </si>
  <si>
    <t>Argentinafoundliablefor$16bnindamagesoveroilgroupnationalisation.</t>
  </si>
  <si>
    <t xml:space="preserve">US judge says Argentina owes about $16 billion after YPF payout trial. </t>
  </si>
  <si>
    <t>USjudgesaysArgentinaowesabout$16billionafterYPFpayouttrial.</t>
  </si>
  <si>
    <t>Where Defaults Loom, Bond Traders Scour for Safety and Win. In countries where the threat of default never goes away, there’s a trading strategy that’s delivering big returns.</t>
  </si>
  <si>
    <t>WhereDefaultsLoom,BondTradersScourforSafetyandWin.Incountrieswherethethreatofdefaultnevergoesaway,there’satradingstrategythat’sdeliveringbigreturns.</t>
  </si>
  <si>
    <t xml:space="preserve">2 Stocks With Bullish "Shakeout" Patterns During a shakeout, weaker and more speculative investors tend to panic and sell their holdings. However, Strategist Andrew Rocco explains why this process can clear out the market of these unstable participants, leaving behind a more resilient investor base.. </t>
  </si>
  <si>
    <t>2StocksWithBullish"Shakeout"PatternsDuringashakeout,weakerandmorespeculativeinvestorstendtopanicandselltheirholdings.However,StrategistAndrewRoccoexplainswhythisprocesscanclearoutthemarketoftheseunstableparticipants,leavingbehindamoreresilientinvestorbase..</t>
  </si>
  <si>
    <t xml:space="preserve">Mexico's Pemex the biggest liquidity worry among peers - Fitch. </t>
  </si>
  <si>
    <t>Mexico'sPemexthebiggestliquidityworryamongpeers-Fitch.</t>
  </si>
  <si>
    <t>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t>
  </si>
  <si>
    <t>ArgentinaFixesOilat$56aBarreltoPutInflationinCheck.Argentinahasfixedthepriceofoilreceivedbydrillersat$56,farbelowinternationallevels,asitscramblestostopinflationgettingfurtheroutofcontrolafterthisweek’scurrencydevaluation,accordingtotwopeoplefamiliarwiththematter.</t>
  </si>
  <si>
    <t xml:space="preserve">Argentina to freeze crude price at $56/bbl to curb inflation - sources. </t>
  </si>
  <si>
    <t>Argentinatofreezecrudepriceat$56/bbltocurbinflation-sources.</t>
  </si>
  <si>
    <t>Presidential Front-Runner Would Unshackle Argentine Farming, Oil. The shock front-runner in Argentina’s presidential election, libertarian Javier Milei, would strip out state intervention from the country’s giant farming industry to unleash an export boom.</t>
  </si>
  <si>
    <t>PresidentialFront-RunnerWouldUnshackleArgentineFarming,Oil.Theshockfront-runnerinArgentina’spresidentialelection,libertarianJavierMilei,wouldstripoutstateinterventionfromthecountry’sgiantfarmingindustrytounleashanexportboom.</t>
  </si>
  <si>
    <t xml:space="preserve">Argentina to freeze fuel prices until Oct 31 to curb inflation. </t>
  </si>
  <si>
    <t>ArgentinatofreezefuelpricesuntilOct31tocurbinflation.</t>
  </si>
  <si>
    <t xml:space="preserve">Argentina’s Milei aims to balance budget within months, adviser says. </t>
  </si>
  <si>
    <t>Argentina’sMileiaimstobalancebudgetwithinmonths,advisersays.</t>
  </si>
  <si>
    <t>Free Marketeer Leading Election Would Rock Argentine Commodities. Javier Milei, a libertarian outsider who’s taken a surprise lead in the race for Argentina’s presidency, would shake up the country’s powerhouse commodity industries like none of his rivals.</t>
  </si>
  <si>
    <t>FreeMarketeerLeadingElectionWouldRockArgentineCommodities.JavierMilei,alibertarianoutsiderwho’stakenasurpriseleadintheraceforArgentina’spresidency,wouldshakeupthecountry’spowerhousecommodityindustrieslikenoneofhisrivals.</t>
  </si>
  <si>
    <t>Argentine Election Won’t Derail Shale Growth, Oil Executives Say. Argentina’s burgeoning shale oil and gas industry will be shielded from any violent swings in politics and policymaking after upcoming elections, according to executives at the nation’s biggest energy companies.</t>
  </si>
  <si>
    <t>ArgentineElectionWon’tDerailShaleGrowth,OilExecutivesSay.Argentina’sburgeoningshaleoilandgasindustrywillbeshieldedfromanyviolentswingsinpoliticsandpolicymakingafterupcomingelections,accordingtoexecutivesatthenation’sbiggestenergycompanies.</t>
  </si>
  <si>
    <t xml:space="preserve">YPF expects Argentina to maintain support for energy sector after elections. </t>
  </si>
  <si>
    <t>YPFexpectsArgentinatomaintainsupportforenergysectorafterelections.</t>
  </si>
  <si>
    <t>Here Are Argentina’s Assets to Watch Before Key Primary Election. Argentines will head to the polls in a nationwide primary election on Sunday, with traders watching closely for signs of regime change in the debt-ridden nation mired in yet another economic crisis.</t>
  </si>
  <si>
    <t>HereAreArgentina’sAssetstoWatchBeforeKeyPrimaryElection.ArgentineswillheadtothepollsinanationwideprimaryelectiononSunday,withtraderswatchingcloselyforsignsofregimechangeinthedebt-riddennationmiredinyetanothereconomiccrisis.</t>
  </si>
  <si>
    <t xml:space="preserve">Argentina’s far-right libertarian wants tougher austerity to rebuild economy. </t>
  </si>
  <si>
    <t>Argentina’sfar-rightlibertarianwantstougherausteritytorebuildeconomy.</t>
  </si>
  <si>
    <t xml:space="preserve">Key pipeline needs investment to deliver Argentina's gas dreams, experts say. </t>
  </si>
  <si>
    <t>KeypipelineneedsinvestmenttodeliverArgentina'sgasdreams,expertssay.</t>
  </si>
  <si>
    <t xml:space="preserve">Argentina hits milestone on path to gas export bonanza. </t>
  </si>
  <si>
    <t>Argentinahitsmilestoneonpathtogasexportbonanza.</t>
  </si>
  <si>
    <t xml:space="preserve">YPF Sociedad Anonima (YPF) Outpaces Stock Market Gains: What You Should Know YPF Sociedad Anonima (YPF) closed at $15.46 in the latest trading session, marking a +1.38% move from the prior day.. </t>
  </si>
  <si>
    <t>YPFSociedadAnonima(YPF)OutpacesStockMarketGains:WhatYouShouldKnowYPFSociedadAnonima(YPF)closedat$15.46inthelatesttradingsession,markinga+1.38%movefromthepriorday..</t>
  </si>
  <si>
    <t>Argentina’s Dollar Fever Sparks $1.4 Billion Issuance Spree. Companies in Argentina are jumping at the chance to refinance their debt at rock-bottom rates as investors brace for more financial volatility before key primary elections next month.</t>
  </si>
  <si>
    <t>Argentina’sDollarFeverSparks$1.4BillionIssuanceSpree.CompaniesinArgentinaarejumpingatthechancetorefinancetheirdebtatrock-bottomratesasinvestorsbraceformorefinancialvolatilitybeforekeyprimaryelectionsnextmonth.</t>
  </si>
  <si>
    <t>An Oil Boom Could Deliver Argentina from Economic Crisis. To seize a remarkable opportunity before hydrocarbon demand peaks, it must somehow keep its trademark political volatility and mismanagement in check.</t>
  </si>
  <si>
    <t>AnOilBoomCouldDeliverArgentinafromEconomicCrisis.Toseizearemarkableopportunitybeforehydrocarbondemandpeaks,itmustsomehowkeepitstrademarkpoliticalvolatilityandmismanagementincheck.</t>
  </si>
  <si>
    <t>China’s Zijin Is in Talks With Argentina to Turn Lithium Into Battery Cathode. China’s Zijin Mining Group Co. is in advanced talks to build a plant in Argentina that will turn some of the nation’s huge lithium reserves into cathodes used to make electric-vehicle batteries.</t>
  </si>
  <si>
    <t>China’sZijinIsinTalksWithArgentinatoTurnLithiumIntoBatteryCathode.China’sZijinMiningGroupCo.isinadvancedtalkstobuildaplantinArgentinathatwillturnsomeofthenation’shugelithiumreservesintocathodesusedtomakeelectric-vehiclebatteries.</t>
  </si>
  <si>
    <t>Argentina’s Pan American Energy Joins Oil Industry’s Foray Into Lithium. A top Argentine crude exporter plans to start exploring for lithium in the latest case of oil and gas producers joining the rush for the battery metal in a pivot away from fossil fuels.</t>
  </si>
  <si>
    <t>Argentina’sPanAmericanEnergyJoinsOilIndustry’sForayIntoLithium.AtopArgentinecrudeexporterplanstostartexploringforlithiuminthelatestcaseofoilandgasproducersjoiningtherushforthebatterymetalinapivotawayfromfossilfuels.</t>
  </si>
  <si>
    <t xml:space="preserve">YPF Sociedad Anonima (YPF) Gains As Market Dips: What You Should Know YPF Sociedad Anonima (YPF) closed at $15.15 in the latest trading session, marking a +1.75% move from the prior day.. </t>
  </si>
  <si>
    <t>YPFSociedadAnonima(YPF)GainsAsMarketDips:WhatYouShouldKnowYPFSociedadAnonima(YPF)closedat$15.15inthelatesttradingsession,markinga+1.75%movefromthepriorday..</t>
  </si>
  <si>
    <t xml:space="preserve">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t>
  </si>
  <si>
    <t>DespiteFast-pacedMomentum,YPFSociedadAnonima(YPF)IsStillaBargainStockYPFSociedadAnonima(YPF)madeitthroughour'Fast-PacedMomentumataBargain'screenandcouldbeagreatchoiceforinvestorslookingforstocksthathavegainedstrongmomentumrecentlybutarestilltradingatreasonableprices..</t>
  </si>
  <si>
    <t xml:space="preserve">YPF Sociedad Anonima (YPF) Dips More Than Broader Markets: What You Should Know In the latest trading session, YPF Sociedad Anonima (YPF) closed at $14.77, marking a -1.47% move from the previous day.. </t>
  </si>
  <si>
    <t>YPFSociedadAnonima(YPF)DipsMoreThanBroaderMarkets:WhatYouShouldKnowInthelatesttradingsession,YPFSociedadAnonima(YPF)closedat$14.77,markinga-1.47%movefromthepreviousday..</t>
  </si>
  <si>
    <t xml:space="preserve">YPF Sociedad Anonima (YPF) Upgraded to Buy: Here's What You Should Know YPF Sociedad Anonima (YPF) has been upgraded to a Zacks Rank #2 (Buy), reflecting growing optimism about the company's earnings prospects. This might drive the stock higher in the near term.. </t>
  </si>
  <si>
    <t>YPFSociedadAnonima(YPF)UpgradedtoBuy:Here'sWhatYouShouldKnowYPFSociedadAnonima(YPF)hasbeenupgradedtoaZacksRank#2(Buy),reflectinggrowingoptimismaboutthecompany'searningsprospects.Thismightdrivethestockhigherinthenearterm..</t>
  </si>
  <si>
    <t xml:space="preserve">Zacks Investment Ideas feature highlights: Occidental Petroleum, EQT, YPF Sociedad Anonima, MSCI Argentina ETF and Ecopetrol Occidental Petroleum, EQT, YPF Sociedad Anonima, MSCI Argentina ETF and Ecopetrol have been highlighted in this Investment Ideas article.. </t>
  </si>
  <si>
    <t>ZacksInvestmentIdeasfeaturehighlights:OccidentalPetroleum,EQT,YPFSociedadAnonima,MSCIArgentinaETFandEcopetrolOccidentalPetroleum,EQT,YPFSociedadAnonima,MSCIArgentinaETFandEcopetrolhavebeenhighlightedinthisInvestmentIdeasarticle..</t>
  </si>
  <si>
    <t xml:space="preserve">The Bull Case for Oil Prices (5 Catalysts) Oil has oscillated back and forth in recent months. However, 5 long-term catalysts suggest that it's too early to give up on the sector.. </t>
  </si>
  <si>
    <t>TheBullCaseforOilPrices(5Catalysts)Oilhasoscillatedbackandforthinrecentmonths.However,5long-termcatalystssuggestthatit'stooearlytogiveuponthesector..</t>
  </si>
  <si>
    <t xml:space="preserve">Nabors (NBR) Announces SPAC Registration With $300M IPO Plan Nabors (NBR) announces the filing of the registration of a special purpose acquisition company with the Securities and Exchange Commission, and intends to raise $300 million from initial public offering.. </t>
  </si>
  <si>
    <t>Nabors(NBR)AnnouncesSPACRegistrationWith$300MIPOPlanNabors(NBR)announcesthefilingoftheregistrationofaspecialpurposeacquisitioncompanywiththeSecuritiesandExchangeCommission,andintendstoraise$300millionfrominitialpublicoffering..</t>
  </si>
  <si>
    <t xml:space="preserve">Is Civitas Resources (CIVI) Stock Outpacing Its Oils-Energy Peers This Year? Here is how Civitas Resources (CIVI) and YPF Sociedad Anonima (YPF) have performed compared to their sector so far this year.. </t>
  </si>
  <si>
    <t>IsCivitasResources(CIVI)StockOutpacingItsOils-EnergyPeersThisYear?HereishowCivitasResources(CIVI)andYPFSociedadAnonima(YPF)haveperformedcomparedtotheirsectorsofarthisyear..</t>
  </si>
  <si>
    <t xml:space="preserve">Cheniere (LNG) Inks LNG Sale-Purchase Agreement With Equinor Cheniere's (LNG) subsidiary and Equinor ASA sign a 15-year liquefied natural gas sale and purchase agreement.. </t>
  </si>
  <si>
    <t>Cheniere(LNG)InksLNGSale-PurchaseAgreementWithEquinorCheniere's(LNG)subsidiaryandEquinorASAsigna15-yearliquefiednaturalgassaleandpurchaseagreement..</t>
  </si>
  <si>
    <t xml:space="preserve">Hess (HES) Projects 25% Rise in Cash Flow in Next 5 Years Hess (HES) intends to distribute 75% of its free cash flow to shareholders via dividends and share repurchases, owing to an expected increase in cash flow over the next five years.. </t>
  </si>
  <si>
    <t>Hess(HES)Projects25%RiseinCashFlowinNext5YearsHess(HES)intendstodistribute75%ofitsfreecashflowtoshareholdersviadividendsandsharerepurchases,owingtoanexpectedincreaseincashflowoverthenextfiveyears..</t>
  </si>
  <si>
    <t xml:space="preserve">Eni (E) Steps Up Plentitude's Minority Stake Sale Discussions Eni (E) and Switzerland's Energy Infrastructure Partners are advancing negotiations to sell a minority stake in Plentitude renewables.. </t>
  </si>
  <si>
    <t>Eni(E)StepsUpPlentitude'sMinorityStakeSaleDiscussionsEni(E)andSwitzerland'sEnergyInfrastructurePartnersareadvancingnegotiationstosellaminoritystakeinPlentituderenewables..</t>
  </si>
  <si>
    <t xml:space="preserve">Shell's (SHEL) Dutch Wind Farm Generates its First Green Energy Shell (SHEL) and Mitsubishi subsidiary-led consortium, Holland Kust Noord wind farm, delivers its first green energy to the Dutch mainland.. </t>
  </si>
  <si>
    <t>Shell's(SHEL)DutchWindFarmGeneratesitsFirstGreenEnergyShell(SHEL)andMitsubishisubsidiary-ledconsortium,HollandKustNoordwindfarm,deliversitsfirstgreenenergytotheDutchmainland..</t>
  </si>
  <si>
    <t xml:space="preserve">YPF Sociedad Anonima (YPF) Stock Moves -0.07%: What You Should Know In the latest trading session, YPF Sociedad Anonima (YPF) closed at $14.54, marking a -0.07% move from the previous day.. </t>
  </si>
  <si>
    <t>YPFSociedadAnonima(YPF)StockMoves-0.07%:WhatYouShouldKnowInthelatesttradingsession,YPFSociedadAnonima(YPF)closedat$14.54,markinga-0.07%movefromthepreviousday..</t>
  </si>
  <si>
    <t xml:space="preserve">New Strong Buy Stocks for June 20th RYI, BCC, YPF, NXST and GSL have been added to the Zacks Rank #1 (Strong Buy) List on June 20, 2023.. </t>
  </si>
  <si>
    <t>NewStrongBuyStocksforJune20thRYI,BCC,YPF,NXSTandGSLhavebeenaddedtotheZacksRank#1(StrongBuy)ListonJune20,2023..</t>
  </si>
  <si>
    <t xml:space="preserve">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t>
  </si>
  <si>
    <t>StrengthSeeninYPFSociedadAnonima(YPF):CanIts8.2%JumpTurnintoMoreStrength?YPFSociedadAnonima(YPF)witnessedajumpinsharepricelastsessiononabove-averagetradingvolume.Thelatesttrendinearningsestimaterevisionsforthestockdoesn'tsuggestfurtherstrengthdowntheroad..</t>
  </si>
  <si>
    <t xml:space="preserve">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</si>
  <si>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IsYPFSociedadAnonima(YPF)aGreatValueStockRightNow?HereatZacks,ourfocusisontheprovenZacksRanksystem,whichemphasizesearningsestimatesandestimaterevisionstofindgreatstocks.Nevertheless,wearealwayspayingattentiontothelatestvalue,growth,andmomentumtrendstounderscorestrongpicks..</t>
  </si>
  <si>
    <t xml:space="preserve">Exclusive: Russia's Novatek offered Argentina know-how to liquefy gas from Vaca Muerta. </t>
  </si>
  <si>
    <t>Exclusive:Russia'sNovatekofferedArgentinaknow-howtoliquefygasfromVacaMuerta.</t>
  </si>
  <si>
    <t xml:space="preserve">Is NGL Energy Partners (NGL) Outperforming Other Oils-Energy Stocks This Year? Here is how NGL Energy Partners LP (NGL) and YPF Sociedad Anonima (YPF) have performed compared to their sector so far this year.. </t>
  </si>
  <si>
    <t>IsNGLEnergyPartners(NGL)OutperformingOtherOils-EnergyStocksThisYear?HereishowNGLEnergyPartnersLP(NGL)andYPFSociedadAnonima(YPF)haveperformedcomparedtotheirsectorsofarthisyear..</t>
  </si>
  <si>
    <t xml:space="preserve">YPF Sociedad Anonima (YPF) Just Flashed Golden Cross Signal: Do You Buy? Is it a good or bad thing when a stock surpasses resistance at the 20-day simple moving average?. </t>
  </si>
  <si>
    <t>YPFSociedadAnonima(YPF)JustFlashedGoldenCrossSignal:DoYouBuy?Isitagoodorbadthingwhenastocksurpassesresistanceatthe20-daysimplemovingaverage?.</t>
  </si>
  <si>
    <t xml:space="preserve">Argentina's Vaca Muerta could pump 1 million barrels per day of crude by 2030, Rystad says. </t>
  </si>
  <si>
    <t>Argentina'sVacaMuertacouldpump1millionbarrelsperdayofcrudeby2030,Rystadsays.</t>
  </si>
  <si>
    <t xml:space="preserve">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</si>
  <si>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ShouldValueInvestorsBuyYPFSociedadAnonima(YPF)Stock?HereatZacks,ourfocusisontheprovenZacksRanksystem,whichemphasizesearningsestimatesandestimaterevisionstofindgreatstocks.Nevertheless,wearealwayspayingattentiontothelatestvalue,growth,andmomentumtrendstounderscorestrongpicks..</t>
  </si>
  <si>
    <t>Oil Industry’s Longest-Serving Chairman Seeks Another Four Years. Antonio Brufau, the oil industry’s longest serving chairman, is poised to keep going despite an earlier pledge to step down from his position at Repsol SA.</t>
  </si>
  <si>
    <t>OilIndustry’sLongest-ServingChairmanSeeksAnotherFourYears.AntonioBrufau,theoilindustry’slongestservingchairman,ispoisedtokeepgoingdespiteanearlierpledgetostepdownfromhispositionatRepsolSA.</t>
  </si>
  <si>
    <t xml:space="preserve">YPF Sociedad Anonima (YPF) Upgraded to Strong Buy: Here's Why YPF Sociedad Anonima (YPF) might move higher on growing optimism about its earnings prospects, which is reflected by its upgrade to a Zacks Rank #1 (Strong Buy).. </t>
  </si>
  <si>
    <t>YPFSociedadAnonima(YPF)UpgradedtoStrongBuy:Here'sWhyYPFSociedadAnonima(YPF)mightmovehigherongrowingoptimismaboutitsearningsprospects,whichisreflectedbyitsupgradetoaZacksRank#1(StrongBuy)..</t>
  </si>
  <si>
    <t>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t>
  </si>
  <si>
    <t>ArgentinaHaulsInOilFirmsforMeetingAmidDollarShortage.ArgentineofficialsplantomeetWednesdaymorningwithsomeoilcompaniesoperatinginthecountrytodiscusshowimportsmustbefinancedamidasevereshortageofdollars,accordingtothreepeoplewithdirectknowledgeofthematter.</t>
  </si>
  <si>
    <t>World’s Worst Bonds Get Riskier Amid Ecuador’s Volatile Politics. Even in Ecuador’s rich history as a repeat defaulter, the Rafael Correa years stand out as particularly painful for bond investors.</t>
  </si>
  <si>
    <t>World’sWorstBondsGetRiskierAmidEcuador’sVolatilePolitics.EveninEcuador’srichhistoryasarepeatdefaulter,theRafaelCorreayearsstandoutasparticularlypainfulforbondinvestors.</t>
  </si>
  <si>
    <t xml:space="preserve">Argentina's YPF inks deal with CGC to drill well in shale deposit. </t>
  </si>
  <si>
    <t>Argentina'sYPFinksdealwithCGCtodrillwellinshaledeposit.</t>
  </si>
  <si>
    <t xml:space="preserve">Argentine oil workers launch strike after accidents, affects Vaca Muerta. </t>
  </si>
  <si>
    <t>Argentineoilworkerslaunchstrikeafteraccidents,affectsVacaMuerta.</t>
  </si>
  <si>
    <t xml:space="preserve">Is JinkoSolar (JKS) Stock Outpacing Its Oils-Energy Peers This Year? Here is how JinkoSolar (JKS) and YPF Sociedad Anonima (YPF) have performed compared to their sector so far this year.. </t>
  </si>
  <si>
    <t>IsJinkoSolar(JKS)StockOutpacingItsOils-EnergyPeersThisYear?HereishowJinkoSolar(JKS)andYPFSociedadAnonima(YPF)haveperformedcomparedtotheirsectorsofarthisyear..</t>
  </si>
  <si>
    <t xml:space="preserve">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</si>
  <si>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AreInvestorsUndervaluingVistaOil&amp;Gas(VIST)RightNow?HereatZacks,ourfocusisontheprovenZacksRanksystem,whichemphasizesearningsestimatesandestimaterevisionstofindgreatstocks.Nevertheless,wearealwayspayingattentiontothelatestvalue,growth,andmomentumtrendstounderscorestrongpicks..</t>
  </si>
  <si>
    <t xml:space="preserve">Argentina's YPF signals 'high' imports in Q3 as it ramps up pipelines. </t>
  </si>
  <si>
    <t>Argentina'sYPFsignals'high'importsinQ3asitrampsuppipelines.</t>
  </si>
  <si>
    <t xml:space="preserve">Chile signs oil import deal with Argentina's YPF . </t>
  </si>
  <si>
    <t>ChilesignsoilimportdealwithArgentina'sYPF .</t>
  </si>
  <si>
    <t xml:space="preserve">YPF Sociedad Anonima (YPF) Dips More Than Broader Markets: What You Should Know YPF Sociedad Anonima (YPF) closed the most recent trading day at $10.62, moving -1.76% from the previous trading session.. </t>
  </si>
  <si>
    <t>YPFSociedadAnonima(YPF)DipsMoreThanBroaderMarkets:WhatYouShouldKnowYPFSociedadAnonima(YPF)closedthemostrecenttradingdayat$10.62,moving-1.76%fromtheprevioustradingsession..</t>
  </si>
  <si>
    <t xml:space="preserve">Is Weatherford International (WFRD) Stock Outpacing Its Oils-Energy Peers This Year? Here is how Weatherford (WFRD) and YPF Sociedad Anonima (YPF) have performed compared to their sector so far this year.. </t>
  </si>
  <si>
    <t>IsWeatherfordInternational(WFRD)StockOutpacingItsOils-EnergyPeersThisYear?HereishowWeatherford(WFRD)andYPFSociedadAnonima(YPF)haveperformedcomparedtotheirsectorsofarthisyear..</t>
  </si>
  <si>
    <t xml:space="preserve">YPF Sociedad Anonima (YPF) Gains But Lags Market: What You Should Know In the latest trading session, YPF Sociedad Anonima (YPF) closed at $11.08, marking a +0.54% move from the previous day.. </t>
  </si>
  <si>
    <t>YPFSociedadAnonima(YPF)GainsButLagsMarket:WhatYouShouldKnowInthelatesttradingsession,YPFSociedadAnonima(YPF)closedat$11.08,markinga+0.54%movefromthepreviousday..</t>
  </si>
  <si>
    <t xml:space="preserve">Focus: Argentina's lithium pipeline promises 'white gold' boom as Chile tightens control. </t>
  </si>
  <si>
    <t>Focus:Argentina'slithiumpipelinepromises'whitegold'boomasChiletightenscontrol.</t>
  </si>
  <si>
    <t xml:space="preserve">YPF Sociedad Anonima (YPF) Outpaces Stock Market Gains: What You Should Know YPF Sociedad Anonima (YPF) closed the most recent trading day at $11.43, moving +1.15% from the previous trading session.. </t>
  </si>
  <si>
    <t>YPFSociedadAnonima(YPF)OutpacesStockMarketGains:WhatYouShouldKnowYPFSociedadAnonima(YPF)closedthemostrecenttradingdayat$11.43,moving+1.15%fromtheprevioustradingsession..</t>
  </si>
  <si>
    <t xml:space="preserve">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</si>
  <si>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YPFSociedadAnonima(YPF)RightNow?HereatZacks,ourfocusisontheprovenZacksRanksystem,whichemphasizesearningsestimatesandestimaterevisionstofindgreatstocks.Nevertheless,wearealwayspayingattentiontothelatestvalue,growth,andmomentumtrendstounderscorestrongpicks..</t>
  </si>
  <si>
    <t xml:space="preserve">Chile bid to boost state control over lithium spooks investors. </t>
  </si>
  <si>
    <t>Chilebidtobooststatecontroloverlithiumspooksinvestors.</t>
  </si>
  <si>
    <t xml:space="preserve">Zacks Industry Outlook Highlights Exxon Mobil, Chevron, BP and YPF Sociedad Anonima Exxon Mobil, Chevron, BP and YPF Sociedad Anonima are part of the Zacks Industry Outlook article.. </t>
  </si>
  <si>
    <t>ZacksIndustryOutlookHighlightsExxonMobil,Chevron,BPandYPFSociedadAnonimaExxonMobil,Chevron,BPandYPFSociedadAnonimaarepartoftheZacksIndustryOutlookarticle..</t>
  </si>
  <si>
    <t xml:space="preserve">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t>
  </si>
  <si>
    <t>YPFSociedadAnonima(YPF)IsAttractivelyPricedDespiteFast-pacedMomentumYPFSociedadAnonima(YPF)couldbeagreatchoiceforinvestorslookingtobuystocksthathavegainedstrongmomentumrecentlybutarestilltradingatreasonableprices.Itisoneoftheseveralstocksthatmadeitthroughour'Fast-PacedMomentumataBargain'screen..</t>
  </si>
  <si>
    <t xml:space="preserve">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t>
  </si>
  <si>
    <t>4IntegratedEnergyStocksSettoEscapeIndustryWeaknessAnalystsexpectamildrecessioninthelatterhalfofthisyearsincetherecentfailuresofbankshaveledtoatighterlendingenvironment,therebyspurringmarketvolatility.ExxonMobil(XOM),Chevron(CVX),BP(BP)andYPFSociedad(YPF)willprobablyovercomemarketchallenges..</t>
  </si>
  <si>
    <t xml:space="preserve">YPF Sociedad Anonima (YPF) Stock Sinks As Market Gains: What You Should Know YPF Sociedad Anonima (YPF) closed at $12.28 in the latest trading session, marking a -1.37% move from the prior day.. </t>
  </si>
  <si>
    <t>YPFSociedadAnonima(YPF)StockSinksAsMarketGains:WhatYouShouldKnowYPFSociedadAnonima(YPF)closedat$12.28inthelatesttradingsession,markinga-1.37%movefromthepriorday..</t>
  </si>
  <si>
    <t xml:space="preserve">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</si>
  <si>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ShouldValueInvestorsBuyVistaOil&amp;Gas(VIST)Stock?HereatZacks,ourfocusisontheprovenZacksRanksystem,whichemphasizesearningsestimatesandestimaterevisionstofindgreatstocks.Nevertheless,wearealwayspayingattentiontothelatestvalue,growth,andmomentumtrendstounderscorestrongpicks..</t>
  </si>
  <si>
    <t xml:space="preserve">Beat the Market the Zacks Way: Hershey's, Telesis Bio, General Mills in Focus Last week, our time-tested methodologies served investors well in navigating the market. Check out some of our achievements from the past three months.. </t>
  </si>
  <si>
    <t>BeattheMarkettheZacksWay:Hershey's,TelesisBio,GeneralMillsinFocusLastweek,ourtime-testedmethodologiesservedinvestorswellinnavigatingthemarket.Checkoutsomeofourachievementsfromthepastthreemonths..</t>
  </si>
  <si>
    <t xml:space="preserve">The Lex Newsletter: a Spac clapback. </t>
  </si>
  <si>
    <t>TheLexNewsletter:aSpacclapback.</t>
  </si>
  <si>
    <t xml:space="preserve">Malaysia's Petronas to restart gas pipeline operations by Q1 2024. </t>
  </si>
  <si>
    <t>Malaysia'sPetronastorestartgaspipelineoperationsbyQ12024.</t>
  </si>
  <si>
    <t xml:space="preserve">YPF Sociedad Anonima (YPF) Stock Moves 0.89%: What You Should Know YPF Sociedad Anonima (YPF) closed at $12.41 in the latest trading session, marking a +0.89% move from the prior day.. </t>
  </si>
  <si>
    <t>YPFSociedadAnonima(YPF)StockMoves0.89%:WhatYouShouldKnowYPFSociedadAnonima(YPF)closedat$12.41inthelatesttradingsession,markinga+0.89%movefromthepriorday..</t>
  </si>
  <si>
    <t xml:space="preserve">YPF Sociedad Anonima (YPF) Just Overtook the 50-Day Moving Average Good things could be on the horizon when a stock surpasses the 50-Day simple moving average. How should investors react?. </t>
  </si>
  <si>
    <t>YPFSociedadAnonima(YPF)JustOvertookthe50-DayMovingAverageGoodthingscouldbeonthehorizonwhenastocksurpassesthe50-Daysimplemovingaverage.Howshouldinvestorsreact?.</t>
  </si>
  <si>
    <t xml:space="preserve">Burford: Argentina win helps vindicate valuation practices. </t>
  </si>
  <si>
    <t>Burford:Argentinawinhelpsvindicatevaluationpractices.</t>
  </si>
  <si>
    <t xml:space="preserve">Argentina's YPF reaches $300 mln deal related to U.S. environmental case. </t>
  </si>
  <si>
    <t>Argentina'sYPFreaches$300mlndealrelatedtoU.S.environmentalcase.</t>
  </si>
  <si>
    <t>French Grocer Casino Makes Big M&amp;A Gamble With Teract Deal. Grocery group is seeking to manage debt that transformed it into a global player</t>
  </si>
  <si>
    <t>FrenchGrocerCasinoMakesBigM&amp;AGambleWithTeractDeal.Grocerygroupisseekingtomanagedebtthattransformeditintoaglobalplayer</t>
  </si>
  <si>
    <t>Billions in Legal Losses to Investors Set to Push Argentina Closer to Brink. A pair of back-to-back court losses stand to push Argentina’s already precarious finances to the brink.</t>
  </si>
  <si>
    <t>BillionsinLegalLossestoInvestorsSettoPushArgentinaClosertoBrink.Apairofback-to-backcourtlossesstandtopushArgentina’salreadyprecariousfinancestothebrink.</t>
  </si>
  <si>
    <t xml:space="preserve">Argentina faces €1.3bn bill after losing case over GDP-linked debt. </t>
  </si>
  <si>
    <t>Argentinafaces€1.3bnbillafterlosingcaseoverGDP-linkeddebt.</t>
  </si>
  <si>
    <t xml:space="preserve">YPF Sociedad Anonima (YPF) Gains As Market Dips: What You Should Know In the latest trading session, YPF Sociedad Anonima (YPF) closed at $11.47, marking a +0.61% move from the previous day.. </t>
  </si>
  <si>
    <t>YPFSociedadAnonima(YPF)GainsAsMarketDips:WhatYouShouldKnowInthelatesttradingsession,YPFSociedadAnonima(YPF)closedat$11.47,markinga+0.61%movefromthepreviousday..</t>
  </si>
  <si>
    <t xml:space="preserve">This billion-dollar case against Argentina's YPF wouldn’t exist without litigation funding. Is that a good thing?. </t>
  </si>
  <si>
    <t>Thisbillion-dollarcaseagainstArgentina'sYPFwouldn’texistwithoutlitigationfunding.Isthatagoodthing?.</t>
  </si>
  <si>
    <t xml:space="preserve">Are Oils-Energy Stocks Lagging  Sunoco (SUN) This Year? Here is how Sunoco LP (SUN) and YPF Sociedad Anonima (YPF) have performed compared to their sector so far this year.. </t>
  </si>
  <si>
    <t>AreOils-EnergyStocksLaggingSunoco(SUN)ThisYear?HereishowSunocoLP(SUN)andYPFSociedadAnonima(YPF)haveperformedcomparedtotheirsectorsofarthisyear..</t>
  </si>
  <si>
    <t>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t>
  </si>
  <si>
    <t>ArgentinaLiableinMultibillion-DollarSuitOverOilTakeover.AUSjudgeruledagainstArgentinaandinfavorofentitiesfundedbyBurfordCapitalonclaimstheSouthAmericannationfailedtopayfairvaluetoshareholderswhenitnationalizedthegasandoilcompanyYPFSAin2012.</t>
  </si>
  <si>
    <t xml:space="preserve">YPF Sociedad Anonima (YPF) Outpaces Stock Market Gains: What You Should Know In the latest trading session, YPF Sociedad Anonima (YPF) closed at $11.43, marking a +1.78% move from the previous day.. </t>
  </si>
  <si>
    <t>YPFSociedadAnonima(YPF)OutpacesStockMarketGains:WhatYouShouldKnowInthelatesttradingsession,YPFSociedadAnonima(YPF)closedat$11.43,markinga+1.78%movefromthepreviousday..</t>
  </si>
  <si>
    <t xml:space="preserve">Exxon (XOM) Surges 4.5%: Is This an Indication of Further Gains? Exxon (XOM) was a big mover last session on higher-than-average trading volume. The latest trend in earnings estimate revisions might not help the stock continue moving higher in the near term.. </t>
  </si>
  <si>
    <t>Exxon(XOM)Surges4.5%:IsThisanIndicationofFurtherGains?Exxon(XOM)wasabigmoverlastsessiononhigher-than-averagetradingvolume.Thelatesttrendinearningsestimaterevisionsmightnothelpthestockcontinuemovinghigherinthenearterm..</t>
  </si>
  <si>
    <t>Argentina Inflation: Pampa, TGS, YPF, Arcor Struggle to Keep Up. Inflation of more than 100% in Argentina is erasing the advantage the country’s top companies used to have by booking revenue in US dollars.</t>
  </si>
  <si>
    <t>ArgentinaInflation:Pampa,TGS,YPF,ArcorStruggletoKeepUp.Inflationofmorethan100%inArgentinaiserasingtheadvantagethecountry’stopcompaniesusedtohavebybookingrevenueinUSdollars.</t>
  </si>
  <si>
    <t xml:space="preserve">YPF Sociedad Anonima (YPF) Gains But Lags Market: What You Should Know In the latest trading session, YPF Sociedad Anonima (YPF) closed at $9.13, marking a +0.88% move from the previous day.. </t>
  </si>
  <si>
    <t>YPFSociedadAnonima(YPF)GainsButLagsMarket:WhatYouShouldKnowInthelatesttradingsession,YPFSociedadAnonima(YPF)closedat$9.13,markinga+0.88%movefromthepreviousday..</t>
  </si>
  <si>
    <t xml:space="preserve">Has Par Pacific (PARR) Outpaced Other Oils-Energy Stocks This Year? Here is how Par Petroleum (PARR) and YPF Sociedad Anonima (YPF) have performed compared to their sector so far this year.. </t>
  </si>
  <si>
    <t>HasParPacific(PARR)OutpacedOtherOils-EnergyStocksThisYear?HereishowParPetroleum(PARR)andYPFSociedadAnonima(YPF)haveperformedcomparedtotheirsectorsofarthisyear..</t>
  </si>
  <si>
    <t xml:space="preserve">Is a Surprise Coming for YPF Sociedad Anonima (YPF) This Earnings Season? YPF Sociedad Anonima (YPF) is seeing favorable earnings estimate revision activity and has a positive Zacks Earnings ESP heading into earnings season.. </t>
  </si>
  <si>
    <t>IsaSurpriseComingforYPFSociedadAnonima(YPF)ThisEarningsSeason?YPFSociedadAnonima(YPF)isseeingfavorableearningsestimaterevisionactivityandhasapositiveZacksEarningsESPheadingintoearningsseason..</t>
  </si>
  <si>
    <t>Argentina Wants to Take Shale Expertise to New Oil Frontier. The lead producer in Argentina’s heralded Vaca Muerta shale patch, state-run YPF SA, is eyeing a new rock formation packed full of even more unconventional oil and gas.</t>
  </si>
  <si>
    <t>ArgentinaWantstoTakeShaleExpertisetoNewOilFrontier.TheleadproducerinArgentina’sheraldedVacaMuertashalepatch,state-runYPFSA,iseyeinganewrockformationpackedfullofevenmoreunconventionaloilandgas.</t>
  </si>
  <si>
    <t xml:space="preserve">Argentina's YPF plans to double oil production in five years. </t>
  </si>
  <si>
    <t>Argentina'sYPFplanstodoubleoilproductioninfiveyears.</t>
  </si>
  <si>
    <t xml:space="preserve">CERAWEEK-Argentina sees 'last big purchase of LNG' this year. </t>
  </si>
  <si>
    <t>CERAWEEK-Argentinasees'lastbigpurchaseofLNG'thisyear.</t>
  </si>
  <si>
    <t xml:space="preserve">Zacks Investment Ideas feature highlights: Halliburton, Chevron, Exxon Mobil, YPF Sociedad Anonima and Occidental Petroleum Halliburton, Chevron, Exxon Mobil, YPF Sociedad Anonima and Occidental Petroleum have been highlighted in this Investment Ideas article.. </t>
  </si>
  <si>
    <t>ZacksInvestmentIdeasfeaturehighlights:Halliburton,Chevron,ExxonMobil,YPFSociedadAnonimaandOccidentalPetroleumHalliburton,Chevron,ExxonMobil,YPFSociedadAnonimaandOccidentalPetroleumhavebeenhighlightedinthisInvestmentIdeasarticle..</t>
  </si>
  <si>
    <t xml:space="preserve">CERAWEEK-Green light for Argentina's gas project with Petronas to come in 2024 -YPF CEO. </t>
  </si>
  <si>
    <t>CERAWEEK-GreenlightforArgentina'sgasprojectwithPetronastocomein2024-YPFCEO.</t>
  </si>
  <si>
    <t xml:space="preserve">Can Oil Stocks Continue to Trend Higher? (Buffett Buys More) Supply &amp; demand imbalances, geopolitical tensions, and environmental policy has led to higher oil prices. Can the trend continue?. </t>
  </si>
  <si>
    <t>CanOilStocksContinuetoTrendHigher?(BuffettBuysMore)Supply&amp;demandimbalances,geopoliticaltensions,andenvironmentalpolicyhasledtohigheroilprices.Canthetrendcontinue?.</t>
  </si>
  <si>
    <t xml:space="preserve">Zacks Investment Ideas feature highlights: Global MSCI Argentina ETF, Sociedad Anonima, Mercadolibre and Macro Bank Global MSCI Argentina ETF, Sociedad Anonima, Mercadolibre and Macro Bank have been highlighted in this Investment Ideas article.. </t>
  </si>
  <si>
    <t>ZacksInvestmentIdeasfeaturehighlights:GlobalMSCIArgentinaETF,SociedadAnonima,MercadolibreandMacroBankGlobalMSCIArgentinaETF,SociedadAnonima,MercadolibreandMacroBankhavebeenhighlightedinthisInvestmentIdeasarticle..</t>
  </si>
  <si>
    <t>Shale Oil Exports to Spur Argentina Trade Surplus, Official Says. Booming oil production out of shale patch Vaca Muerta will create surpluses in energy trade for Argentina to the tune of $8 billion within a few years, Energy Undersecretary Flavia Royon said in an interview.</t>
  </si>
  <si>
    <t>ShaleOilExportstoSpurArgentinaTradeSurplus,OfficialSays.BoomingoilproductionoutofshalepatchVacaMuertawillcreatesurplusesinenergytradeforArgentinatothetuneof$8billionwithinafewyears,EnergyUndersecretaryFlaviaRoyonsaidinaninterview.</t>
  </si>
  <si>
    <t xml:space="preserve">Is Argentina Set to be the Biggest Contrarian Trade of 2023? 3 Stocks to Watch Argentina's stock market has been one of the top performers internationally despite the country's rampant inflation. Andrew Rocco unveils 3 stocks that should outperform if the strength is to continue.. </t>
  </si>
  <si>
    <t>IsArgentinaSettobetheBiggestContrarianTradeof2023?3StockstoWatchArgentina'sstockmarkethasbeenoneofthetopperformersinternationallydespitethecountry'srampantinflation.AndrewRoccounveils3stocksthatshouldoutperformifthestrengthistocontinue..</t>
  </si>
  <si>
    <t xml:space="preserve">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</si>
  <si>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</si>
  <si>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t>
  </si>
  <si>
    <t>YPFSociedadAnonima(YPF)ShowsFast-pacedMomentumButIsStillaBargainStockIfyouarelookingforstocksthathavegainedstrongmomentumrecentlybutarestilltradingatreasonableprices,YPFSociedadAnonima(YPF)couldbeagreatchoice.Itisoneoftheseveralstocksthatpassedthroughour'Fast-PacedMomentumataBargain'screen..</t>
  </si>
  <si>
    <t>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t>
  </si>
  <si>
    <t>OilBonanzainArgentinaHangsOnClearerRules,ShaleCEOSays.HeraldedshalepatchVacaMuertacanspurArgentinatoexporthalfamillionbarrelsofcrudeadaywithinfouryears—ifonlypoliticianscanprovideclearerrulesfordrillers,accordingtoVistaEnergyCEOMiguelGaluccio.</t>
  </si>
  <si>
    <t>Argentina's Vaca Muerta Oil, Gas Production Set to Rise With Pipeline Projects. Oil and gas from the Vaca Muerta formation has been limited by bottlenecks</t>
  </si>
  <si>
    <t>Argentina'sVacaMuertaOil,GasProductionSettoRiseWithPipelineProjects.OilandgasfromtheVacaMuertaformationhasbeenlimitedbybottlenecks</t>
  </si>
  <si>
    <t xml:space="preserve">Is Targa Resources (TRGP) Stock Outpacing Its Oils-Energy Peers This Year? Here is how Targa Resources, Inc. (TRGP) and YPF Sociedad Anonima (YPF) have performed compared to their sector so far this year.. </t>
  </si>
  <si>
    <t>IsTargaResources(TRGP)StockOutpacingItsOils-EnergyPeersThisYear?HereishowTargaResources,Inc.(TRGP)andYPFSociedadAnonima(YPF)haveperformedcomparedtotheirsectorsofarthisyear..</t>
  </si>
  <si>
    <t xml:space="preserve">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</si>
  <si>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IsSasol(SSL)StockUndervaluedRightNow?HereatZacks,ourfocusisontheprovenZacksRanksystem,whichemphasizesearningsestimatesandestimaterevisionstofindgreatstocks.Nevertheless,wearealwayspayingattentiontothelatestvalue,growth,andmomentumtrendstounderscorestrongpicks..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</si>
  <si>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-0.09%: What You Should Know In the latest trading session, YPF Sociedad Anonima (YPF) closed at $11.40, marking a -0.09% move from the previous day.. </t>
  </si>
  <si>
    <t>YPFSociedadAnonima(YPF)StockMoves-0.09%:WhatYouShouldKnowInthelatesttradingsession,YPFSociedadAnonima(YPF)closedat$11.40,markinga-0.09%movefromthepreviousday..</t>
  </si>
  <si>
    <t xml:space="preserve">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</si>
  <si>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IsVistaOil&amp;Gas(VIST)aGreatValueStockRightNow?HereatZacks,ourfocusisontheprovenZacksRanksystem,whichemphasizesearningsestimatesandestimaterevisionstofindgreatstocks.Nevertheless,wearealwayspayingattentiontothelatestvalue,growth,andmomentumtrendstounderscorestrongpicks..</t>
  </si>
  <si>
    <t xml:space="preserve">Argentine Congress to take up LNG law in March after delay -source. </t>
  </si>
  <si>
    <t>ArgentineCongresstotakeupLNGlawinMarchafterdelay-source.</t>
  </si>
  <si>
    <t xml:space="preserve">YPF Sociedad Anonima (YPF) Gains As Market Dips: What You Should Know YPF Sociedad Anonima (YPF) closed the most recent trading day at $12.09, moving +0.5% from the previous trading session.. </t>
  </si>
  <si>
    <t>YPFSociedadAnonima(YPF)GainsAsMarketDips:WhatYouShouldKnowYPFSociedadAnonima(YPF)closedthemostrecenttradingdayat$12.09,moving+0.5%fromtheprevioustradingsession..</t>
  </si>
  <si>
    <t xml:space="preserve">India's ONGC to explore investing in Argentina gas assets. </t>
  </si>
  <si>
    <t>India'sONGCtoexploreinvestinginArgentinagasassets.</t>
  </si>
  <si>
    <t xml:space="preserve">YPF Sociedad Anonima (YPF) Gains But Lags Market: What You Should Know YPF Sociedad Anonima (YPF) closed the most recent trading day at $11.54, moving +0.52% from the previous trading session.. </t>
  </si>
  <si>
    <t>YPFSociedadAnonima(YPF)GainsButLagsMarket:WhatYouShouldKnowYPFSociedadAnonima(YPF)closedthemostrecenttradingdayat$11.54,moving+0.52%fromtheprevioustradingsession..</t>
  </si>
  <si>
    <t xml:space="preserve">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</si>
  <si>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ShouldValueInvestorsBuySasol(SSL)Stock?HereatZacks,ourfocusisontheprovenZacksRanksystem,whichemphasizesearningsestimatesandestimaterevisionstofindgreatstocks.Nevertheless,wearealwayspayingattentiontothelatestvalue,growth,andmomentumtrendstounderscorestrongpicks..</t>
  </si>
  <si>
    <t xml:space="preserve">Best Value Stocks to Buy for February 3rd YPF and JD made it to the Zacks Rank #1 (Strong Buy) value stocks list on February 3, 2023.. </t>
  </si>
  <si>
    <t>BestValueStockstoBuyforFebruary3rdYPFandJDmadeittotheZacksRank#1(StrongBuy)valuestockslistonFebruary3,2023..</t>
  </si>
  <si>
    <t xml:space="preserve">YPF Sociedad Anonima (YPF) Stock Sinks As Market Gains: What You Should Know YPF Sociedad Anonima (YPF) closed at $11.75 in the latest trading session, marking a -1.67% move from the prior day.. </t>
  </si>
  <si>
    <t>YPFSociedadAnonima(YPF)StockSinksAsMarketGains:WhatYouShouldKnowYPFSociedadAnonima(YPF)closedat$11.75inthelatesttradingsession,markinga-1.67%movefromthepriorday..</t>
  </si>
  <si>
    <t xml:space="preserve">YPF Sociedad Anonima (YPF) Gains But Lags Market: What You Should Know In the latest trading session, YPF Sociedad Anonima (YPF) closed at $11.98, marking a +0.5% move from the previous day.. </t>
  </si>
  <si>
    <t>YPFSociedadAnonima(YPF)GainsButLagsMarket:WhatYouShouldKnowInthelatesttradingsession,YPFSociedadAnonima(YPF)closedat$11.98,markinga+0.5%movefromthepreviousday..</t>
  </si>
  <si>
    <t xml:space="preserve">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t>
  </si>
  <si>
    <t>YPFSociedadAnonima(YPF)Moves7.1%Higher:WillThisStrengthLast?YPFSociedadAnonima(YPF)sawitssharessurgeinthelastsessionwithtradingvolumebeinghigherthanaverage.Thelatesttrendinearningsestimaterevisionsmaynottranslateintofurtherpriceincreaseinthenearterm..</t>
  </si>
  <si>
    <t xml:space="preserve">YPF Sociedad Anonima (YPF) Gains But Lags Market: What You Should Know YPF Sociedad Anonima (YPF) closed at $9.45 in the latest trading session, marking a +1.07% move from the prior day.. </t>
  </si>
  <si>
    <t>YPFSociedadAnonima(YPF)GainsButLagsMarket:WhatYouShouldKnowYPFSociedadAnonima(YPF)closedat$9.45inthelatesttradingsession,markinga+1.07%movefromthepriorday..</t>
  </si>
  <si>
    <t xml:space="preserve">Argentina's Vaca Muerta shale boom is running out of road. </t>
  </si>
  <si>
    <t>Argentina'sVacaMuertashaleboomisrunningoutofroad.</t>
  </si>
  <si>
    <t xml:space="preserve">YPF Sociedad Anonima (YPF) Hits Fresh High: Is There Still Room to Run? YPF Sociedad Anonima (YPF) is at a 52-week high, but can investors hope for more gains in the future? We take a look at the company's fundamentals for clues.. </t>
  </si>
  <si>
    <t>YPFSociedadAnonima(YPF)HitsFreshHigh:IsThereStillRoomtoRun?YPFSociedadAnonima(YPF)isata52-weekhigh,butcaninvestorshopeformoregainsinthefuture?Wetakealookatthecompany'sfundamentalsforclues..</t>
  </si>
  <si>
    <t xml:space="preserve">Is Texas Pacific Land (TPL) Stock Outpacing Its Oils-Energy Peers This Year? Here is how Texas Pacific (TPL) and YPF Sociedad Anonima (YPF) have performed compared to their sector so far this year.. </t>
  </si>
  <si>
    <t>IsTexasPacificLand(TPL)StockOutpacingItsOils-EnergyPeersThisYear?HereishowTexasPacific(TPL)andYPFSociedadAnonima(YPF)haveperformedcomparedtotheirsectorsofarthisyear..</t>
  </si>
  <si>
    <t xml:space="preserve">3 Best Breakout Stocks to Invest In Ahead of 2023 KORU Medical Systems (KRMD), Asure Software (ASUR) and YPF Sociedad Anonima (YPF) have been selected as the breakout stocks for today.. </t>
  </si>
  <si>
    <t>3BestBreakoutStockstoInvestInAheadof2023KORUMedicalSystems(KRMD),AsureSoftware(ASUR)andYPFSociedadAnonima(YPF)havebeenselectedasthebreakoutstocksfortoday..</t>
  </si>
  <si>
    <t xml:space="preserve">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</si>
  <si>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AreInvestorsUndervaluingBP(BP)RightNow?HereatZacks,ourfocusisontheprovenZacksRanksystem,whichemphasizesearningsestimatesandestimaterevisionstofindgreatstocks.Nevertheless,wearealwayspayingattentiontothelatestvalue,growth,andmomentumtrendstounderscorestrongpicks..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</si>
  <si>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Overtook the 20-Day Moving Average When a stock breaks out above the 20-day simple moving average, good things could be on the horizon. How should investors react?. </t>
  </si>
  <si>
    <t>YPFSociedadAnonima(YPF)JustOvertookthe20-DayMovingAverageWhenastockbreaksoutabovethe20-daysimplemovingaverage,goodthingscouldbeonthehorizon.Howshouldinvestorsreact?.</t>
  </si>
  <si>
    <t xml:space="preserve">YPF Sociedad Anonima (YPF) Recently Broke Out Above the 50-Day Moving Average Good things could be on the horizon when a stock surpasses the 50-Day simple moving average. How should investors react?. </t>
  </si>
  <si>
    <t>YPFSociedadAnonima(YPF)RecentlyBrokeOutAbovethe50-DayMovingAverageGoodthingscouldbeonthehorizonwhenastocksurpassesthe50-Daysimplemovingaverage.Howshouldinvestorsreact?.</t>
  </si>
  <si>
    <t>First Quantum Clings to Hope of Last-Minute Panama Copper Deal. First Quantum Minerals Ltd. hasn’t given up all hope of brokering an eleventh-hour deal with Panama to continue running a giant copper mine even after authorities ordered the suspension of operations.</t>
  </si>
  <si>
    <t>FirstQuantumClingstoHopeofLast-MinutePanamaCopperDeal.FirstQuantumMineralsLtd.hasn’tgivenupallhopeofbrokeringaneleventh-hourdealwithPanamatocontinuerunningagiantcoppermineevenafterauthoritiesorderedthesuspensionofoperations.</t>
  </si>
  <si>
    <t xml:space="preserve">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t>
  </si>
  <si>
    <t>Fast-pacedMomentumStockYPFSociedadAnonima(YPF)IsStillTradingataBargainIfyouarelookingforstocksthathavegainedstrongmomentumrecentlybutarestilltradingatreasonableprices,YPFSociedadAnonima(YPF)couldbeagreatchoice.Itisoneoftheseveralstocksthatpassedthroughour'Fast-PacedMomentumataBargain'screen..</t>
  </si>
  <si>
    <t xml:space="preserve">4 Oil &amp; Gas Stocks That Gained More Than 100% This Year With high oil and gas prices, the energy market witnessed ramped-up drilling activities in prolific basins across the globe this year. Frontrunners in the industry include PDS, NEX, NINE &amp; YPF.. </t>
  </si>
  <si>
    <t>4Oil&amp;GasStocksThatGainedMoreThan100%ThisYearWithhighoilandgasprices,theenergymarketwitnessedramped-updrillingactivitiesinprolificbasinsacrosstheglobethisyear.FrontrunnersintheindustryincludePDS,NEX,NINE&amp;YPF..</t>
  </si>
  <si>
    <t xml:space="preserve">Is Texas Pacific Land (TPL) Outperforming Other Oils-Energy Stocks This Year? Here is how Texas Pacific (TPL) and YPF Sociedad Anonima (YPF) have performed compared to their sector so far this year.. </t>
  </si>
  <si>
    <t>IsTexasPacificLand(TPL)OutperformingOtherOils-EnergyStocksThisYear?HereishowTexasPacific(TPL)andYPFSociedadAnonima(YPF)haveperformedcomparedtotheirsectorsofarthisyear..</t>
  </si>
  <si>
    <t xml:space="preserve">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t>
  </si>
  <si>
    <t>Zacks.comfeaturedhighlightsTravelCentersofAmerica,Celestica,CovenantLogisticsGroup,YPFSociedadAnonimaandUnitedNaturalFoodsTravelCentersofAmerica,Celestica,CovenantLogisticsGroup,YPFSociedadAnonimaandUnitedNaturalFoodshavebeenhighlightedinthisScreenofTheWeekarticle..</t>
  </si>
  <si>
    <t xml:space="preserve">Tap 5 Bargain Stocks With Incredibly Low EV/EBITDA Ratios We have screened bargain stocks TA, CLS, CVLG, YPF and UNFI based on the EV-to-EBITDA ratio, which offers a clearer picture of valuation and earnings potential.. </t>
  </si>
  <si>
    <t>Tap5BargainStocksWithIncrediblyLowEV/EBITDARatiosWehavescreenedbargainstocksTA,CLS,CVLG,YPFandUNFIbasedontheEV-to-EBITDAratio,whichoffersaclearerpictureofvaluationandearningspotential..</t>
  </si>
  <si>
    <t xml:space="preserve">Argentina's YPF could raise debt in 2023 to back Vaca Muerta push, source says. </t>
  </si>
  <si>
    <t>Argentina'sYPFcouldraisedebtin2023tobackVacaMuertapush,sourcesays.</t>
  </si>
  <si>
    <t>Argentine Oil Driller YPF Poised to Rein In Capex Ambitions Amid Fuel Controls. Argentina’s state-run oil company YPF probably will set next year’s spending plan at the lower end of a range that executives are discussing internally, according to a person familiar with the matter.</t>
  </si>
  <si>
    <t>ArgentineOilDrillerYPFPoisedtoReinInCapexAmbitionsAmidFuelControls.Argentina’sstate-runoilcompanyYPFprobablywillsetnextyear’sspendingplanatthelowerendofarangethatexecutivesarediscussinginternally,accordingtoapersonfamiliarwiththematter.</t>
  </si>
  <si>
    <t xml:space="preserve">YPF Sociedad Anonima (YPF) Hit a 52 Week High, Can the Run Continue? YPF Sociedad Anonima (YPF) is at a 52-week high, but can investors hope for more gains in the future? We take a look at the company's fundamentals for clues.. </t>
  </si>
  <si>
    <t>YPFSociedadAnonima(YPF)Hita52WeekHigh,CantheRunContinue?YPFSociedadAnonima(YPF)isata52-weekhigh,butcaninvestorshopeformoregainsinthefuture?Wetakealookatthecompany'sfundamentalsforclues..</t>
  </si>
  <si>
    <t xml:space="preserve">Argentina agrees fuel price rise caps with firms, pledges FX access. </t>
  </si>
  <si>
    <t>Argentinaagreesfuelpricerisecapswithfirms,pledgesFXaccess.</t>
  </si>
  <si>
    <t xml:space="preserve">Argentina government to send LNG bill to Congress in coming months. </t>
  </si>
  <si>
    <t>ArgentinagovernmenttosendLNGbilltoCongressincomingmonths.</t>
  </si>
  <si>
    <t xml:space="preserve">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</si>
  <si>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AreInvestorsUndervaluingRepsol(REPYY)RightNow?HereatZacks,ourfocusisontheprovenZacksRanksystem,whichemphasizesearningsestimatesandestimaterevisionstofindgreatstocks.Nevertheless,wearealwayspayingattentiontothelatestvalue,growth,andmomentumtrendstounderscorestrongpicks..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</si>
  <si>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Reclaimed the 20-Day Moving Average Good things could be on the horizon when a stock surpasses the 20-day simple moving average. How should investors react?. </t>
  </si>
  <si>
    <t>YPFSociedadAnonima(YPF)JustReclaimedthe20-DayMovingAverageGoodthingscouldbeonthehorizonwhenastocksurpassesthe20-daysimplemovingaverage.Howshouldinvestorsreact?.</t>
  </si>
  <si>
    <t xml:space="preserve">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t>
  </si>
  <si>
    <t>Fast-pacedMomentumStockYPFSociedadAnonima(YPF)IsStillTradingataBargainYPFSociedadAnonima(YPF)madeitthroughour'Fast-PacedMomentumataBargain'screenandcouldbeagreatchoiceforinvestorslookingforstocksthathavegainedstrongmomentumrecentlybutarestilltradingatreasonableprices..</t>
  </si>
  <si>
    <t xml:space="preserve">Argentina's YPF eyes ambitious capex plan driven by Vaca Muerta operations. </t>
  </si>
  <si>
    <t>Argentina'sYPFeyesambitiouscapexplandrivenbyVacaMuertaoperations.</t>
  </si>
  <si>
    <t xml:space="preserve">Argentina oil firm YPF almost triples Q3 profit on upped production, prices. </t>
  </si>
  <si>
    <t>ArgentinaoilfirmYPFalmosttriplesQ3profitonuppedproduction,prices.</t>
  </si>
  <si>
    <t xml:space="preserve">BP p.l.c. (BP) Hit a 52 Week High, Can the Run Continue? BP (BP) is at a 52-week high, but can investors hope for more gains in the future? We take a look at the company's fundamentals for clues.. </t>
  </si>
  <si>
    <t>BPp.l.c.(BP)Hita52WeekHigh,CantheRunContinue?BP(BP)isata52-weekhigh,butcaninvestorshopeformoregainsinthefuture?Wetakealookatthecompany'sfundamentalsforclues..</t>
  </si>
  <si>
    <t xml:space="preserve">YPF Sociedad Anonima (YPF) Stock Sinks As Market Gains: What You Should Know YPF Sociedad Anonima (YPF) closed the most recent trading day at $8.04, moving -0.99% from the previous trading session.. </t>
  </si>
  <si>
    <t>YPFSociedadAnonima(YPF)StockSinksAsMarketGains:WhatYouShouldKnowYPFSociedadAnonima(YPF)closedthemostrecenttradingdayat$8.04,moving-0.99%fromtheprevioustradingsession..</t>
  </si>
  <si>
    <t xml:space="preserve">Zacks.com featured highlights include Covenant Logistics, TravelCenters of America, Celestica, YPF Sociedad Anonima and Peoples Bancorp Zacks.com featured highlights include Covenant Logistics, TravelCenters of America, Celestica, YPF Sociedad Anonima and Peoples Bancorp.. </t>
  </si>
  <si>
    <t>Zacks.comfeaturedhighlightsincludeCovenantLogistics,TravelCentersofAmerica,Celestica,YPFSociedadAnonimaandPeoplesBancorpZacks.comfeaturedhighlightsincludeCovenantLogistics,TravelCentersofAmerica,Celestica,YPFSociedadAnonimaandPeoplesBancorp..</t>
  </si>
  <si>
    <t xml:space="preserve">Pick These 5 Bargain Stocks With Alluring EV-to-EBITDA Ratios We have screened bargain stocks CVLG, TA, CLS, YPF and PEBO based on the EV-to-EBITDA ratio, which offers a clearer picture of valuation and earnings potential.. </t>
  </si>
  <si>
    <t>PickThese5BargainStocksWithAlluringEV-to-EBITDARatiosWehavescreenedbargainstocksCVLG,TA,CLS,YPFandPEBObasedontheEV-to-EBITDAratio,whichoffersaclearerpictureofvaluationandearningspotential..</t>
  </si>
  <si>
    <t xml:space="preserve">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</si>
  <si>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AreInvestorsUndervaluingOMV(OMVJF)RightNow?HereatZacks,ourfocusisontheprovenZacksRanksystem,whichemphasizesearningsestimatesandestimaterevisionstofindgreatstocks.Nevertheless,wearealwayspayingattentiontothelatestvalue,growth,andmomentumtrendstounderscorestrongpicks..</t>
  </si>
  <si>
    <t xml:space="preserve">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t>
  </si>
  <si>
    <t>Fast-pacedMomentumStockYPFSociedadAnonima(YPF)IsStillTradingataBargainYPFSociedadAnonima(YPF)couldbeagreatchoiceforinvestorslookingtobuystocksthathavegainedstrongmomentumrecentlybutarestilltradingatreasonableprices.Itisoneoftheseveralstocksthatmadeitthroughour'Fast-PacedMomentumataBargain'screen..</t>
  </si>
  <si>
    <t xml:space="preserve">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</si>
  <si>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AreInvestorsUndervaluingEni(E)RightNow?HereatZacks,ourfocusisontheprovenZacksRanksystem,whichemphasizesearningsestimatesandestimaterevisionstofindgreatstocks.Nevertheless,wearealwayspayingattentiontothelatestvalue,growth,andmomentumtrendstounderscorestrongpicks..</t>
  </si>
  <si>
    <t xml:space="preserve">YPF Sociedad Anonima (YPF) Gains But Lags Market: What You Should Know YPF Sociedad Anonima (YPF) closed the most recent trading day at $7.17, moving +1.7% from the previous trading session.. </t>
  </si>
  <si>
    <t>YPFSociedadAnonima(YPF)GainsButLagsMarket:WhatYouShouldKnowYPFSociedadAnonima(YPF)closedthemostrecenttradingdayat$7.17,moving+1.7%fromtheprevioustradingsession..</t>
  </si>
  <si>
    <t xml:space="preserve">YPF Sociedad Anonima (YPF) Stock Sinks As Market Gains: What You Should Know YPF Sociedad Anonima (YPF) closed at $6.94 in the latest trading session, marking a -1.84% move from the prior day.. </t>
  </si>
  <si>
    <t>YPFSociedadAnonima(YPF)StockSinksAsMarketGains:WhatYouShouldKnowYPFSociedadAnonima(YPF)closedat$6.94inthelatesttradingsession,markinga-1.84%movefromthepriorday..</t>
  </si>
  <si>
    <t xml:space="preserve">Are Oils-Energy Stocks Lagging  Exxon Mobil (XOM) This Year? Here is how Exxon Mobil (XOM) and YPF Sociedad Anonima (YPF) have performed compared to their sector so far this year.. </t>
  </si>
  <si>
    <t>AreOils-EnergyStocksLaggingExxonMobil(XOM)ThisYear?HereishowExxonMobil(XOM)andYPFSociedadAnonima(YPF)haveperformedcomparedtotheirsectorsofarthisyear..</t>
  </si>
  <si>
    <t xml:space="preserve">Sidley Austin reveals work for Chinese surveillance firm under foreign agents law. </t>
  </si>
  <si>
    <t>SidleyAustinrevealsworkforChinesesurveillancefirmunderforeignagentslaw.</t>
  </si>
  <si>
    <t xml:space="preserve">Argentina's YPF shares, bonds surge on hopes for Vaca Muerta shale boom. </t>
  </si>
  <si>
    <t>Argentina'sYPFshares,bondssurgeonhopesforVacaMuertashaleboom.</t>
  </si>
  <si>
    <t xml:space="preserve">YPF Sociedad Anonima (YPF) Dips More Than Broader Markets: What You Should Know YPF Sociedad Anonima (YPF) closed at $6.60 in the latest trading session, marking a -1.93% move from the prior day.. </t>
  </si>
  <si>
    <t>YPFSociedadAnonima(YPF)DipsMoreThanBroaderMarkets:WhatYouShouldKnowYPFSociedadAnonima(YPF)closedat$6.60inthelatesttradingsession,markinga-1.93%movefromthepriorday..</t>
  </si>
  <si>
    <t xml:space="preserve">Best Value Stocks to Buy for October 11th PBF, YPF and REI made it to the Zacks Rank #1 (Strong Buy) value stocks list on October 11, 2022.. </t>
  </si>
  <si>
    <t>BestValueStockstoBuyforOctober11thPBF,YPFandREImadeittotheZacksRank#1(StrongBuy)valuestockslistonOctober11,2022..</t>
  </si>
  <si>
    <t xml:space="preserve">New Strong Buy Stocks for October 11th YPF, GFS, PBF, VIPS and MPC have been added to the Zacks Rank #1 (Strong Buy) List on October 11, 2022.. </t>
  </si>
  <si>
    <t>NewStrongBuyStocksforOctober11thYPF,GFS,PBF,VIPSandMPChavebeenaddedtotheZacksRank#1(StrongBuy)ListonOctober11,2022..</t>
  </si>
  <si>
    <t xml:space="preserve">Here is What to Know Beyond Why YPF Sociedad Anonima (YPF) is a Trending Stock Recently, Zacks.com users have been paying close attention to YPF Sociedad Anonima (YPF). This makes it worthwhile to examine what the stock has in store.. </t>
  </si>
  <si>
    <t>HereisWhattoKnowBeyondWhyYPFSociedadAnonima(YPF)isaTrendingStockRecently,Zacks.comusershavebeenpayingcloseattentiontoYPFSociedadAnonima(YPF).Thismakesitworthwhiletoexaminewhatthestockhasinstore..</t>
  </si>
  <si>
    <t xml:space="preserve">YPF Sociedad Anonima (YPF) Gains But Lags Market: What You Should Know In the latest trading session, YPF Sociedad Anonima (YPF) closed at $6.93, marking a +1.61% move from the previous day.. </t>
  </si>
  <si>
    <t>YPFSociedadAnonima(YPF)GainsButLagsMarket:WhatYouShouldKnowInthelatesttradingsession,YPFSociedadAnonima(YPF)closedat$6.93,markinga+1.61%movefromthepreviousday..</t>
  </si>
  <si>
    <t xml:space="preserve">Argentina knocks on gas producers' doors for pipeline financing -minister. </t>
  </si>
  <si>
    <t>Argentinaknocksongasproducers'doorsforpipelinefinancing-minister.</t>
  </si>
  <si>
    <t xml:space="preserve">Argentina's shale output to stall amid bottlenecks, analyst warns. </t>
  </si>
  <si>
    <t>Argentina'sshaleoutputtostallamidbottlenecks,analystwarns.</t>
  </si>
  <si>
    <t>Investors Dodge Argentina Bond Pain by Buying Up YPF, Provinces. Investors are scoring some of the best returns in emerging markets by dumping battered Argentine sovereign bonds to buy the nation’s corporate and provincial notes.</t>
  </si>
  <si>
    <t>InvestorsDodgeArgentinaBondPainbyBuyingUpYPF,Provinces.InvestorsarescoringsomeofthebestreturnsinemergingmarketsbydumpingbatteredArgentinesovereignbondstobuythenation’scorporateandprovincialnotes.</t>
  </si>
  <si>
    <t xml:space="preserve">Argentine state-run miners launch first-time lithium project. </t>
  </si>
  <si>
    <t>Argentinestate-runminerslaunchfirst-timelithiumproject.</t>
  </si>
  <si>
    <t xml:space="preserve">YPF Sociedad Anonima (YPF) Gains As Market Dips: What You Should Know In the latest trading session, YPF Sociedad Anonima (YPF) closed at $6.25, marking a +0.32% move from the previous day.. </t>
  </si>
  <si>
    <t>YPFSociedadAnonima(YPF)GainsAsMarketDips:WhatYouShouldKnowInthelatesttradingsession,YPFSociedadAnonima(YPF)closedat$6.25,markinga+0.32%movefromthepreviousday..</t>
  </si>
  <si>
    <t xml:space="preserve">Is Trending Stock YPF Sociedad Anonima (YPF) a Buy Now? YPF Sociedad Anonima (YPF) has been one of the stocks most watched by Zacks.com users lately. So, it is worth exploring what lies ahead for the stock.. </t>
  </si>
  <si>
    <t>IsTrendingStockYPFSociedadAnonima(YPF)aBuyNow?YPFSociedadAnonima(YPF)hasbeenoneofthestocksmostwatchedbyZacks.comuserslately.So,itisworthexploringwhatliesaheadforthestock..</t>
  </si>
  <si>
    <t xml:space="preserve">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</si>
  <si>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IsEni(E)StockUndervaluedRightNow?HereatZacks,ourfocusisontheprovenZacksRanksystem,whichemphasizesearningsestimatesandestimaterevisionstofindgreatstocks.Nevertheless,wearealwayspayingattentiontothelatestvalue,growth,andmomentumtrendstounderscorestrongpicks..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</si>
  <si>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-0.69%: What You Should Know In the latest trading session, YPF Sociedad Anonima (YPF) closed at $7.16, marking a -0.69% move from the previous day.. </t>
  </si>
  <si>
    <t>YPFSociedadAnonima(YPF)StockMoves-0.69%:WhatYouShouldKnowInthelatesttradingsession,YPFSociedadAnonima(YPF)closedat$7.16,markinga-0.69%movefromthepreviousday..</t>
  </si>
  <si>
    <t xml:space="preserve">What Makes YPF Sociedad Anonima (YPF) a Strong Momentum Stock: Buy Now? Does YPF Sociedad Anonima (YPF) have what it takes to be a top stock pick for momentum investors? Let's find out.. </t>
  </si>
  <si>
    <t>WhatMakesYPFSociedadAnonima(YPF)aStrongMomentumStock:BuyNow?DoesYPFSociedadAnonima(YPF)havewhatittakestobeatopstockpickformomentuminvestors?Let'sfindout..</t>
  </si>
  <si>
    <t xml:space="preserve">After Golden Cross, YPF Sociedad Anonima (YPF)'s Technical Outlook is Bright Should investors be excited or worried when a stock's 50 -day simple moving average crosses above the 200-day simple moving average?. </t>
  </si>
  <si>
    <t>AfterGoldenCross,YPFSociedadAnonima(YPF)'sTechnicalOutlookisBrightShouldinvestorsbeexcitedorworriedwhenastock's50-daysimplemovingaveragecrossesabovethe200-daysimplemovingaverage?.</t>
  </si>
  <si>
    <t xml:space="preserve">White &amp; Case beats disqualification bid over lawyer's defection, relationship. </t>
  </si>
  <si>
    <t>White&amp;Casebeatsdisqualificationbidoverlawyer'sdefection,relationship.</t>
  </si>
  <si>
    <t xml:space="preserve">Is Most-Watched Stock YPF Sociedad Anonima (YPF) Worth Betting on Now? YPF Sociedad Anonima (YPF) has received quite a bit of attention from Zacks.com users lately. Therefore, it is wise to be aware of the facts that can impact the stock's prospects.. </t>
  </si>
  <si>
    <t>IsMost-WatchedStockYPFSociedadAnonima(YPF)WorthBettingonNow?YPFSociedadAnonima(YPF)hasreceivedquiteabitofattentionfromZacks.comuserslately.Therefore,itiswisetobeawareofthefactsthatcanimpactthestock'sprospects..</t>
  </si>
  <si>
    <t>Argentina Signs LNG Export Feasibility Study With Petronas. Argentina is taking preliminary steps to tap its potential for exporting liquefied natural gas, President Alberto Fernandez announced Thursday.</t>
  </si>
  <si>
    <t>ArgentinaSignsLNGExportFeasibilityStudyWithPetronas.Argentinaistakingpreliminarystepstotapitspotentialforexportingliquefiednaturalgas,PresidentAlbertoFernandezannouncedThursday.</t>
  </si>
  <si>
    <t xml:space="preserve">Argentina, Petronas ink deal for major LNG plant, gas pipeline. </t>
  </si>
  <si>
    <t>Argentina,PetronasinkdealformajorLNGplant,gaspipeline.</t>
  </si>
  <si>
    <t xml:space="preserve">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t>
  </si>
  <si>
    <t>HereIsWhyBargainHuntersWouldLoveFast-pacedMoverYPFSociedadAnonima(YPF)YPFSociedadAnonima(YPF)madeitthroughour'Fast-PacedMomentumataBargain'screenandcouldbeagreatchoiceforinvestorslookingforstocksthathavegainedstrongmomentumrecentlybutarestilltradingatreasonableprices..</t>
  </si>
  <si>
    <t xml:space="preserve">YPF Sociedad Anonima (YPF) Soars to 52-Week High, Time to Cash Out? YPF Sociedad Anonima (YPF) is at a 52-week high, but can investors hope for more gains in the future? We take a look at the company's fundamentals for clues.. </t>
  </si>
  <si>
    <t>YPFSociedadAnonima(YPF)Soarsto52-WeekHigh,TimetoCashOut?YPFSociedadAnonima(YPF)isata52-weekhigh,butcaninvestorshopeformoregainsinthefuture?Wetakealookatthecompany'sfundamentalsforclues..</t>
  </si>
  <si>
    <t xml:space="preserve">Here's Why YPF Sociedad Anonima (YPF) is a Great Momentum Stock to Buy Does YPF Sociedad Anonima (YPF) have what it takes to be a top stock pick for momentum investors? Let's find out.. </t>
  </si>
  <si>
    <t>Here'sWhyYPFSociedadAnonima(YPF)isaGreatMomentumStocktoBuyDoesYPFSociedadAnonima(YPF)havewhatittakestobeatopstockpickformomentuminvestors?Let'sfindout..</t>
  </si>
  <si>
    <t xml:space="preserve">Beat the Market the Zacks Way: Dillard's (DDS), Sotherly Hotels (SOHO), Casey's (CASY) in Focus Our time-tested methodologies were at work to help investors navigate the market well last week. Here are some of our accomplishments from last week.. </t>
  </si>
  <si>
    <t>BeattheMarkettheZacksWay:Dillard's(DDS),SotherlyHotels(SOHO),Casey's(CASY)inFocusOurtime-testedmethodologieswereatworktohelpinvestorsnavigatethemarketwelllastweek.Herearesomeofouraccomplishmentsfromlastweek..</t>
  </si>
  <si>
    <t xml:space="preserve">Best Value Stocks to Buy for August 15th PBR, YPF, and WCC made it to the Zacks Rank #1 (Strong Buy) value stocks list on August 15, 2022.. </t>
  </si>
  <si>
    <t>BestValueStockstoBuyforAugust15thPBR,YPF,andWCCmadeittotheZacksRank#1(StrongBuy)valuestockslistonAugust15,2022..</t>
  </si>
  <si>
    <t xml:space="preserve">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t>
  </si>
  <si>
    <t>WhyFast-pacedMoverYPFSociedadAnonima(YPF)IsaGreatChoiceforValueInvestorsIfyouarelookingforstocksthathavegainedstrongmomentumrecentlybutarestilltradingatreasonableprices,YPFSociedadAnonima(YPF)couldbeagreatchoice.Itisoneoftheseveralstocksthatpassedthroughour'Fast-PacedMomentumataBargain'screen..</t>
  </si>
  <si>
    <t xml:space="preserve">New Strong Buy Stocks for August 15th YPF, DDS, PBR, BSMX, and HRB have been added to the Zacks Rank #1 (Strong Buy) List on August 15, 2022.. </t>
  </si>
  <si>
    <t>NewStrongBuyStocksforAugust15thYPF,DDS,PBR,BSMX,andHRBhavebeenaddedtotheZacksRank#1(StrongBuy)ListonAugust15,2022..</t>
  </si>
  <si>
    <t xml:space="preserve">Argentina's YPF reverses losses in Q2, revenue up nearly 45%. </t>
  </si>
  <si>
    <t>Argentina'sYPFreverseslossesinQ2,revenueupnearly45%.</t>
  </si>
  <si>
    <t xml:space="preserve">YPF Sociedad Anonima (YPF) Gains As Market Dips: What You Should Know In the latest trading session, YPF Sociedad Anonima (YPF) closed at $3.20, marking a +1.91% move from the previous day.. </t>
  </si>
  <si>
    <t>YPFSociedadAnonima(YPF)GainsAsMarketDips:WhatYouShouldKnowInthelatesttradingsession,YPFSociedadAnonima(YPF)closedat$3.20,markinga+1.91%movefromthepreviousday..</t>
  </si>
  <si>
    <t xml:space="preserve">YPF Sociedad Anonima (YPF) Flat As Market Sinks: What You Should Know YPF Sociedad Anonima (YPF) closed at $2.91 in the latest trading session, marking no change from the prior day.. </t>
  </si>
  <si>
    <t>YPFSociedadAnonima(YPF)FlatAsMarketSinks:WhatYouShouldKnowYPFSociedadAnonima(YPF)closedat$2.91inthelatesttradingsession,markingnochangefromthepriorday..</t>
  </si>
  <si>
    <t xml:space="preserve">Law firm Vinson &amp; Elkins represents Iraq oil ministry in State Dept. briefing. </t>
  </si>
  <si>
    <t>LawfirmVinson&amp;ElkinsrepresentsIraqoilministryinStateDept.briefing.</t>
  </si>
  <si>
    <t>A $4.6 Billion Brazil Fund Bets on Inflation Drop, Petrobras. Kapitalo Investimentos Ltda, one of Brazil’s largest hedge fund managers, is on the lookout for mispriced risk at home ahead of general elections.</t>
  </si>
  <si>
    <t>A$4.6BillionBrazilFundBetsonInflationDrop,Petrobras.KapitaloInvestimentosLtda,oneofBrazil’slargesthedgefundmanagers,isonthelookoutformispricedriskathomeaheadofgeneralelections.</t>
  </si>
  <si>
    <t xml:space="preserve">Argentine oil firm YPF replaces CEO. </t>
  </si>
  <si>
    <t>ArgentineoilfirmYPFreplacesCEO.</t>
  </si>
  <si>
    <t xml:space="preserve">YPF Sociedad Anonima (YPF) Gains But Lags Market: What You Should Know YPF Sociedad Anonima (YPF) closed the most recent trading day at $2.97, moving +1.37% from the previous trading session.. </t>
  </si>
  <si>
    <t>YPFSociedadAnonima(YPF)GainsButLagsMarket:WhatYouShouldKnowYPFSociedadAnonima(YPF)closedthemostrecenttradingdayat$2.97,moving+1.37%fromtheprevioustradingsession..</t>
  </si>
  <si>
    <t xml:space="preserve">YPF Sociedad Anonima (YPF) Gains But Lags Market: What You Should Know YPF Sociedad Anonima (YPF) closed at $3.12 in the latest trading session, marking a +0.97% move from the prior day.. </t>
  </si>
  <si>
    <t>YPFSociedadAnonima(YPF)GainsButLagsMarket:WhatYouShouldKnowYPFSociedadAnonima(YPF)closedat$3.12inthelatesttradingsession,markinga+0.97%movefromthepriorday..</t>
  </si>
  <si>
    <t xml:space="preserve">YPF Sociedad Anonima (YPF) Gains As Market Dips: What You Should Know In the latest trading session, YPF Sociedad Anonima (YPF) closed at $3.43, marking a +1.48% move from the previous day.. </t>
  </si>
  <si>
    <t>YPFSociedadAnonima(YPF)GainsAsMarketDips:WhatYouShouldKnowInthelatesttradingsession,YPFSociedadAnonima(YPF)closedat$3.43,markinga+1.48%movefromthepreviousday..</t>
  </si>
  <si>
    <t xml:space="preserve">YPF Sociedad Anonima (YPF) Dips More Than Broader Markets: What You Should Know YPF Sociedad Anonima (YPF) closed at $3.47 in the latest trading session, marking a -1.98% move from the prior day.. </t>
  </si>
  <si>
    <t>YPFSociedadAnonima(YPF)DipsMoreThanBroaderMarkets:WhatYouShouldKnowYPFSociedadAnonima(YPF)closedat$3.47inthelatesttradingsession,markinga-1.98%movefromthepriorday..</t>
  </si>
  <si>
    <t xml:space="preserve">YPF Sociedad Anonima (YPF) Gains But Lags Market: What You Should Know YPF Sociedad Anonima (YPF) closed the most recent trading day at $3.75, moving +0.81% from the previous trading session.. </t>
  </si>
  <si>
    <t>YPFSociedadAnonima(YPF)GainsButLagsMarket:WhatYouShouldKnowYPFSociedadAnonima(YPF)closedthemostrecenttradingdayat$3.75,moving+0.81%fromtheprevioustradingsession..</t>
  </si>
  <si>
    <t>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t>
  </si>
  <si>
    <t>ArgentinaPushesBilltoTax‘Unexpected’ProfitsAmidDisputes.ArgentinaPresidentAlbertoFernandezunveiledlegislationonMondaytoslapa15%taxoncompanies’extraordinaryprofits,amoveseenasappeasingthemostradicalleft-wingmembersofhisdividedcoalitionevenattheriskofirritatingbusiness.</t>
  </si>
  <si>
    <t xml:space="preserve">Global energy upheaval offers Argentina’s ‘Dead Cow’ a new lease of life. </t>
  </si>
  <si>
    <t>GlobalenergyupheavaloffersArgentina’s‘DeadCow’anewleaseoflife.</t>
  </si>
  <si>
    <t>Lithium Demand For EV Batteries Pushes Argentina Mining. Looming shortage of lithium, key for electric vehicles, gives Argentina a chance to become a mining mecca.</t>
  </si>
  <si>
    <t>LithiumDemandForEVBatteriesPushesArgentinaMining.Loomingshortageoflithium,keyforelectricvehicles,givesArgentinaachancetobecomeaminingmecca.</t>
  </si>
  <si>
    <t xml:space="preserve">Law firm Sidley reveals $3.4 million in fees from Argentina's YPF oil company. </t>
  </si>
  <si>
    <t>LawfirmSidleyreveals$3.4millioninfeesfromArgentina'sYPFoilcompany.</t>
  </si>
  <si>
    <t xml:space="preserve">What Chevron (CVX) Estimates Say About Its Recent Performance Drilling down into Chevron???s estimates for the last quarter tells us where the real issues are.. </t>
  </si>
  <si>
    <t>WhatChevron(CVX)EstimatesSayAboutItsRecentPerformanceDrillingdownintoChevron???sestimatesforthelastquartertellsuswheretherealissuesare..</t>
  </si>
  <si>
    <t xml:space="preserve">Argentina's YPF reverses year-ago quarterly loss as output jumps. </t>
  </si>
  <si>
    <t>Argentina'sYPFreversesyear-agoquarterlylossasoutputjumps.</t>
  </si>
  <si>
    <t xml:space="preserve">What Exxon Mobil (XOM) Estimates Say About Its Recent Performance Drilling down into Exxon Mobil's estimates for the last quarter tells us where the real issues are.. </t>
  </si>
  <si>
    <t>WhatExxonMobil(XOM)EstimatesSayAboutItsRecentPerformanceDrillingdownintoExxonMobil'sestimatesforthelastquartertellsuswheretherealissuesare..</t>
  </si>
  <si>
    <t xml:space="preserve">Zacks.com featured highlights ProPhase Labs, Hudson Technologies and YPF Sociedad Anonima ProPhase Labs, Hudson Technologies and YPF Sociedad Anonima have been highlighted in this Screen of the Week article.. </t>
  </si>
  <si>
    <t>Zacks.comfeaturedhighlightsProPhaseLabs,HudsonTechnologiesandYPFSociedadAnonimaProPhaseLabs,HudsonTechnologiesandYPFSociedadAnonimahavebeenhighlightedinthisScreenoftheWeekarticle..</t>
  </si>
  <si>
    <t xml:space="preserve">3 Top Breakout Stocks to Buy for Remarkable Returns ProPhase Labs (PRPH), Hudson Technologies (HDSN) and YPF Sociedad Anonima (YPF) have been selected as the breakout stocks for today.. </t>
  </si>
  <si>
    <t>3TopBreakoutStockstoBuyforRemarkableReturnsProPhaseLabs(PRPH),HudsonTechnologies(HDSN)andYPFSociedadAnonima(YPF)havebeenselectedasthebreakoutstocksfortoday..</t>
  </si>
  <si>
    <t xml:space="preserve">New Strong Buy Stocks for April 14th SEAS, CF, FULT, YPF, and PLAB have been added to the Zacks Rank #1 (Strong Buy) List on April 14, 2022.. </t>
  </si>
  <si>
    <t>NewStrongBuyStocksforApril14thSEAS,CF,FULT,YPF,andPLABhavebeenaddedtotheZacksRank#1(StrongBuy)ListonApril14,2022..</t>
  </si>
  <si>
    <t xml:space="preserve">Best Value Stocks to Buy for April 14th YPF, SUN, and PLAB made it to the Zacks Rank #1 (Strong Buy) value stocks list on April 14, 2022.. </t>
  </si>
  <si>
    <t>BestValueStockstoBuyforApril14thYPF,SUN,andPLABmadeittotheZacksRank#1(StrongBuy)valuestockslistonApril14,2022..</t>
  </si>
  <si>
    <t xml:space="preserve">Best Value Stocks to Buy for April 12th YPF, FNF, and SM made it to the Zacks Rank #1 (Strong Buy) value stocks list on April 12, 2022.. </t>
  </si>
  <si>
    <t>BestValueStockstoBuyforApril12thYPF,FNF,andSMmadeittotheZacksRank#1(StrongBuy)valuestockslistonApril12,2022..</t>
  </si>
  <si>
    <t>Diesel Shortages Wreak Havoc as Top Soy Exporter Starts Harvest. Argentina is grappling with shortages of diesel fuel that powers tractors and trucks just as the soybean and corn harvests pick up in the powerhouse crop exporter.</t>
  </si>
  <si>
    <t>DieselShortagesWreakHavocasTopSoyExporterStartsHarvest.Argentinaisgrapplingwithshortagesofdieselfuelthatpowerstractorsandtrucksjustasthesoybeanandcornharvestspickupinthepowerhousecropexporter.</t>
  </si>
  <si>
    <t xml:space="preserve">Argentina's YPF hits decade-high gasoil supply as fuel demand jumps. </t>
  </si>
  <si>
    <t>Argentina'sYPFhitsdecade-highgasoilsupplyasfueldemandjumps.</t>
  </si>
  <si>
    <t>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t>
  </si>
  <si>
    <t>YPFIsaRareBrightSpotforArgentineDebtAfter2021Default.Only14monthsagoArgentina’sYPFSAwasanightmareforinvestorscaughtoutbya$6billiondistresseddebtrestructuring.Now,inaswiftturnaround,the100-year-oldstate-runoilcompanyisproducingthebestfixed-incomereturnsinallofemergingmarkets.</t>
  </si>
  <si>
    <t xml:space="preserve">Insight: Global energy crunch stirs hope of oil reboot in Peru's Amazon. </t>
  </si>
  <si>
    <t>Insight:GlobalenergycrunchstirshopeofoilrebootinPeru'sAmazon.</t>
  </si>
  <si>
    <t xml:space="preserve">Argentina's YPF aims to double oil output in five years, says CEO. </t>
  </si>
  <si>
    <t>Argentina'sYPFaimstodoubleoiloutputinfiveyears,saysCEO.</t>
  </si>
  <si>
    <t xml:space="preserve">Top Exporter of Soy Meal, Oil Halts Cargoes as Prices Surge. </t>
  </si>
  <si>
    <t>TopExporterofSoyMeal,OilHaltsCargoesasPricesSurge.</t>
  </si>
  <si>
    <t>Argentina’s IMF-Backed Subsidy Cuts Are Boon to Power Producers. Energy producers in Argentina are poised to fare best from the South American nation’s latest agreement with the International Monetary Fund, analysts in Buenos Aires say.</t>
  </si>
  <si>
    <t>Argentina’sIMF-BackedSubsidyCutsAreBoontoPowerProducers.EnergyproducersinArgentinaarepoisedtofarebestfromtheSouthAmericannation’slatestagreementwiththeInternationalMonetaryFund,analystsinBuenosAiressay.</t>
  </si>
  <si>
    <t xml:space="preserve">Argentina's YPF sees hard time tracking rising global oil prices. </t>
  </si>
  <si>
    <t>Argentina'sYPFseeshardtimetrackingrisingglobaloilprices.</t>
  </si>
  <si>
    <t xml:space="preserve">Argentina's YPF sees fourth-quarter profit dip by more than half. </t>
  </si>
  <si>
    <t>Argentina'sYPFseesfourth-quarterprofitdipbymorethanhalf.</t>
  </si>
  <si>
    <t>Deepwater Oil Targeted by Argentine Activists Who Quashed Mining. Environmental activists in Argentina are trying to prevent new oil exploration in the resource-rich South American nation just days after forcing a governor in Patagonia to reverse course on silver mining.</t>
  </si>
  <si>
    <t>DeepwaterOilTargetedbyArgentineActivistsWhoQuashedMining.EnvironmentalactivistsinArgentinaaretryingtopreventnewoilexplorationintheresource-richSouthAmericannationjustdaysafterforcingagovernorinPatagoniatoreversecourseonsilvermining.</t>
  </si>
  <si>
    <t xml:space="preserve">EXCLUSIVE Argentina President set to decree $1.6 bln Vaca Muerta gas pipeline - gov't source. </t>
  </si>
  <si>
    <t>EXCLUSIVEArgentinaPresidentsettodecree$1.6blnVacaMuertagaspipeline-gov'tsource.</t>
  </si>
  <si>
    <t xml:space="preserve">Argentine oil workers calls off strike after deal with YPF. </t>
  </si>
  <si>
    <t>ArgentineoilworkerscallsoffstrikeafterdealwithYPF.</t>
  </si>
  <si>
    <t xml:space="preserve">Argentina's YPF nears loan deal to ease $400 mln debt pile next year. </t>
  </si>
  <si>
    <t>Argentina'sYPFnearsloandealtoease$400mlndebtpilenextyear.</t>
  </si>
  <si>
    <t xml:space="preserve">Argentine energy giant YPF sees Q4 profit jump on gas, crude output. </t>
  </si>
  <si>
    <t>ArgentineenergygiantYPFseesQ4profitjumpongas,crudeoutput.</t>
  </si>
  <si>
    <t xml:space="preserve">Fracking fashion: Argentine designers turns shale sand bags into handbags. </t>
  </si>
  <si>
    <t>Frackingfashion:Argentinedesignersturnsshalesandbagsintohandbags.</t>
  </si>
  <si>
    <t xml:space="preserve">Argentine state energy firm YPF spies lithium tie-ups with China's CATL. </t>
  </si>
  <si>
    <t>ArgentinestateenergyfirmYPFspieslithiumtie-upswithChina'sCATL.</t>
  </si>
  <si>
    <t xml:space="preserve">Focus: In Argentina's north, a 'white gold' rush for EV metal lithium gathers pace. </t>
  </si>
  <si>
    <t>Focus:InArgentina'snorth,a'whitegold'rushforEVmetallithiumgatherspace.</t>
  </si>
  <si>
    <t>Oaktree Seeks Hidden Gems in a World of Low Returns, Marks Says. Howard Marks, co-founder of distressed debt firm Oaktree Capital Management LLC, says he’s looking to find “hidden gems” in a world where too many buyers are driving returns down.</t>
  </si>
  <si>
    <t>OaktreeSeeksHiddenGemsinaWorldofLowReturns,MarksSays.HowardMarks,co-founderofdistresseddebtfirmOaktreeCapitalManagementLLC,sayshe’slookingtofind“hiddengems”inaworldwheretoomanybuyersaredrivingreturnsdown.</t>
  </si>
  <si>
    <t xml:space="preserve">Is a Surprise Coming for YPF Sociedad (YPF) This Earnings Season? YPF Sociedad (YPF) is seeing favorable earnings estimate revision activity and has a positive Zacks Earnings ESP heading into earnings season.. </t>
  </si>
  <si>
    <t>IsaSurpriseComingforYPFSociedad(YPF)ThisEarningsSeason?YPFSociedad(YPF)isseeingfavorableearningsestimaterevisionactivityandhasapositiveZacksEarningsESPheadingintoearningsseason..</t>
  </si>
  <si>
    <t>Argentina’s Pension Fund Piles on Company Bonds as Locals Balk. Argentina’s largest investment fund, part of state pension manager Anses, is quietly becoming the biggest buyer of long-term local company debt.</t>
  </si>
  <si>
    <t>Argentina’sPensionFundPilesonCompanyBondsasLocalsBalk.Argentina’slargestinvestmentfund,partofstatepensionmanagerAnses,isquietlybecomingthebiggestbuyeroflong-termlocalcompanydebt.</t>
  </si>
  <si>
    <t xml:space="preserve">Argentina natgas woes risk slide back into energy deficit, hurting FX reserves. </t>
  </si>
  <si>
    <t>Argentinanatgaswoesriskslidebackintoenergydeficit,hurtingFXreserves.</t>
  </si>
  <si>
    <t>Lithium Nationalism Is Taking Root in Region With Most Resources. Politicians in Latin America, a region that accounts for more than half the world’s lithium resources, are looking to increase the role of the state in an industry that’s crucial for weaning the world off fossil fuels.</t>
  </si>
  <si>
    <t>LithiumNationalismIsTakingRootinRegionWithMostResources.PoliticiansinLatinAmerica,aregionthataccountsformorethanhalftheworld’slithiumresources,arelookingtoincreasetheroleofthestateinanindustrythat’scrucialforweaningtheworldofffossilfuels.</t>
  </si>
  <si>
    <t>Argentine Stocks Cut from Emerging Market Status On FX Controls. Argentine stocks were cut from emerging market status by index provider MSCI Inc on the country’s continued capital controls.</t>
  </si>
  <si>
    <t>ArgentineStocksCutfromEmergingMarketStatusOnFXControls.ArgentinestockswerecutfromemergingmarketstatusbyindexproviderMSCIInconthecountry’scontinuedcapitalcontrols.</t>
  </si>
  <si>
    <t>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t>
  </si>
  <si>
    <t>Argentina’sShaleIndustryRattledbySocialUnrestinPatagonia.BlockadesofroadstoArgentina’sshalefieldsinPatagoniaaresettoentertheirfourthweekashealthworkersonthefrontlinesofthepandemicdemandsalaryincreasestokeeppacewithoneofthehighestinflationratesintheworld.</t>
  </si>
  <si>
    <t xml:space="preserve">US defaults fall by more than half, says S&amp;P. </t>
  </si>
  <si>
    <t>USdefaultsfallbymorethanhalf,saysS&amp;P.</t>
  </si>
  <si>
    <t>Army General Taking Petrobras Helm Following Bolsonaro Shakeup. A general close to Brazilian President Jair Bolsonaro is poised to take the reigns at Brazil’s state-controlled oil giant in a leadership change that has dismayed investors.</t>
  </si>
  <si>
    <t>ArmyGeneralTakingPetrobrasHelmFollowingBolsonaroShakeup.AgeneralclosetoBrazilianPresidentJairBolsonaroispoisedtotakethereignsatBrazil’sstate-controlledoilgiantinaleadershipchangethathasdismayedinvestors.</t>
  </si>
  <si>
    <t>Argentina Mulls Oil Price Controls in Bill to Tap Shale Trove. Argentina’s government is pushing for long-term oil price controls as the South American nation runs out of time to unearth a shale trove in Patagonia.</t>
  </si>
  <si>
    <t>ArgentinaMullsOilPriceControlsinBilltoTapShaleTrove.Argentina’sgovernmentispushingforlong-termoilpricecontrolsastheSouthAmericannationrunsoutoftimetounearthashaletroveinPatagonia.</t>
  </si>
  <si>
    <t>Bondholders’ Old Foe in Buenos Aires Is Playing Default Hardball. Axel Kicillof relished the role he played in the Argentine government years ago: the brash left-wing economy minister who clashed at every opportunity with foreign investors. They hated him and he loved it.</t>
  </si>
  <si>
    <t>Bondholders’OldFoeinBuenosAiresIsPlayingDefaultHardball.AxelKicillofrelishedtheroleheplayedintheArgentinegovernmentyearsago:thebrashleft-wingeconomyministerwhoclashedateveryopportunitywithforeigninvestors.Theyhatedhimandhelovedit.</t>
  </si>
  <si>
    <t xml:space="preserve">YPF Plans to Invest $2.7B in 2021 for Development Purpose YPF maintains its $2.7B investment plan for 2021, with $1.3B for the drilling of more than 180 wells, which will allow the company to maintain the leadership it has in the Vaca Muerta.. </t>
  </si>
  <si>
    <t>YPFPlanstoInvest$2.7Bin2021forDevelopmentPurposeYPFmaintainsits$2.7Binvestmentplanfor2021,with$1.3Bforthedrillingofmorethan180wells,whichwillallowthecompanytomaintaintheleadershipithasintheVacaMuerta..</t>
  </si>
  <si>
    <t>Argentina Is Torn Between Its Shale Dream and Climate Goals. Natural gas fracking could be its ticket out of a years-long economic crisis, but it jeopardizes a promise to wipe out emissions by 2050.</t>
  </si>
  <si>
    <t>ArgentinaIsTornBetweenItsShaleDreamandClimateGoals.Naturalgasfrackingcouldbeitsticketoutofayears-longeconomiccrisis,butitjeopardizesapromisetowipeoutemissionsby2050.</t>
  </si>
  <si>
    <t>Argentina’s Shale Ambitions Hang In Balance After YPF Bond Drama. YPF SA, Argentina’s state-run oil company, needs to come up with more than $1 billion to spur drilling in Patagonia, where it’s leading development of the biggest shale patch outside the U.S.</t>
  </si>
  <si>
    <t>Argentina’sShaleAmbitionsHangInBalanceAfterYPFBondDrama.YPFSA,Argentina’sstate-runoilcompany,needstocomeupwithmorethan$1billiontospurdrillinginPatagonia,whereit’sleadingdevelopmentofthebiggestshalepatchoutsidetheU.S.</t>
  </si>
  <si>
    <t>YPF Avoids March Default With 60% Support for Key Bond Swap. Argentina’s state-owned oil company, YPF SA, said it swapped almost 60% of a key bond due in March, saving the company millions of dollars in debt payments and avoiding a costly default next month.</t>
  </si>
  <si>
    <t>YPFAvoidsMarchDefaultWith60%SupportforKeyBondSwap.Argentina’sstate-ownedoilcompany,YPFSA,saiditswappedalmost60%ofakeybonddueinMarch,savingthecompanymillionsofdollarsindebtpaymentsandavoidingacostlydefaultnextmonth.</t>
  </si>
  <si>
    <t xml:space="preserve">The environmental cost of state oil company success. </t>
  </si>
  <si>
    <t>Theenvironmentalcostofstateoilcompanysuccess.</t>
  </si>
  <si>
    <t xml:space="preserve">Argentina’s largest oil group swerves $6.2bn debt default. </t>
  </si>
  <si>
    <t>Argentina’slargestoilgroupswerves$6.2bndebtdefault.</t>
  </si>
  <si>
    <t xml:space="preserve">AstraZeneca hit by more doubts over vaccine’s efficacy. </t>
  </si>
  <si>
    <t>AstraZenecahitbymoredoubtsovervaccine’sefficacy.</t>
  </si>
  <si>
    <t>YPF Says Key Creditor Group to Swap 2021 Notes After Improvement. YPF SA says the more demanding of its two large bondholder groups will accept the company’s debt restructuring after it improved its offer again.</t>
  </si>
  <si>
    <t>YPFSaysKeyCreditorGrouptoSwap2021NotesAfterImprovement.YPFSAsaysthemoredemandingofitstwolargebondholdergroupswillacceptthecompany’sdebtrestructuringafteritimproveditsofferagain.</t>
  </si>
  <si>
    <t>YPF Creditors Reject Latest Debt Offer as Deadline Looms. A group of creditors rejected the latest debt restructuring offer from Argentina’s state-run oil company YPF SA, just days before the expiration of its $6.2 billion bond proposal.</t>
  </si>
  <si>
    <t>YPFCreditorsRejectLatestDebtOfferasDeadlineLooms.AgroupofcreditorsrejectedthelatestdebtrestructuringofferfromArgentina’sstate-runoilcompanyYPFSA,justdaysbeforetheexpirationofits$6.2billionbondproposal.</t>
  </si>
  <si>
    <t>YPF Bonds Rally After Company Sweetens Debt Exchange Offer. Bonds of Argentine oil producer YPF SA climbed to a three-week high after the company improved a $6 billion restructuring offer. Stocks also jumped.</t>
  </si>
  <si>
    <t>YPFBondsRallyAfterCompanySweetensDebtExchangeOffer.BondsofArgentineoilproducerYPFSAclimbedtoathree-weekhighafterthecompanyimproveda$6billionrestructuringoffer.Stocksalsojumped.</t>
  </si>
  <si>
    <t xml:space="preserve">Biden Inauguration Helped Push Stocks to Fresh Highs: EM Review. </t>
  </si>
  <si>
    <t>BidenInaugurationHelpedPushStockstoFreshHighs:EMReview.</t>
  </si>
  <si>
    <t>Bitesize Podcast: Argentina's YPF Faces First Large Default. Source: Bloomberg, 01:34</t>
  </si>
  <si>
    <t>BitesizePodcast:Argentina'sYPFFacesFirstLargeDefault.Source:Bloomberg,01:34</t>
  </si>
  <si>
    <t>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</si>
  <si>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YPFStunsBondholdersasArgentinaRunsOutofDollars.Inthe99yearssinceitwasfoundedtopumptheoilfieldsofPatagonia,ArgentineenergydrillerYPFSAhasbeenwhipsawedbycountlessboomsandbusts.Ifglobaloilmarketsweren’tcollapsing,itseemed,thenArgentinawasmiredinadebtcrisisthatwaswreakinghavoconthewholenation’sfinances.</t>
  </si>
  <si>
    <t>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t>
  </si>
  <si>
    <t>Oaktree,BlackRockAreSaidtoBeAmongYPFCreditorsOrganizing.InvestmentfirmsincludingOaktreeCapitalManagementandBlackRockInc.areorganizingintotwogroupstonegotiatewithYPFSAaftertheArgentineoilproducerproposedadebtswapthatwouldsaddlethemwithlosses,accordingtopeoplefamiliarwiththematter.</t>
  </si>
  <si>
    <t>Crop U-Turn in Argentina Ruffles Importers, Lays Bare Infighting. Argentina’s chaotic reversal on corn exports could hurt its standing among the world’s top grain suppliers as buyers get exposed to the unpredictability of government feuding.</t>
  </si>
  <si>
    <t>CropU-TurninArgentinaRufflesImporters,LaysBareInfighting.Argentina’schaoticreversaloncornexportscouldhurtitsstandingamongtheworld’stopgrainsuppliersasbuyersgetexposedtotheunpredictabilityofgovernmentfeuding.</t>
  </si>
  <si>
    <t xml:space="preserve">Do Options Traders Know Something About YPF Sociedad (YPF) Stock We Don't? Investors need to pay close attention to YPF Sociedad (YPF) stock based on the movements in the options market lately.. </t>
  </si>
  <si>
    <t>DoOptionsTradersKnowSomethingAboutYPFSociedad(YPF)StockWeDon't?InvestorsneedtopaycloseattentiontoYPFSociedad(YPF)stockbasedonthemovementsintheoptionsmarketlately..</t>
  </si>
  <si>
    <t>Citigroup’s Jane Fraser, First Woman to Run Major U.S. Bank, Discusses Her Plans. The first woman named to run a big U.S. bank says Covid and regulatory challenges give her an opportunity to accelerate reforms.</t>
  </si>
  <si>
    <t>NO</t>
  </si>
  <si>
    <t>Citigroup’sJaneFraser,FirstWomantoRunMajorU.S.Bank,DiscussesHerPlans.ThefirstwomannamedtorunabigU.S.banksaysCovidandregulatorychallengesgiveheranopportunitytoacceleratereforms.</t>
  </si>
  <si>
    <t>Repsol Is Now Spending More on Renewables Than Oil Exploration. Repsol SA has invested more in recent months in developing renewable power projects than searching for oil and gas, offering the latest example of how Europe’s energy giants are accelerating their shift away from fossil fuels.</t>
  </si>
  <si>
    <t>RepsolIsNowSpendingMoreonRenewablesThanOilExploration.RepsolSAhasinvestedmoreinrecentmonthsindevelopingrenewablepowerprojectsthansearchingforoilandgas,offeringthelatestexampleofhowEurope’senergygiantsareacceleratingtheirshiftawayfromfossilfuels.</t>
  </si>
  <si>
    <t>Biggest Shale Play Outside of Texas Gets $5.1 Billion Lifeline. Argentina’s cash-strapped government says it can find $5.1 billion to give to natural gas drillers in a bid to resuscitate the country’s Vaca Muerta shale patch and prevent a jump in imports of the fuel.</t>
  </si>
  <si>
    <t>BiggestShalePlayOutsideofTexasGets$5.1BillionLifeline.Argentina’scash-strappedgovernmentsaysitcanfind$5.1billiontogivetonaturalgasdrillersinabidtoresuscitatethecountry’sVacaMuertashalepatchandpreventajumpinimportsofthefuel.</t>
  </si>
  <si>
    <t>Pesce Says Argentine Firms See Restructuring as ‘Reasonable’. Argentina expects that most companies affected by a controversial new directive calling for them to restructure more than $3 billion in debt will be able to do so smoothly, central bank chief Miguel Pesce said.</t>
  </si>
  <si>
    <t>PesceSaysArgentineFirmsSeeRestructuringas‘Reasonable’.Argentinaexpectsthatmostcompaniesaffectedbyacontroversialnewdirectivecallingforthemtorestructuremorethan$3billionindebtwillbeabletodososmoothly,centralbankchiefMiguelPescesaid.</t>
  </si>
  <si>
    <t>YPF Leads Argentina Corporate Bond Rout on New Forex Limits. Corporate bonds from Argentina posted their biggest decline in six months as a new round of capital controls and government restrictions on access to dollars threatened to provoke a wave of defaults.</t>
  </si>
  <si>
    <t>YPFLeadsArgentinaCorporateBondRoutonNewForexLimits.CorporatebondsfromArgentinapostedtheirbiggestdeclineinsixmonthsasanewroundofcapitalcontrolsandgovernmentrestrictionsonaccesstodollarsthreatenedtoprovokeawaveofdefaults.</t>
  </si>
  <si>
    <t>Negative-Yielding Corporate Bonds Are All the Rage in Argentina. Argentina -- a serial defaulter that’s mired once again in heated debt restructuring talks with creditors -- may be the last place you’d expect to find negative-yielding bonds. But quirks of its capital markets have turned the country into a surprising hot spot.</t>
  </si>
  <si>
    <t>Negative-YieldingCorporateBondsAreAlltheRageinArgentina.Argentina--aserialdefaulterthat’smiredonceagaininheateddebtrestructuringtalkswithcreditors--maybethelastplaceyou’dexpecttofindnegative-yieldingbonds.Butquirksofitscapitalmarketshaveturnedthecountryintoasurprisinghotspot.</t>
  </si>
  <si>
    <t xml:space="preserve">Argentine president tells creditors: ‘we can’t do any more’. </t>
  </si>
  <si>
    <t>Argentinepresidenttellscreditors:‘wecan’tdoanymore’.</t>
  </si>
  <si>
    <t>Argentina Corporates Are Bright Spot After Nation’s Default. You might think Argentine companies will struggle to stay current on $2 billion of bond payments due this year amid the government’s ninth default, a long recession and ever-stricter capital controls. You’d be wrong.</t>
  </si>
  <si>
    <t>ArgentinaCorporatesAreBrightSpotAfterNation’sDefault.YoumightthinkArgentinecompanieswillstruggletostaycurrenton$2billionofbondpaymentsduethisyearamidthegovernment’sninthdefault,alongrecessionandever-strictercapitalcontrols.You’dbewrong.</t>
  </si>
  <si>
    <t>Resistance Grows to Argentina’s Plan to Nationalize Soy Giant. Argentine President Alberto Fernandez is facing resistance from the agriculture industry, businessmen and even pot-banging citizens after announcing a decision to seize one of the world’s largest soy meal and oil exporters, Vicentin SAIC.</t>
  </si>
  <si>
    <t>ResistanceGrowstoArgentina’sPlantoNationalizeSoyGiant.ArgentinePresidentAlbertoFernandezisfacingresistancefromtheagricultureindustry,businessmenandevenpot-bangingcitizensafterannouncingadecisiontoseizeoneoftheworld’slargestsoymealandoilexporters,VicentinSAIC.</t>
  </si>
  <si>
    <t>New State Soybean Giant Eyed Suspiciously by Argentine Traders. The shock waves from Argentina’s surprise seizure of soybean powerhouse Vicentin SAIC are being felt strongest in the crop-trading houses of Rosario.</t>
  </si>
  <si>
    <t>NewStateSoybeanGiantEyedSuspiciouslybyArgentineTraders.TheshockwavesfromArgentina’ssurpriseseizureofsoybeanpowerhouseVicentinSAICarebeingfeltstrongestinthecrop-tradinghousesofRosario.</t>
  </si>
  <si>
    <t>Argentina to Create State Soy Powerhouse With Vicentin Takeover. Argentine President Alberto Fernandez ripped a page from the play book of his deputy, Cristina Fernandez de Kirchner, with a plan to nationalize Vicentin SAIC, the country’s biggest exporter of processed soybeans.</t>
  </si>
  <si>
    <t>ArgentinatoCreateStateSoyPowerhouseWithVicentinTakeover.ArgentinePresidentAlbertoFernandezrippedapagefromtheplaybookofhisdeputy,CristinaFernandezdeKirchner,withaplantonationalizeVicentinSAIC,thecountry’sbiggestexporterofprocessedsoybeans.</t>
  </si>
  <si>
    <t xml:space="preserve">Argentina plans to set $45 oil price in push to save Vaca Muerta. </t>
  </si>
  <si>
    <t>Argentinaplanstoset$45oilpriceinpushtosaveVacaMuerta.</t>
  </si>
  <si>
    <t>The Crazy Dream of $45 Oil Could Become Reality in Argentina. West Texas Intermediate has been gaining since its history-making crash in the U.S. last month, trading at around $25. Brent crude has been practically soaring, touching $30 in London. They can’t match the criollo barrel in Argentina, though -- $45 guaranteed, no matter what.</t>
  </si>
  <si>
    <t>TheCrazyDreamof$45OilCouldBecomeRealityinArgentina.WestTexasIntermediatehasbeengainingsinceitshistory-makingcrashintheU.S.lastmonth,tradingataround$25.Brentcrudehasbeenpracticallysoaring,touching$30inLondon.Theycan’tmatchthecriollobarrelinArgentina,though--$45guaranteed,nomatterwhat.</t>
  </si>
  <si>
    <t xml:space="preserve">What is the true value of Burford’s $773m claim against YPF?. </t>
  </si>
  <si>
    <t>WhatisthetruevalueofBurford’s$773mclaimagainstYPF?.</t>
  </si>
  <si>
    <t>‘Dead Cow’ Oil Play Set to Be Next Permian is Now, Well, Dead. Just a bit more than 3 weeks ago, the head of Argentina’s state-run driller outlined an aggressive $1.8 billion spending plan for 2020 in the country’s Vaca Muerta shale region, based on $60-a-barrel crude. With global prices starting the year above $68, it wasn’t unrealistic.</t>
  </si>
  <si>
    <t>‘DeadCow’OilPlaySettoBeNextPermianisNow,Well,Dead.Justabitmorethan3weeksago,theheadofArgentina’sstate-rundrilleroutlinedanaggressive$1.8billionspendingplanfor2020inthecountry’sVacaMuertashaleregion,basedon$60-a-barrelcrude.Withglobalpricesstartingtheyearabove$68,itwasn’tunrealistic.</t>
  </si>
  <si>
    <t>Oil’s ‘Ugly’ Outlook Sends Petrobras Into Freefall. Petroleo Brasileiro SA tumbled after crude prices sank the most since 1991, triggering an analyst downgrade and raising concern over the pace of the company’s debt reduction.</t>
  </si>
  <si>
    <t>Oil’s‘Ugly’OutlookSendsPetrobrasIntoFreefall.PetroleoBrasileiroSAtumbledaftercrudepricessankthemostsince1991,triggeringananalystdowngradeandraisingconcernoverthepaceofthecompany’sdebtreduction.</t>
  </si>
  <si>
    <t>Boaz Weinstein Thrives in Market Chaos With a 25.5% Gain in 2020. Boaz Weinstein’s main hedge fund gained 25.5% in the year’s first two months as he bet against companies exposed to the coronavirus and benefited from some of the most violent market swings in almost a decade.</t>
  </si>
  <si>
    <t>BoazWeinsteinThrivesinMarketChaosWitha25.5%Gainin2020.BoazWeinstein’smainhedgefundgained25.5%intheyear’sfirsttwomonthsashebetagainstcompaniesexposedtothecoronavirusandbenefitedfromsomeofthemostviolentmarketswingsinalmostadecade.</t>
  </si>
  <si>
    <t xml:space="preserve">Are Options Traders Betting on a Big Move in YPF Sociedad (YPF) Stock? Investors need to pay close attention to YPF Sociedad (YPF) stock based on the movements in the options market lately.. </t>
  </si>
  <si>
    <t>AreOptionsTradersBettingonaBigMoveinYPFSociedad(YPF)Stock?InvestorsneedtopaycloseattentiontoYPFSociedad(YPF)stockbasedonthemovementsintheoptionsmarketlately..</t>
  </si>
  <si>
    <t xml:space="preserve">Burford faces long wait over $1bn Argentina claim. </t>
  </si>
  <si>
    <t>Burfordfaceslongwaitover$1bnArgentinaclaim.</t>
  </si>
  <si>
    <t>Argentina’s Clean Energy Future Is at Risk Under New Leadership. The country’s $4.8 billion renewables pipeline may be the next chapter in its boom-to-bust saga.</t>
  </si>
  <si>
    <t>Argentina’sCleanEnergyFutureIsatRiskUnderNewLeadership.Thecountry’s$4.8billionrenewablespipelinemaybethenextchapterinitsboom-to-bustsaga.</t>
  </si>
  <si>
    <t>Argentine Who Battled Paul Singer Takes On Creditors Once Again. When Axel Kicillof, the newly inaugurated governor of Buenos Aires, took the stage Tuesday to address the province’s anxious foreign creditors, he flashed none of the brash, volatile antagonism that has made him a cult figure in some circles here.</t>
  </si>
  <si>
    <t>ArgentineWhoBattledPaulSingerTakesOnCreditorsOnceAgain.WhenAxelKicillof,thenewlyinauguratedgovernorofBuenosAires,tookthestageTuesdaytoaddresstheprovince’sanxiousforeigncreditors,heflashednoneofthebrash,volatileantagonismthathasmadehimacultfigureinsomecircleshere.</t>
  </si>
  <si>
    <t>Buenos Aires Province Debt Talks Slam One of World’s Best Bonds. Buenos Aires’s plan to seek talks with creditors ahead of a debt payment due this month has torpedoed one of the world’s best bond rallies.</t>
  </si>
  <si>
    <t>BuenosAiresProvinceDebtTalksSlamOneofWorld’sBestBonds.BuenosAires’splantoseektalkswithcreditorsaheadofadebtpaymentduethismonthhastorpedoedoneoftheworld’sbestbondrallies.</t>
  </si>
  <si>
    <t xml:space="preserve">Eni &amp; Partners Ink Deal to Expand LNG Production in Nigeria Eni (E) and partners will build the Train 7 at the Bonny LNG plant in Nigeria.. </t>
  </si>
  <si>
    <t>Eni&amp;PartnersInkDealtoExpandLNGProductioninNigeriaEni(E)andpartnerswillbuildtheTrain7attheBonnyLNGplantinNigeria..</t>
  </si>
  <si>
    <t xml:space="preserve">Will YPF Sociedad Continue to Surge Higher? As of late, it has definitely been a great time to be an investor in YPF Sociedad Anonima.. </t>
  </si>
  <si>
    <t>WillYPFSociedadContinuetoSurgeHigher?Asoflate,ithasdefinitelybeenagreattimetobeaninvestorinYPFSociedadAnonima..</t>
  </si>
  <si>
    <t xml:space="preserve">Burford chief executive fears Argentine reprisals. </t>
  </si>
  <si>
    <t>BurfordchiefexecutivefearsArgentinereprisals.</t>
  </si>
  <si>
    <t xml:space="preserve">Argentina’s Peronists will not be a pushover for Burford. </t>
  </si>
  <si>
    <t>Argentina’sPeronistswillnotbeapushoverforBurford.</t>
  </si>
  <si>
    <t>Top Argentine Investor Warns Narrow Path to Avoid Vulture Funds. Argentine President-elect Alberto Fernandez risks a repeat of the 2001 debt crisis that led to a messy 15-year legal battle with creditors unless he can quickly restructure $50 billion of bonds.</t>
  </si>
  <si>
    <t>TopArgentineInvestorWarnsNarrowPathtoAvoidVultureFunds.ArgentinePresident-electAlbertoFernandezrisksarepeatofthe2001debtcrisisthatledtoamessy15-yearlegalbattlewithcreditorsunlesshecanquicklyrestructure$50billionofbonds.</t>
  </si>
  <si>
    <t>Argentina Election May Be a Blow for Farmers, Boon for Drillers. Alberto Fernandez strolled to victory in Sunday’s presidential elections in Argentina, a widely-expected outcome after he thrashed incumbent President Mauricio Macri in August’s primaries. After all the vague campaign speak, investors are now keen for clarity on policies.</t>
  </si>
  <si>
    <t>ArgentinaElectionMayBeaBlowforFarmers,BoonforDrillers.AlbertoFernandezstrolledtovictoryinSunday’spresidentialelectionsinArgentina,awidely-expectedoutcomeafterhethrashedincumbentPresidentMauricioMacriinAugust’sprimaries.Afterallthevaguecampaignspeak,investorsarenowkeenforclarityonpolicies.</t>
  </si>
  <si>
    <t>Argentine Eurobonds Retreat After Fernandez Election Sweep. Argentine bonds dropped on Monday after Alberto Fernandez and his running-mate Cristina Fernandez de Kirchner clinched the election in a first-round vote.</t>
  </si>
  <si>
    <t>ArgentineEurobondsRetreatAfterFernandezElectionSweep.ArgentinebondsdroppedonMondayafterAlbertoFernandezandhisrunning-mateCristinaFernandezdeKirchnerclinchedtheelectioninafirst-roundvote.</t>
  </si>
  <si>
    <t>Cheap Money Lures Latin American Companies Back to Bond Markets. Low interest rates are proving irresistible for Latin American corporations.</t>
  </si>
  <si>
    <t>CheapMoneyLuresLatinAmericanCompaniesBacktoBondMarkets.LowinterestratesareprovingirresistibleforLatinAmericancorporations.</t>
  </si>
  <si>
    <t>Investors Stuck in Argentina Rush to Local Corporate Bond Market. Foreign investors are starting to flock to Argentina’s usually sleepy local corporate-bond market, desperate to reinvest cash stuck in the country due to recently imposed capital controls.</t>
  </si>
  <si>
    <t>InvestorsStuckinArgentinaRushtoLocalCorporateBondMarket.ForeigninvestorsarestartingtoflocktoArgentina’susuallysleepylocalcorporate-bondmarket,desperatetoreinvestcashstuckinthecountryduetorecentlyimposedcapitalcontrols.</t>
  </si>
  <si>
    <t>YPF Should Return Focus to Oil, Forget Scooters, Massa Says. Argentine state-controlled energy company YPF SA should go back to its core business of pumping oil and stop investing in other projects like scooters, according to one of the closest allies of presidential front-runner, Alberto Fernandez.</t>
  </si>
  <si>
    <t>YPFShouldReturnFocustoOil,ForgetScooters,MassaSays.Argentinestate-controlledenergycompanyYPFSAshouldgobacktoitscorebusinessofpumpingoilandstopinvestinginotherprojectslikescooters,accordingtooneoftheclosestalliesofpresidentialfront-runner,AlbertoFernandez.</t>
  </si>
  <si>
    <t xml:space="preserve">Burford defends ‘reliable and judicious’ accounting methods. </t>
  </si>
  <si>
    <t>Burforddefends‘reliableandjudicious’accountingmethods.</t>
  </si>
  <si>
    <t xml:space="preserve">Moving Average Crossover Alert: YPF Sociedad An??nima YPF Sociedad An??nima (YPF) could be a stock to avoid from a technical perspective, as the firm is seeing unfavorable trends on the moving average crossover front.. </t>
  </si>
  <si>
    <t>MovingAverageCrossoverAlert:YPFSociedadAn??nimaYPFSociedadAn??nima(YPF)couldbeastocktoavoidfromatechnicalperspective,asthefirmisseeingunfavorabletrendsonthemovingaveragecrossoverfront..</t>
  </si>
  <si>
    <t>Argentina Is Unlikely Home of the Best Bond in Emerging Markets. With Argentine markets in meltdown as investors look ahead to an all-but-certain election loss for President Mauricio Macri, one bond stands out as a surprise winner amid the carnage.</t>
  </si>
  <si>
    <t>ArgentinaIsUnlikelyHomeoftheBestBondinEmergingMarkets.WithArgentinemarketsinmeltdownasinvestorslookaheadtoanall-but-certainelectionlossforPresidentMauricioMacri,onebondstandsoutasasurprisewinneramidthecarnage.</t>
  </si>
  <si>
    <t>Argentina Pursues $5 Billion LNG Project Amid Political Havoc. Argentina’s state-run oil company, YPF SA, is pushing ahead with plans to build a $5 billion natural gas export terminal despite the political and financial chaos racking the nation.</t>
  </si>
  <si>
    <t>ArgentinaPursues$5BillionLNGProjectAmidPoliticalHavoc.Argentina’sstate-runoilcompany,YPFSA,ispushingaheadwithplanstobuilda$5billionnaturalgasexportterminaldespitethepoliticalandfinancialchaosrackingthenation.</t>
  </si>
  <si>
    <t>Why Argentina Shuddered at Prospect of Change at Top: QuickTake. Nothing was decided in Argentina’s primary election Aug. 11. It was only meant to provide a sign of voter sentiment ahead of the real vote Oct. 27. What, then, explains the economic earthquake caused by the results? The poor showing by Mauricio Macri, Argentina’s president since 2015, was part of it, since he’s been seen as an economic reformer, albeit one with mixed results. But there’s another factor: The opposing ticket, the one that outperformed expectations, gives some Argentines and invest</t>
  </si>
  <si>
    <t>WhyArgentinaShudderedatProspectofChangeatTop:QuickTake.NothingwasdecidedinArgentina’sprimaryelectionAug.11.ItwasonlymeanttoprovideasignofvotersentimentaheadoftherealvoteOct.27.What,then,explainstheeconomicearthquakecausedbytheresults?ThepoorshowingbyMauricioMacri,Argentina’spresidentsince2015,waspartofit,sincehe’sbeenseenasaneconomicreformer,albeitonewithmixedresults.Butthere’sanotherfactor:Theopposingticket,theonethatoutperformedexpectations,givessomeArgentinesandinvest</t>
  </si>
  <si>
    <t xml:space="preserve">Equinor Signs Deal With YPF Sociedad, Expands in Argentina Equinor (EQNR) and YPF Sociedad are going to jointly conduct exploration activities in the CAN 100 Block in the North Argentinian Basin.. </t>
  </si>
  <si>
    <t>EquinorSignsDealWithYPFSociedad,ExpandsinArgentinaEquinor(EQNR)andYPFSociedadaregoingtojointlyconductexplorationactivitiesintheCAN100BlockintheNorthArgentinianBasin..</t>
  </si>
  <si>
    <t xml:space="preserve">Best of Lex: your weekly round-up. </t>
  </si>
  <si>
    <t>BestofLex:yourweeklyround-up.</t>
  </si>
  <si>
    <t>Argentina Utility Stocks Face Gloomy Outlook as Downgrades Mount. The outlook for Argentina’s energy companies has worsened as President Mauricio Macri’s rout in a primary election over the weekend has raised concerns about the return of more intervention in utility prices.</t>
  </si>
  <si>
    <t>ArgentinaUtilityStocksFaceGloomyOutlookasDowngradesMount.TheoutlookforArgentina’senergycompanieshasworsenedasPresidentMauricioMacri’sroutinaprimaryelectionovertheweekendhasraisedconcernsaboutthereturnofmoreinterventioninutilityprices.</t>
  </si>
  <si>
    <t xml:space="preserve">Argentina sell-off stuns emerging-market veterans. </t>
  </si>
  <si>
    <t>Argentinasell-offstunsemerging-marketveterans.</t>
  </si>
  <si>
    <t>YPF Bonds Hit Record Low on Specter of Regulated Energy Prices. Bonds of YPF SA, Argentina’s state-owned oil producer, slumped on concern Sunday’s primary election heralds the return of regulated energy prices that kept tariff largely frozen from 2002 to 2015.</t>
  </si>
  <si>
    <t>YPFBondsHitRecordLowonSpecterofRegulatedEnergyPrices.BondsofYPFSA,Argentina’sstate-ownedoilproducer,slumpedonconcernSunday’sprimaryelectionheraldsthereturnofregulatedenergypricesthatkepttarifflargelyfrozenfrom2002to2015.</t>
  </si>
  <si>
    <t xml:space="preserve">Argentina: Macri de coeur. </t>
  </si>
  <si>
    <t>Argentina:Macridecoeur.</t>
  </si>
  <si>
    <t>Oligarch's Yacht Leaves Questions About Burford in Its Wake. A $490 million yacht at the center of London’s largest divorce doesn’t jump out from the sea of financial figures produced by Burford Capital Ltd. but it can illustrate why the embattled litigation funder’s accounting has become a key question for investors -- both long and short.</t>
  </si>
  <si>
    <t>Oligarch'sYachtLeavesQuestionsAboutBurfordinItsWake.A$490millionyachtatthecenterofLondon’slargestdivorcedoesn’tjumpoutfromtheseaoffinancialfiguresproducedbyBurfordCapitalLtd.butitcanillustratewhytheembattledlitigationfunder’saccountinghasbecomeakeyquestionforinvestors--bothlongandshort.</t>
  </si>
  <si>
    <t>Argentina's Politics Are Still Dominated by Peron. When Alberto Fernandez took his presidential campaign to the Buenos Aires suburb of La Matanza last week, he was entering a sprawling low-income district that is friendly territory for Argentina’s main opposition candidate.</t>
  </si>
  <si>
    <t>Argentina'sPoliticsAreStillDominatedbyPeron.WhenAlbertoFernandeztookhispresidentialcampaigntotheBuenosAiressuburbofLaMatanzalastweek,hewasenteringasprawlinglow-incomedistrictthatisfriendlyterritoryforArgentina’smainoppositioncandidate.</t>
  </si>
  <si>
    <t xml:space="preserve">Burford case puts litigation funding in the spotlight. </t>
  </si>
  <si>
    <t>Burfordcaseputslitigationfundinginthespotlight.</t>
  </si>
  <si>
    <t xml:space="preserve">Argentina seeks to replicate success of US shale boom. </t>
  </si>
  <si>
    <t>ArgentinaseekstoreplicatesuccessofUSshaleboom.</t>
  </si>
  <si>
    <t>Brazilians Won't Be Scootering to Work. Scooters could help Brazil’s gridlocked cities—if bureaucrats  would let them.</t>
  </si>
  <si>
    <t>BraziliansWon'tBeScooteringtoWork.ScooterscouldhelpBrazil’sgridlockedcities—ifbureaucratswouldletthem.</t>
  </si>
  <si>
    <t>Argentina Corporates Pay a High Price in Return to Debt Market. Argentine companies returning to international capital markets after more than a year may find their window to sell debt is already closing.</t>
  </si>
  <si>
    <t>ArgentinaCorporatesPayaHighPriceinReturntoDebtMarket.Argentinecompaniesreturningtointernationalcapitalmarketsaftermorethanayearmayfindtheirwindowtoselldebtisalreadyclosing.</t>
  </si>
  <si>
    <t xml:space="preserve">Argentina delivers first exports from Vaca Muerta deposit. </t>
  </si>
  <si>
    <t>ArgentinadeliversfirstexportsfromVacaMuertadeposit.</t>
  </si>
  <si>
    <t xml:space="preserve">Investors look to Argentina’s oil sector despite looming election. </t>
  </si>
  <si>
    <t>InvestorslooktoArgentina’soilsectordespiteloomingelection.</t>
  </si>
  <si>
    <t>The Dead Cow Finally Produces Oil, a Century After Its Discovery. Along the western edge of Argentina’s Patagonia, on an arid steppe nestled against the Andes mountains, lies a shale formation known as the Vaca Muerta. And ever since engineers confirmed what an American geologist suspected a century ago -- that the Vaca Muerta, or dead cow, contains massive amounts of oil and gas -- the rush to replicate the U.S. fracking boom was on.</t>
  </si>
  <si>
    <t>TheDeadCowFinallyProducesOil,aCenturyAfterItsDiscovery.AlongthewesternedgeofArgentina’sPatagonia,onanaridsteppenestledagainsttheAndesmountains,liesashaleformationknownastheVacaMuerta.AndeversinceengineersconfirmedwhatanAmericangeologistsuspectedacenturyago--thattheVacaMuerta,ordeadcow,containsmassiveamountsofoilandgas--therushtoreplicatetheU.S.frackingboomwason.</t>
  </si>
  <si>
    <t>YPF Returns to Global Bond Market as Borrowing Costs Plunge. YPF SA, Argentina’s biggest oil company, is seeking to sell overseas bonds for the first time in more than a year after a plunge in borrowing costs opened a window of opportunity, according to people with knowledge of the plan.</t>
  </si>
  <si>
    <t>YPFReturnstoGlobalBondMarketasBorrowingCostsPlunge.YPFSA,Argentina’sbiggestoilcompany,isseekingtoselloverseasbondsforthefirsttimeinmorethanayearafteraplungeinborrowingcostsopenedawindowofopportunity,accordingtopeoplewithknowledgeoftheplan.</t>
  </si>
  <si>
    <t>U.S. Supreme Court Rejects Argentina, YPF on Shareholder Suit. The U.S. Supreme Court rejected appeals from Argentina and its state-run oil producer YPF SA, clearing the way for a shareholder lawsuit to go forward over the 2012 nationalization of the company.</t>
  </si>
  <si>
    <t>U.S.SupremeCourtRejectsArgentina,YPFonShareholderSuit.TheU.S.SupremeCourtrejectedappealsfromArgentinaanditsstate-runoilproducerYPFSA,clearingthewayforashareholderlawsuittogoforwardoverthe2012nationalizationofthecompany.</t>
  </si>
  <si>
    <t>Why Kirchner's Comeback Goes Through Argentine Court: QuickTake. Former Argentine President Cristina Fernandez de Kirchner, who returned to the public eye after winning a seat to the Senate in 2017, says she is running for vice-president in October elections. She’s also standing trial for alleged corruption charges stemming from her presidency and that of her late husband, Nestor Kirchner. With several other prosecutions pending, the notoriously slow nature of the nation’s judicial system makes a resolution highly unlikely before voters go to the polls, while</t>
  </si>
  <si>
    <t>WhyKirchner'sComebackGoesThroughArgentineCourt:QuickTake.FormerArgentinePresidentCristinaFernandezdeKirchner,whoreturnedtothepubliceyeafterwinningaseattotheSenatein2017,sayssheisrunningforvice-presidentinOctoberelections.She’salsostandingtrialforallegedcorruptionchargesstemmingfromherpresidencyandthatofherlatehusband,NestorKirchner.Withseveralotherprosecutionspending,thenotoriouslyslownatureofthenation’sjudicialsystemmakesaresolutionhighlyunlikelybeforevotersgotothepolls,while</t>
  </si>
  <si>
    <t>Investors Want Latin America Debt. Companies Aren't Selling. Global investors are flush with cash and ready to do deals with Latin America’s corporate issuers. Trouble is, there’s not much debt to buy.</t>
  </si>
  <si>
    <t>InvestorsWantLatinAmericaDebt.CompaniesAren'tSelling.GlobalinvestorsareflushwithcashandreadytododealswithLatinAmerica’scorporateissuers.Troubleis,there’snotmuchdebttobuy.</t>
  </si>
  <si>
    <t xml:space="preserve">Outlook for Oil &amp; Gas Integrated International Industry Dull The possibility of natural gas price remaining low is likely to hurt the integrated companies' upstream businesses.. </t>
  </si>
  <si>
    <t>OutlookforOil&amp;GasIntegratedInternationalIndustryDullThepossibilityofnaturalgaspriceremaininglowislikelytohurttheintegratedcompanies'upstreambusinesses..</t>
  </si>
  <si>
    <t xml:space="preserve">Telenav (TNAV) to Report Q3 Earnings: What's in the Offing? For the fiscal third quarter, Telenav (TNAV) expects total revenues between $49 million and $53 million, while net loss is anticipated to be $7 million-$9 million.. </t>
  </si>
  <si>
    <t>Telenav(TNAV)toReportQ3Earnings:What'sintheOffing?Forthefiscalthirdquarter,Telenav(TNAV)expectstotalrevenuesbetween$49millionand$53million,whilenetlossisanticipatedtobe$7million-$9million..</t>
  </si>
  <si>
    <t xml:space="preserve">Petrobras (PBR) to Post Q1 Earnings: Disappointment in Store? One-time charges, high capex and interest payment obligations associated with huge debt burden may limit Petrobras' (PBR) Q1 profits and cash flows.. </t>
  </si>
  <si>
    <t>Petrobras(PBR)toPostQ1Earnings:DisappointmentinStore?One-timecharges,highcapexandinterestpaymentobligationsassociatedwithhugedebtburdenmaylimitPetrobras'(PBR)Q1profitsandcashflows..</t>
  </si>
  <si>
    <t>Kirchner's Book Keeps Argentines Guessing Over Presidential Bid. Readers scouring the newly released memoirs of Argentina’s former President Cristina Fernandez de Kirchner for signs she’ll run again for the nation’s top job look set to be disappointed.</t>
  </si>
  <si>
    <t>Kirchner'sBookKeepsArgentinesGuessingOverPresidentialBid.ReadersscouringthenewlyreleasedmemoirsofArgentina’sformerPresidentCristinaFernandezdeKirchnerforsignsshe’llrunagainforthenation’stopjoblooksettobedisappointed.</t>
  </si>
  <si>
    <t>Americas Targeted by Malaysia's Oil Giant to Increase Reserves. Mexico’s offshore fields and Argentina’s shale reserves are among assets in the sights of Malaysia’s state-owned oil company, which is looking to the Americas to raise reserves and maintain production rates as wells in its Southeast Asian home market decline.</t>
  </si>
  <si>
    <t>AmericasTargetedbyMalaysia'sOilGianttoIncreaseReserves.Mexico’soffshorefieldsandArgentina’sshalereservesareamongassetsinthesightsofMalaysia’sstate-ownedoilcompany,whichislookingtotheAmericastoraisereservesandmaintainproductionratesaswellsinitsSoutheastAsianhomemarketdecline.</t>
  </si>
  <si>
    <t xml:space="preserve">Will Start-Up Production Boost TOTAL's (TOT) Q1 Earnings? TOTAL (TOT) expects to benefit from its start-up's production when it reports Q1 earnings on Apr 26, 2019.. </t>
  </si>
  <si>
    <t>WillStart-UpProductionBoostTOTAL's(TOT)Q1Earnings?TOTAL(TOT)expectstobenefitfromitsstart-up'sproductionwhenitreportsQ1earningsonApr26,2019..</t>
  </si>
  <si>
    <t>Debt Ghosts Return to Rattle Argentina Push for Shale Greatness. To replicate the kind of shale boom taking place in America’s Permian Basin, Argentina first needs to convince investors it can avoid another financial crisis.</t>
  </si>
  <si>
    <t>DebtGhostsReturntoRattleArgentinaPushforShaleGreatness.ToreplicatethekindofshaleboomtakingplaceinAmerica’sPermianBasin,Argentinafirstneedstoconvinceinvestorsitcanavoidanotherfinancialcrisis.</t>
  </si>
  <si>
    <t xml:space="preserve">Shell to Leave Baltic LNG Partnership with Gazprom in Russia Shell's (RDS.A) decision to leave the Baltic LNG project is not expected to affect its other developments with Gazprom.. </t>
  </si>
  <si>
    <t>ShelltoLeaveBalticLNGPartnershipwithGazprominRussiaShell's(RDS.A)decisiontoleavetheBalticLNGprojectisnotexpectedtoaffectitsotherdevelopmentswithGazprom..</t>
  </si>
  <si>
    <t xml:space="preserve">Shell's LNG Canada Project to Sell Output to JERA of Japan Shell's (RDS.A) LNG Canada project is expected to export 16 cargoes to Japan starting from 2024.. </t>
  </si>
  <si>
    <t>Shell'sLNGCanadaProjecttoSellOutputtoJERAofJapanShell's(RDS.A)LNGCanadaprojectisexpectedtoexport16cargoestoJapanstartingfrom2024..</t>
  </si>
  <si>
    <t xml:space="preserve">Chesapeake Up 64% YTD After Dismal 2018 Show: A Closer Look Healthy oil prices, increased optimism about the WildHorse buyout and Powder Basin region, and higher projected output for 2019 are favoring Chesapeake (CHK).. </t>
  </si>
  <si>
    <t>ChesapeakeUp64%YTDAfterDismal2018Show:ACloserLookHealthyoilprices,increasedoptimismabouttheWildHorsebuyoutandPowderBasinregion,andhigherprojectedoutputfor2019arefavoringChesapeake(CHK)..</t>
  </si>
  <si>
    <t xml:space="preserve">Here's Why You Should Consider Buying Apache (APA) Right Now Apache (APA) focuses on ramping up its portfolio and strategically redeploying capital to highest-value opportunities.. </t>
  </si>
  <si>
    <t>Here'sWhyYouShouldConsiderBuyingApache(APA)RightNowApache(APA)focusesonrampingupitsportfolioandstrategicallyredeployingcapitaltohighest-valueopportunities..</t>
  </si>
  <si>
    <t>Putin, Erdogan Start Talks With Missile System, Syria on Agenda. Russian President Vladimir Putin and Turkish counterpart Recep Tayyip Erdogan began talks in Moscow with the controversial sale of an air-defense system and the conflict in Syria high on their agenda.</t>
  </si>
  <si>
    <t>Putin,ErdoganStartTalksWithMissileSystem,SyriaonAgenda.RussianPresidentVladimirPutinandTurkishcounterpartRecepTayyipErdoganbegantalksinMoscowwiththecontroversialsaleofanair-defensesystemandtheconflictinSyriahighontheiragenda.</t>
  </si>
  <si>
    <t xml:space="preserve">ExxonMobil's JV to Market Golden Pass LNG Export Volumes ExxonMobil (XOM) and Qatar Petroleum expect the Golden Pass LNG export project to come online in 2024.. </t>
  </si>
  <si>
    <t>ExxonMobil'sJVtoMarketGoldenPassLNGExportVolumesExxonMobil(XOM)andQatarPetroleumexpecttheGoldenPassLNGexportprojecttocomeonlinein2024..</t>
  </si>
  <si>
    <t>Sand From Soy Waterway Resurrected for Argentine Shale Push. Sand shoveled out of an Argentina river used to transport soybeans will soon reappear 1,100 kilometers (700 miles) away in the country’s booming shale fields.</t>
  </si>
  <si>
    <t>SandFromSoyWaterwayResurrectedforArgentineShalePush.SandshoveledoutofanArgentinariverusedtotransportsoybeanswillsoonreappear1,100kilometers(700miles)awayinthecountry’sboomingshalefields.</t>
  </si>
  <si>
    <t xml:space="preserve">Shell (RDS.A) to Decide on LNG Canada 2nd Phase By 2025 Shell's (RDS.A) LNG Canada expansion is expected to add two more liquification trains and increase its production capacity to 28 million tons.. </t>
  </si>
  <si>
    <t>Shell(RDS.A)toDecideonLNGCanada2ndPhaseBy2025Shell's(RDS.A)LNGCanadaexpansionisexpectedtoaddtwomoreliquificationtrainsandincreaseitsproductioncapacityto28milliontons..</t>
  </si>
  <si>
    <t xml:space="preserve">YPF Sociedad '19 Output to Fall Amid Rising Capital Investment YPF Sociedad (YPF) expects 2019 production level to decline 2-3% year over year.. </t>
  </si>
  <si>
    <t>YPFSociedad'19OutputtoFallAmidRisingCapitalInvestmentYPFSociedad(YPF)expects2019productionleveltodecline2-3%yearoveryear..</t>
  </si>
  <si>
    <t xml:space="preserve">Transocean Secures Twin Contracts Worth $241M From Petrobras While Transocean (RIG) is bearing the brunt of lower dayrates, it is notching up contracts wins, translating into increased backlog, which is likely to offer some respite.. </t>
  </si>
  <si>
    <t>TransoceanSecuresTwinContractsWorth$241MFromPetrobrasWhileTransocean(RIG)isbearingthebruntoflowerdayrates,itisnotchingupcontractswins,translatingintoincreasedbacklog,whichislikelytooffersomerespite..</t>
  </si>
  <si>
    <t>Ex-YPF Chief Opening the Spigots in Argentina's Vast Shale Play. Vista Oil &amp; Gas is breathing a new kind of life into Vaca Muerta, the vast shale play under development in Argentina.</t>
  </si>
  <si>
    <t>Ex-YPFChiefOpeningtheSpigotsinArgentina'sVastShalePlay.VistaOil&amp;GasisbreathinganewkindoflifeintoVacaMuerta,thevastshaleplayunderdevelopmentinArgentina.</t>
  </si>
  <si>
    <t xml:space="preserve">Nabors (NBR) Q4 Earnings Miss on Weak International Unit Expiration of many contracts, disruptions in Venezuelan activities as well as reduced dayrates in its international unit impact Nabors' (NBR) Q4 results.. </t>
  </si>
  <si>
    <t>Nabors(NBR)Q4EarningsMissonWeakInternationalUnitExpirationofmanycontracts,disruptionsinVenezuelanactivitiesaswellasreduceddayratesinitsinternationalunitimpactNabors'(NBR)Q4results..</t>
  </si>
  <si>
    <t xml:space="preserve">Cheniere (LNG) Q4 Earnings Lag Amid High Costs, Sales Up Y/Y Cheniere's (LNG) fourth-quarter earnings are impacted by high costs and expenses, which are up 43% on a year-over-year basis to $1,867 million.. </t>
  </si>
  <si>
    <t>Cheniere(LNG)Q4EarningsLagAmidHighCosts,SalesUpY/YCheniere's(LNG)fourth-quarterearningsareimpactedbyhighcostsandexpenses,whichareup43%onayear-over-yearbasisto$1,867million..</t>
  </si>
  <si>
    <t xml:space="preserve">TC Pipelines' (TCP) Q4 Earnings Beat, Sales Up 102% Y/Y TC Pipelines' (TCP) total distributable cash flow increases 31.9% y/y to $95 million, driven by higher earnings, as well as contribution from PNGTS and Great Lakes pipelines.. </t>
  </si>
  <si>
    <t>TCPipelines'(TCP)Q4EarningsBeat,SalesUp102%Y/YTCPipelines'(TCP)totaldistributablecashflowincreases31.9%y/yto$95million,drivenbyhigherearnings,aswellascontributionfromPNGTSandGreatLakespipelines..</t>
  </si>
  <si>
    <t xml:space="preserve">Comstock's (CRK) Q4 Earnings Lag, Proved Reserves Grow 109% In 2019, Comstock (CRK) plans to drill 58 wells and forecasts 50% growth in natural gas output.. </t>
  </si>
  <si>
    <t>Comstock's(CRK)Q4EarningsLag,ProvedReservesGrow109%In2019,Comstock(CRK)planstodrill58wellsandforecasts50%growthinnaturalgasoutput..</t>
  </si>
  <si>
    <t xml:space="preserve">TechnipFMC (FTI) Posts Q4 Loss on Impairment Cost, Cuts Capex Owing to dismal quarterly results, TechnipFMC (FTI) ends 2018 in the red territory, incurring net loss of $1,921.6 million against reported income of $113 million in 2017.. </t>
  </si>
  <si>
    <t>TechnipFMC(FTI)PostsQ4LossonImpairmentCost,CutsCapexOwingtodismalquarterlyresults,TechnipFMC(FTI)ends2018intheredterritory,incurringnetlossof$1,921.6millionagainstreportedincomeof$113millionin2017..</t>
  </si>
  <si>
    <t xml:space="preserve">Transocean (RIG) Swings to Loss in Q4, Tops Sales Estimates Weaker-than-anticipated revenues from Harsh-Environment floaters, reduced dayrates and higher costs impact Transocean's (RIG) Q4 results.. </t>
  </si>
  <si>
    <t>Transocean(RIG)SwingstoLossinQ4,TopsSalesEstimatesWeaker-than-anticipatedrevenuesfromHarsh-Environmentfloaters,reduceddayratesandhighercostsimpactTransocean's(RIG)Q4results..</t>
  </si>
  <si>
    <t xml:space="preserve">Repsol Finds Natural Gas Onshore Indonesia in Central Sumatra Repsol's (REPYY) latest natural gas discovery in Indonesia is confirmed by SKK Migas, the oil and gas regulator of the country.. </t>
  </si>
  <si>
    <t>RepsolFindsNaturalGasOnshoreIndonesiainCentralSumatraRepsol's(REPYY)latestnaturalgasdiscoveryinIndonesiaisconfirmedbySKKMigas,theoilandgasregulatorofthecountry..</t>
  </si>
  <si>
    <t xml:space="preserve">Williams' (WMB) Q4 Earnings Lag Amid High Impairment Costs Williams (WMB) anticipates adjusted EBITDA for 2019 in the band of $4,850-$5,150 million, with distributable cash flow within $2,900-$3.300 million.. </t>
  </si>
  <si>
    <t>Williams'(WMB)Q4EarningsLagAmidHighImpairmentCostsWilliams(WMB)anticipatesadjustedEBITDAfor2019inthebandof$4,850-$5,150million,withdistributablecashflowwithin$2,900-$3.300million..</t>
  </si>
  <si>
    <t xml:space="preserve">Marathon Oil's (MRO) Q4 Earnings Beat on U.S. E&amp;P Strength Marathon Oil (MRO) expects total output in 2019 to increase 10% from a year ago, targeting 12% growth in the United States.. </t>
  </si>
  <si>
    <t>MarathonOil's(MRO)Q4EarningsBeatonU.S.E&amp;PStrengthMarathonOil(MRO)expectstotaloutputin2019toincrease10%fromayearago,targeting12%growthintheUnitedStates..</t>
  </si>
  <si>
    <t xml:space="preserve">Patterson-UTI (PTEN) Reports Narrower-Than-Expected Q4 Loss Patterson-UTI (PTEN) cuts its spending levels for 2019 by around 27% and now expects capital outlay to stand at $465 million.. </t>
  </si>
  <si>
    <t>Patterson-UTI(PTEN)ReportsNarrower-Than-ExpectedQ4LossPatterson-UTI(PTEN)cutsitsspendinglevelsfor2019byaround27%andnowexpectscapitaloutlaytostandat$465million..</t>
  </si>
  <si>
    <t xml:space="preserve">Sinopec (SNP) 2018 Profit Surges Y/Y, Unipec Incurs Huge Loss Sinopec's (SNP) operating profit surges in 2018 despite RMB 4.65 billion loss incurred by its trading arm, Unipec.. </t>
  </si>
  <si>
    <t>Sinopec(SNP)2018ProfitSurgesY/Y,UnipecIncursHugeLossSinopec's(SNP)operatingprofitsurgesin2018despiteRMB4.65billionlossincurredbyitstradingarm,Unipec..</t>
  </si>
  <si>
    <t xml:space="preserve">Equinor (EQNR) Q4 Earnings Lag Estimates, Revenues Up Y/Y Equinor's (EQNR) fourth-quarter production surges year over year on the back of output from new onshore wells in the United States and new fields coming online.. </t>
  </si>
  <si>
    <t>Equinor(EQNR)Q4EarningsLagEstimates,RevenuesUpY/YEquinor's(EQNR)fourth-quarterproductionsurgesyearoveryearonthebackofoutputfromnewonshorewellsintheUnitedStatesandnewfieldscomingonline..</t>
  </si>
  <si>
    <t xml:space="preserve">Equitrans to Award Shareholders With Quarterly Dividend Equitrans (ETRN) declares a quarterly cash dividend of 41 cents per share for fourth-quarter 2018.. </t>
  </si>
  <si>
    <t>EquitranstoAwardShareholdersWithQuarterlyDividendEquitrans(ETRN)declaresaquarterlycashdividendof41centspershareforfourth-quarter2018..</t>
  </si>
  <si>
    <t xml:space="preserve">National Oilwell (NOV) Q4 Earnings Lag, Sales Top Estimates National Oilwell (NOV) foresees a sequential fall in revenues from all the three segments in the fourth quarter.. </t>
  </si>
  <si>
    <t>NationalOilwell(NOV)Q4EarningsLag,SalesTopEstimatesNationalOilwell(NOV)foreseesasequentialfallinrevenuesfromallthethreesegmentsinthefourthquarter..</t>
  </si>
  <si>
    <t>Bolivia's Populist Leader Is Running Out of Gas (Customers). South America’s only successful populist government has triumphed largely thanks to the natural gas it exports to its neighbors. But that may soon be changing.</t>
  </si>
  <si>
    <t>Bolivia'sPopulistLeaderIsRunningOutofGas(Customers).SouthAmerica’sonlysuccessfulpopulistgovernmenthastriumphedlargelythankstothenaturalgasitexportstoitsneighbors.Butthatmaysoonbechanging.</t>
  </si>
  <si>
    <t xml:space="preserve">Petrobras Begins Production from Lula North in Santos Basin Petrobras (PBR) expects production from the Lula field to reach 1 million barrels per day this year.. </t>
  </si>
  <si>
    <t>PetrobrasBeginsProductionfromLulaNorthinSantosBasinPetrobras(PBR)expectsproductionfromtheLulafieldtoreach1millionbarrelsperdaythisyear..</t>
  </si>
  <si>
    <t xml:space="preserve">NuStar's (NS) Q4 Earnings Lag Estimates, Sales &amp; DCF Up Y/Y In the fourth quarter, NuStar's (NS) distributable cash flow available to limited partners more than doubles from the year-ago period.. </t>
  </si>
  <si>
    <t>NuStar's(NS)Q4EarningsLagEstimates,Sales&amp;DCFUpY/YInthefourthquarter,NuStar's(NS)distributablecashflowavailabletolimitedpartnersmorethandoublesfromtheyear-agoperiod..</t>
  </si>
  <si>
    <t xml:space="preserve">Crude Oil Price Scales 2-Month High: 4 Top Picks Any positive development in the ongoing trade tensions between the United States and China will be a major boost to oil prices.. </t>
  </si>
  <si>
    <t>CrudeOilPriceScales2-MonthHigh:4TopPicksAnypositivedevelopmentintheongoingtradetensionsbetweentheUnitedStatesandChinawillbeamajorboosttooilprices..</t>
  </si>
  <si>
    <t xml:space="preserve">Eni (E) Joins ADNOC's Huge Refining Unit Through $3.3B Deal Eni (E), along with Austria's OMV, buys a total of 35% stake in ADNOC's refining business through a record $5.8-billion transaction.. </t>
  </si>
  <si>
    <t>Eni(E)JoinsADNOC'sHugeRefiningUnitThrough$3.3BDealEni(E),alongwithAustria'sOMV,buysatotalof35%stakeinADNOC'srefiningbusinessthrougharecord$5.8-billiontransaction..</t>
  </si>
  <si>
    <t xml:space="preserve">BP Midstream Announces 4th Consecutive Distribution Hike BP Midstream (BPMP) expects to provide its unitholders with mid-teens distribution growth rate through 2020.. </t>
  </si>
  <si>
    <t>BPMidstreamAnnounces4thConsecutiveDistributionHikeBPMidstream(BPMP)expectstoprovideitsunitholderswithmid-teensdistributiongrowthratethrough2020..</t>
  </si>
  <si>
    <t xml:space="preserve">RPC (RES) Q4 Earnings &amp; Sales Lag Estimates, Costs Decline RPC's (RES) fourth-quarter results are affected by lower activity levels in the pressure pumping service business.. </t>
  </si>
  <si>
    <t>RPC(RES)Q4Earnings&amp;SalesLagEstimates,CostsDeclineRPC's(RES)fourth-quarterresultsareaffectedbyloweractivitylevelsinthepressurepumpingservicebusiness..</t>
  </si>
  <si>
    <t xml:space="preserve">Magellan (MMP) Rewards Unitholders With Distribution Hike Magellan (MMP) has increased its distribution 67 times since it went public.. </t>
  </si>
  <si>
    <t>Magellan(MMP)RewardsUnitholdersWithDistributionHikeMagellan(MMP)hasincreaseditsdistribution67timessinceitwentpublic..</t>
  </si>
  <si>
    <t xml:space="preserve">Equnior Lowers Supply Chain Emissions in NCS by 600,000 Tons Within 2030, Equnior (EQNR) plans to reduce emissions from the Norwegian continental Shelf by 50% from the 2011 figures.. </t>
  </si>
  <si>
    <t>EquniorLowersSupplyChainEmissionsinNCSby600,000TonsWithin2030,Equnior(EQNR)planstoreduceemissionsfromtheNorwegiancontinentalShelfby50%fromthe2011figures..</t>
  </si>
  <si>
    <t xml:space="preserve">Oceaneering Wins 3 Subsea Umbilical Deals Worth More Than $80M Oceaneering (OII) intends to reflect 70% of the total award value of $80 million in its fourth-quarter backlog.. </t>
  </si>
  <si>
    <t>OceaneeringWins3SubseaUmbilicalDealsWorthMoreThan$80MOceaneering(OII)intendstoreflect70%ofthetotalawardvalueof$80millioninitsfourth-quarterbacklog..</t>
  </si>
  <si>
    <t>Goldman Picks 27 Global Stocks for `Idiosyncratic Growth' Theme. While an encouraging start to the earning season has helped sustain a rebound in stock prices, policy uncertainty around the world remains elevated, strategists led by David Kostin wrote in a note dated Jan. 18.</t>
  </si>
  <si>
    <t>GoldmanPicks27GlobalStocksfor`IdiosyncraticGrowth'Theme.Whileanencouragingstarttotheearningseasonhashelpedsustainareboundinstockprices,policyuncertaintyaroundtheworldremainselevated,strategistsledbyDavidKostinwroteinanotedatedJan.18.</t>
  </si>
  <si>
    <t xml:space="preserve">Shell Eyes Major Development in Vaca Muerta Basin in 2019 Shell (RDS.A) has plans to drill more than 300 wells in 38 locations in the Vaca Muerta basin.. </t>
  </si>
  <si>
    <t>ShellEyesMajorDevelopmentinVacaMuertaBasinin2019Shell(RDS.A)hasplanstodrillmorethan300wellsin38locationsintheVacaMuertabasin..</t>
  </si>
  <si>
    <t xml:space="preserve">ExxonMobil (XOM) Nixes $25B LNG Export Project in Canada ExxonMobil (XOM) pulls out its $25-billion liquefied natural gas terminal in western Canada from the environmental assessment process after careful review.. </t>
  </si>
  <si>
    <t>ExxonMobil(XOM)Nixes$25BLNGExportProjectinCanadaExxonMobil(XOM)pullsoutits$25-billionliquefiednaturalgasterminalinwesternCanadafromtheenvironmentalassessmentprocessaftercarefulreview..</t>
  </si>
  <si>
    <t xml:space="preserve">The Zacks Analyst Blog Highlights: Archrock, Cabot, QEP, YPF and TC The Zacks Analyst Blog Highlights: Archrock, Cabot, QEP, YPF and TC. </t>
  </si>
  <si>
    <t>TheZacksAnalystBlogHighlights:Archrock,Cabot,QEP,YPFandTCTheZacksAnalystBlogHighlights:Archrock,Cabot,QEP,YPFandTC.</t>
  </si>
  <si>
    <t xml:space="preserve">5 Oil &amp; Gas Stocks That Could Brave Sector Bloodbath While the oil and gas sector fails to outperform S&amp;P 500 in 2018, we have picked five stocks that can prosper in 2019 irrespective of market volatility.. </t>
  </si>
  <si>
    <t>5Oil&amp;GasStocksThatCouldBraveSectorBloodbathWhiletheoilandgassectorfailstooutperformS&amp;P500in2018,wehavepickedfivestocksthatcanprosperin2019irrespectiveofmarketvolatility..</t>
  </si>
  <si>
    <t xml:space="preserve">YPF Sociedad Ties Up with Petronas to Invest in Vaca Muerta YPF Sociedad's (YPF) $2.3 billion JV deal with Petronas to invest in Vaca Muerta shale will increase Argentina's oil production by 15% within 2022.. </t>
  </si>
  <si>
    <t>YPFSociedadTiesUpwithPetronastoInvestinVacaMuertaYPFSociedad's(YPF)$2.3billionJVdealwithPetronastoinvestinVacaMuertashalewillincreaseArgentina'soilproductionby15%within2022..</t>
  </si>
  <si>
    <t>High Risk/High Reward Lithium Bet Drives Argentina Surge. High risk/high reward. That’s the bet being made by global lithium miners in Argentina who are brushing aside a recession, a currency crisis and political uncertainty in their hunger for the mineral that helps power electric cars.</t>
  </si>
  <si>
    <t>HighRisk/HighRewardLithiumBetDrivesArgentinaSurge.Highrisk/highreward.That’sthebetbeingmadebygloballithiumminersinArgentinawhoarebrushingasidearecession,acurrencycrisisandpoliticaluncertaintyintheirhungerforthemineralthathelpspowerelectriccars.</t>
  </si>
  <si>
    <t>Here's What Funds Piled Into or Exited Last Quarter: 13F Wrap. Facebook Inc. and NXP Semiconductors NV were among the losers as investors scoured 13F filings of top fund managers to glean trading ideas and parse out trends from the third quarter. Banks were among the winners after a big bet from Warren Buffett.</t>
  </si>
  <si>
    <t>Here'sWhatFundsPiledIntoorExitedLastQuarter:13FWrap.FacebookInc.andNXPSemiconductorsNVwereamongthelosersasinvestorsscoured13Ffilingsoftopfundmanagerstogleantradingideasandparseouttrendsfromthethirdquarter.BankswereamongthewinnersafterabigbetfromWarrenBuffett.</t>
  </si>
  <si>
    <t xml:space="preserve">New Strong Buy Stocks for November 13th Here are 5 stocks added to the Zacks Rank #1 (Strong Buy) List for Tuesday. </t>
  </si>
  <si>
    <t>NewStrongBuyStocksforNovember13thHereare5stocksaddedtotheZacksRank#1(StrongBuy)ListforTuesday.</t>
  </si>
  <si>
    <t xml:space="preserve">YPF Sociedad Anonima Sees Hammer Chart Pattern: Time to Buy? YPF Sociedad Anonima has been struggling lately, but the selling pressure may be coming to an end soon.. </t>
  </si>
  <si>
    <t>YPFSociedadAnonimaSeesHammerChartPattern:TimetoBuy?YPFSociedadAnonimahasbeenstrugglinglately,butthesellingpressuremaybecomingtoanendsoon..</t>
  </si>
  <si>
    <t>YPF Chiefs Raise Output Outlook as Vaca Muerta Begins to Deliver. YPF SA will produce more oil and gas than originally planned over the next five years as shale output from the Vaca Muerta formation picks up, according to the Argentine producer’s top two executives.</t>
  </si>
  <si>
    <t>YPFChiefsRaiseOutputOutlookasVacaMuertaBeginstoDeliver.YPFSAwillproducemoreoilandgasthanoriginallyplannedoverthenextfiveyearsasshaleoutputfromtheVacaMuertaformationpicksup,accordingtotheArgentineproducer’stoptwoexecutives.</t>
  </si>
  <si>
    <t>Latin America's $7 Billion Bond Pipeline Tests Capacity for Risk. Borrowers from Chile to Mexico are hoping a thaw which began last week in emerging-market bond sales will last long enough for them to raise as much as $7 billion before year-end.</t>
  </si>
  <si>
    <t>LatinAmerica's$7BillionBondPipelineTestsCapacityforRisk.BorrowersfromChiletoMexicoarehopingathawwhichbeganlastweekinemerging-marketbondsaleswilllastlongenoughforthemtoraiseasmuchas$7billionbeforeyear-end.</t>
  </si>
  <si>
    <t>Argentina Is Said to Plan Closing LNG Facility as Shale Ramps Up. Argentina plans to close a facility for importing liquefied natural gas, according to people with direct knowledge of the matter, after booming production from shale deposits in the Vaca Muerta region turned the country into a seasonal exporter.</t>
  </si>
  <si>
    <t>ArgentinaIsSaidtoPlanClosingLNGFacilityasShaleRampsUp.Argentinaplanstocloseafacilityforimportingliquefiednaturalgas,accordingtopeoplewithdirectknowledgeofthematter,afterboomingproductionfromshaledepositsintheVacaMuertaregionturnedthecountryintoaseasonalexporter.</t>
  </si>
  <si>
    <t>YPF Is Said in Talks to Sell Stake in Power Unit to Asian Fund. YPF SA, Argentina’s state-run oil company, is in advanced talks to sell a minority stake in its power unit to an Asian fund, said two people with direct knowledge of the plan.</t>
  </si>
  <si>
    <t>YPFIsSaidinTalkstoSellStakeinPowerUnittoAsianFund.YPFSA,Argentina’sstate-runoilcompany,isinadvancedtalkstosellaminoritystakeinitspowerunittoanAsianfund,saidtwopeoplewithdirectknowledgeoftheplan.</t>
  </si>
  <si>
    <t>Argentina's Top Lawyer Sees Plenty of Deals Despite Recession. The second Argentine recession in three years and a corruption scandal engulfing some of the county’s top companies has the investment banking industry down, but not out, according to the head of the country’s largest law firm.</t>
  </si>
  <si>
    <t>Argentina'sTopLawyerSeesPlentyofDealsDespiteRecession.ThesecondArgentinerecessioninthreeyearsandacorruptionscandalengulfingsomeofthecounty’stopcompanieshastheinvestmentbankingindustrydown,butnotout,accordingtotheheadofthecountry’slargestlawfirm.</t>
  </si>
  <si>
    <t>YPF Is Said to Shut Natural Gas Wells as Argentine Economy Flops. YPF SA, Argentina’s state-run energy producer, is closing the tap on some of its natural gas wells as the nation’s second recession in three years curbs demand, according to people with direct knowledge of the matter.</t>
  </si>
  <si>
    <t>YPFIsSaidtoShutNaturalGasWellsasArgentineEconomyFlops.YPFSA,Argentina’sstate-runenergyproducer,isclosingthetaponsomeofitsnaturalgaswellsasthenation’ssecondrecessioninthreeyearscurbsdemand,accordingtopeoplewithdirectknowledgeofthematter.</t>
  </si>
  <si>
    <t>Distressed Funds Are Said to Circle Troubled Argentine Companies. BlackRock Inc., Carval Investors LLC and other funds that specialize in distressed debt are in early talks to finance Argentina-based companies that have struggled to access international bond and loan markets.</t>
  </si>
  <si>
    <t>DistressedFundsAreSaidtoCircleTroubledArgentineCompanies.BlackRockInc.,CarvalInvestorsLLCandotherfundsthatspecializeindistresseddebtareinearlytalkstofinanceArgentina-basedcompaniesthathavestruggledtoaccessinternationalbondandloanmarkets.</t>
  </si>
  <si>
    <t xml:space="preserve">YPF chief brings Wall St edge to Argentina’s top energy company. </t>
  </si>
  <si>
    <t>YPFchiefbringsWallStedgetoArgentina’stopenergycompany.</t>
  </si>
  <si>
    <t xml:space="preserve">Argentina’s Vaca Muerta shale oil and gas offers tough lessons. </t>
  </si>
  <si>
    <t>Argentina’sVacaMuertashaleoilandgasofferstoughlessons.</t>
  </si>
  <si>
    <t xml:space="preserve">Argentina economy needs fast return to energy self-sufficiency. </t>
  </si>
  <si>
    <t>Argentinaeconomyneedsfastreturntoenergyself-sufficiency.</t>
  </si>
  <si>
    <t xml:space="preserve">Unlocking the potential of Argentina’s oil and gas resources. </t>
  </si>
  <si>
    <t>UnlockingthepotentialofArgentina’soilandgasresources.</t>
  </si>
  <si>
    <t xml:space="preserve">Implied Volatility Surging for YPF Sociedad Anonima (YPF) Stock Options Investors need to pay close attention to YPF Sociedad Anonima (YPF) stock based on the movements in the options market lately.. </t>
  </si>
  <si>
    <t>ImpliedVolatilitySurgingforYPFSociedadAnonima(YPF)StockOptionsInvestorsneedtopaycloseattentiontoYPFSociedadAnonima(YPF)stockbasedonthemovementsintheoptionsmarketlately..</t>
  </si>
  <si>
    <t>Fight Over PGA Course Erupts as Argentine Crisis Claims Victims. The Canuelas Golf Club is spread out on 178 acres of pristine pampas grassland on the western outskirts of Buenos Aires. Inaugurated in 2014, the club plays host to the Latin American PGA Tour and is the pride and joy of its owner, the corporate titan Aldo Navilli.</t>
  </si>
  <si>
    <t>FightOverPGACourseEruptsasArgentineCrisisClaimsVictims.TheCanuelasGolfClubisspreadouton178acresofpristinepampasgrasslandonthewesternoutskirtsofBuenosAires.Inauguratedin2014,theclubplayshosttotheLatinAmericanPGATourandistheprideandjoyofitsowner,thecorporatetitanAldoNavilli.</t>
  </si>
  <si>
    <t xml:space="preserve">YPF Sociedad Anonima (YPF) Jumps: Stock Rises 8% YPF Sociedad Anonima (YPF) was a big mover last session, as the company saw its shares rise 8% on Friday amid huge volumes.. </t>
  </si>
  <si>
    <t>YPFSociedadAnonima(YPF)Jumps:StockRises8%YPFSociedadAnonima(YPF)wasabigmoverlastsession,asthecompanysawitssharesrise8%onFridayamidhugevolumes..</t>
  </si>
  <si>
    <t>Lazard Sees Distressed Deals on Tap for Argentina as GDP Suffers. Argentina’s economic woes may spell the end of traditional mergers and acquisitions this year, while paving the way for some companies to snap up battered assets, according to Lazard Ltd.’s Matias Eliaschev.</t>
  </si>
  <si>
    <t>LazardSeesDistressedDealsonTapforArgentinaasGDPSuffers.Argentina’seconomicwoesmayspelltheendoftraditionalmergersandacquisitionsthisyear,whilepavingthewayforsomecompaniestosnapupbatteredassets,accordingtoLazardLtd.’sMatiasEliaschev.</t>
  </si>
  <si>
    <t>Argentina’s Bonds Slump as Graft Probe Pushes Economy to the Brink. The corruption scandal that broke in Argentina last week could be a political godsend for President Mauricio Macri -- and an economic nightmare for the country.</t>
  </si>
  <si>
    <t>Argentina’sBondsSlumpasGraftProbePushesEconomytotheBrink.ThecorruptionscandalthatbrokeinArgentinalastweekcouldbeapoliticalgodsendforPresidentMauricioMacri--andaneconomicnightmareforthecountry.</t>
  </si>
  <si>
    <t xml:space="preserve">TOTAL (TOT) Q2 Earnings Lag, Revenues Up on High Production TOTAL (TOT) misses second-quarter earnings estimates but its total revenues grow year over year, due to improvement in commodity prices and strong production.. </t>
  </si>
  <si>
    <t>TOTAL(TOT)Q2EarningsLag,RevenuesUponHighProductionTOTAL(TOT)missessecond-quarterearningsestimatesbutitstotalrevenuesgrowyearoveryear,duetoimprovementincommoditypricesandstrongproduction..</t>
  </si>
  <si>
    <t>Argentina's State-Oil Company to Sell Bonds Ending Two-Month Debt Drought. Argentine’s state-controlled oil company YPF SA has asked banks to submit proposals for a bond sale in the second half of the year to fund an aggressive growth plan for its power unit.</t>
  </si>
  <si>
    <t>Argentina'sState-OilCompanytoSellBondsEndingTwo-MonthDebtDrought.Argentine’sstate-controlledoilcompanyYPFSAhasaskedbankstosubmitproposalsforabondsaleinthesecondhalfoftheyeartofundanaggressivegrowthplanforitspowerunit.</t>
  </si>
  <si>
    <t xml:space="preserve">YPF Sociedad Anonima (YPF) Catches Eye: Stock Jumps 9.2% YPF Sociedad Anonima (YPF) saw a big move last session, as its shares jumped more than 9% on the day, amid huge volumes.. </t>
  </si>
  <si>
    <t>YPFSociedadAnonima(YPF)CatchesEye:StockJumps9.2%YPFSociedadAnonima(YPF)sawabigmovelastsession,asitssharesjumpedmorethan9%ontheday,amidhugevolumes..</t>
  </si>
  <si>
    <t xml:space="preserve">Are Options Traders Betting on a Big Move in YPF Sociedad Anonima (YPF) Stock? Investors in YPF Sociedad Anonima (YPF) need to pay close attention to the stock based on moves in the options market lately.. </t>
  </si>
  <si>
    <t>AreOptionsTradersBettingonaBigMoveinYPFSociedadAnonima(YPF)Stock?InvestorsinYPFSociedadAnonima(YPF)needtopaycloseattentiontothestockbasedonmovesintheoptionsmarketlately..</t>
  </si>
  <si>
    <t>Free Oil Market to Reign in Argentina, New Energy Minister Says. Argentina’s move to a free market for energy prices remains on track.</t>
  </si>
  <si>
    <t>FreeOilMarkettoReigninArgentina,NewEnergyMinisterSays.Argentina’smovetoafreemarketforenergypricesremainsontrack.</t>
  </si>
  <si>
    <t xml:space="preserve">Macri’s energy reverse unnerves Argentina’s shale investors. </t>
  </si>
  <si>
    <t>Macri’senergyreverseunnervesArgentina’sshaleinvestors.</t>
  </si>
  <si>
    <t>Argentina Resurrects Oil Intervention Panic With Cabinet Switch. Javier Iguacel has left the road for the oilfield, and that may mean a complete about-face on Argentine energy policies.</t>
  </si>
  <si>
    <t>ArgentinaResurrectsOilInterventionPanicWithCabinetSwitch.JavierIguacelhaslefttheroadfortheoilfield,andthatmaymeanacompleteabout-faceonArgentineenergypolicies.</t>
  </si>
  <si>
    <t>Rick Perry Wants to Help Argentina Be More Like Texas. The U.S. government is getting in on a shale boom 5,000 miles from home.</t>
  </si>
  <si>
    <t>RickPerryWantstoHelpArgentinaBeMoreLikeTexas.TheU.S.governmentisgettinginonashaleboom5,000milesfromhome.</t>
  </si>
  <si>
    <t xml:space="preserve">Do Options Traders Know Something About YPF Sociedad Anonima (YPF) Stock We Don't? Investors need to pay close attention to YPF Sociedad Anonima (YPF) stock based on the movements in the options market lately.. </t>
  </si>
  <si>
    <t>DoOptionsTradersKnowSomethingAboutYPFSociedadAnonima(YPF)StockWeDon't?InvestorsneedtopaycloseattentiontoYPFSociedadAnonima(YPF)stockbasedonthemovementsintheoptionsmarketlately..</t>
  </si>
  <si>
    <t>Mexico Drillers Sign First Farm-Out Deal Without State Oil Giant. Two upstart Mexican drillers have signed the first farm-out deal in Mexico’s oil sector that doesn’t include state company Petroleos Mexicanos.</t>
  </si>
  <si>
    <t>MexicoDrillersSignFirstFarm-OutDealWithoutStateOilGiant.TwoupstartMexicandrillershavesignedthefirstfarm-outdealinMexico’soilsectorthatdoesn’tincludestatecompanyPetroleosMexicanos.</t>
  </si>
  <si>
    <t>Argentine Companies Are Expected to Return to U.S. Debt Market. Argentina’s company-debt drought may soon be ending.</t>
  </si>
  <si>
    <t>ArgentineCompaniesAreExpectedtoReturntoU.S.DebtMarket.Argentina’scompany-debtdroughtmaysoonbeending.</t>
  </si>
  <si>
    <t xml:space="preserve">YPF, ENAP Boost Gas Production From Argentina's PIAM Project YPF Sociedad Anonima (YPF) and its partner engage five oil platforms in the project, located in Argentina's Santa Cruz province near the Strait of Magellan.. </t>
  </si>
  <si>
    <t>YPF,ENAPBoostGasProductionFromArgentina'sPIAMProjectYPFSociedadAnonima(YPF)anditspartnerengagefiveoilplatformsintheproject,locatedinArgentina'sSantaCruzprovinceneartheStraitofMagellan..</t>
  </si>
  <si>
    <t>Argentina Is Not Quite Open for Business, Says Energy Minister. Argentina’s energy minister, a millionaire who spent decades at Royal Dutch Shell Plc, is wooing the world’s biggest oil companies to invest in a nation still recovering from its 2001 default. But he’s happy to keep his own money abroad.</t>
  </si>
  <si>
    <t>ArgentinaIsNotQuiteOpenforBusiness,SaysEnergyMinister.Argentina’senergyminister,amillionairewhospentdecadesatRoyalDutchShellPlc,iswooingtheworld’sbiggestoilcompaniestoinvestinanationstillrecoveringfromits2001default.Buthe’shappytokeephisownmoneyabroad.</t>
  </si>
  <si>
    <t>Argentina to Tender Shale Train to Develop Vaca Muerta Drilling. Argentina is readying a tender for a $500 million train line that could help unlock the potential of Vaca Muerta, one of the world’s biggest shale plays, Transport Minister Guillermo Dietrich said in an interview.</t>
  </si>
  <si>
    <t>ArgentinatoTenderShaleTraintoDevelopVacaMuertaDrilling.Argentinaisreadyingatenderfora$500milliontrainlinethatcouldhelpunlockthepotentialofVacaMuerta,oneoftheworld’sbiggestshaleplays,TransportMinisterGuillermoDietrichsaidinaninterview.</t>
  </si>
  <si>
    <t xml:space="preserve">Mendoza business climate gives Argentina the energy edge. </t>
  </si>
  <si>
    <t>MendozabusinessclimategivesArgentinatheenergyedge.</t>
  </si>
  <si>
    <t xml:space="preserve">YPF to Boost Production in Vaca Muerta in 2018, Costs Fall YPF Sociedad Anonima (YPF) expects to drill 100 new wells in 12 distinct regions of Vaca Muerta shale play this year.. </t>
  </si>
  <si>
    <t>YPFtoBoostProductioninVacaMuertain2018,CostsFallYPFSociedadAnonima(YPF)expectstodrill100newwellsin12distinctregionsofVacaMuertashaleplaythisyear..</t>
  </si>
  <si>
    <t>Brazil's Bond Bonanza May Be Over. A growing chorus of investors is saying the best of the bull run in Brazilian bonds may be over, and it’s time to look elsewhere for better values.</t>
  </si>
  <si>
    <t>Brazil'sBondBonanzaMayBeOver.AgrowingchorusofinvestorsissayingthebestofthebullruninBrazilianbondsmaybeover,andit’stimetolookelsewhereforbettervalues.</t>
  </si>
  <si>
    <t xml:space="preserve">Vista Oil &amp; Gas seals $700m Argentina deal. </t>
  </si>
  <si>
    <t>VistaOil&amp;Gasseals$700mArgentinadeal.</t>
  </si>
  <si>
    <t>YPF Favors Finance Chief Daniel Gonzalez as New CEO. Daniel Gonzalez Casartelli, a former banker who is leading asset sales at YPF SA as chief financial officer, is favored to become the next CEO of the Argentine oil and gas producer, people with knowledge of the situation said.</t>
  </si>
  <si>
    <t>YPFFavorsFinanceChiefDanielGonzalezasNewCEO.DanielGonzalezCasartelli,aformerbankerwhoisleadingassetsalesatYPFSAaschieffinancialofficer,isfavoredtobecomethenextCEOoftheArgentineoilandgasproducer,peoplewithknowledgeofthesituationsaid.</t>
  </si>
  <si>
    <t>Stock Picker Who Made 420% in Argentina Sees More Gains Ahead. Argentina’s top stock picker over the past three years profited handsomely from the push to ease regulations in the energy industry, and he sees more gains ahead.</t>
  </si>
  <si>
    <t>StockPickerWhoMade420%inArgentinaSeesMoreGainsAhead.Argentina’stopstockpickeroverthepastthreeyearsprofitedhandsomelyfromthepushtoeaseregulationsintheenergyindustry,andheseesmoregainsahead.</t>
  </si>
  <si>
    <t>Morgan Stanley, BofA, Itau Made the Most on Top-Paying LatAm IPO. To the underwriters go the spoils, and one Latin American company spoiled banks much more than others that went public last year.</t>
  </si>
  <si>
    <t>MorganStanley,BofA,ItauMadetheMostonTop-PayingLatAmIPO.Totheunderwritersgothespoils,andoneLatinAmericancompanyspoiledbanksmuchmorethanothersthatwentpubliclastyear.</t>
  </si>
  <si>
    <t xml:space="preserve">Options Traders Expect Huge Moves in YPF Sociedad Anonima (YPF) Stock Investors in YPF Sociedad Anonima (YPF) need to pay close attention to the stock based on moves in the options market lately.. </t>
  </si>
  <si>
    <t>OptionsTradersExpectHugeMovesinYPFSociedadAnonima(YPF)StockInvestorsinYPFSociedadAnonima(YPF)needtopaycloseattentiontothestockbasedonmovesintheoptionsmarketlately..</t>
  </si>
  <si>
    <t>Macri Juggling Act Entangles Argentina's Answer to Permian. One of the world’s biggest shale formations is getting caught up in Argentina’s efforts to balance its books.</t>
  </si>
  <si>
    <t>MacriJugglingActEntanglesArgentina'sAnswertoPermian.Oneoftheworld’sbiggestshaleformationsisgettingcaughtupinArgentina’seffortstobalanceitsbooks.</t>
  </si>
  <si>
    <t xml:space="preserve">MercadoLibre’s Marcos Galperín on Latin America’s ecommerce boom. </t>
  </si>
  <si>
    <t>MercadoLibre’sMarcosGalperínonLatinAmerica’secommerceboom.</t>
  </si>
  <si>
    <t xml:space="preserve">Lawsuit funders raise £10bn from yield-hungry investors. </t>
  </si>
  <si>
    <t>Lawsuitfundersraise£10bnfromyield-hungryinvestors.</t>
  </si>
  <si>
    <t>Largest IPO in Decades Pending In Argentina for Cement Giant. Argentina’s largest cement producer is heading for what might be the biggest initial public offering by an Argentine company in more than two decades.</t>
  </si>
  <si>
    <t>LargestIPOinDecadesPendingInArgentinaforCementGiant.Argentina’slargestcementproducerisheadingforwhatmightbethebiggestinitialpublicofferingbyanArgentinecompanyinmorethantwodecades.</t>
  </si>
  <si>
    <t xml:space="preserve">Carlyle names its new chiefs. </t>
  </si>
  <si>
    <t>Carlylenamesitsnewchiefs.</t>
  </si>
  <si>
    <t xml:space="preserve">Argentina’s YPF to invest $30bn over 5 years to ramp up oil production. </t>
  </si>
  <si>
    <t>Argentina’sYPFtoinvest$30bnover5yearstorampupoilproduction.</t>
  </si>
  <si>
    <t xml:space="preserve">Argentina’s YPF to invest $30bn to emulate US shale boom. </t>
  </si>
  <si>
    <t>Argentina’sYPFtoinvest$30bntoemulateUSshaleboom.</t>
  </si>
  <si>
    <t xml:space="preserve">YPF Sociedad Anonima (YPF) Looks Good: Stock Adds 5.4% in Session YPF Sociedad Anonima (YPF) shares rose more than 5% in the last trading session, amid huge volumes.. </t>
  </si>
  <si>
    <t>YPFSociedadAnonima(YPF)LooksGood:StockAdds5.4%inSessionYPFSociedadAnonima(YPF)sharesrosemorethan5%inthelasttradingsession,amidhugevolumes..</t>
  </si>
  <si>
    <t>Argentina Macri Makes Deal With 'Red Circle' Eyeing Re-Election. Argentina’s legislative elections on Sunday appear to be meaningless. Even if the government’s candidate for Buenos Aires province, Esteban Bullrich, loses in the biggest race against Cristina Fernandez de Kirchner, President Mauricio Macri has sealed a historic alliance with a group of leaders and decision makers that he has called “The Red Circle” since the 2014 campaign.</t>
  </si>
  <si>
    <t>ArgentinaMacriMakesDealWith'RedCircle'EyeingRe-Election.Argentina’slegislativeelectionsonSundayappeartobemeaningless.Evenifthegovernment’scandidateforBuenosAiresprovince,EstebanBullrich,losesinthebiggestraceagainstCristinaFernandezdeKirchner,PresidentMauricioMacrihassealedahistoricalliancewithagroupofleadersanddecisionmakersthathehascalled“TheRedCircle”sincethe2014campaign.</t>
  </si>
  <si>
    <t>Argentina’s Stock Market May Be Getting an Overdue Face-Lift. Craving a piece of Argentina, but wary of how little a company must disclose to list on the stock exchange?</t>
  </si>
  <si>
    <t>Argentina’sStockMarketMayBeGettinganOverdueFace-Lift.CravingapieceofArgentina,butwaryofhowlittleacompanymustdisclosetolistonthestockexchange?</t>
  </si>
  <si>
    <t xml:space="preserve">Macri investment push intensifies Argentina’s land conflicts. </t>
  </si>
  <si>
    <t>MacriinvestmentpushintensifiesArgentina’slandconflicts.</t>
  </si>
  <si>
    <t xml:space="preserve">Implied Volatility Surging for YPF Sociedad Anonima (YPF) Stock Options YPF Sociedad Anonima (YPF) needs Investors to pay close attention to the stock based on moves in the options market lately.. </t>
  </si>
  <si>
    <t>ImpliedVolatilitySurgingforYPFSociedadAnonima(YPF)StockOptionsYPFSociedadAnonima(YPF)needsInvestorstopaycloseattentiontothestockbasedonmovesintheoptionsmarketlately..</t>
  </si>
  <si>
    <t xml:space="preserve">BP folds Argentine assets into JV backed by Cnooc. </t>
  </si>
  <si>
    <t>BPfoldsArgentineassetsintoJVbackedbyCnooc.</t>
  </si>
  <si>
    <t>Investment Gurus Counsel Catching Reform Tailwinds in Latin America. Investors including Pacific Investment Management Co. and Schroders Plc say a rally in Latin American bonds has further to go as economic growth picks up and governments across the region pursue measures designed to make doing business easier.</t>
  </si>
  <si>
    <t>InvestmentGurusCounselCatchingReformTailwindsinLatinAmerica.InvestorsincludingPacificInvestmentManagementCo.andSchrodersPlcsayarallyinLatinAmericanbondshasfurthertogoaseconomicgrowthpicksupandgovernmentsacrosstheregionpursuemeasuresdesignedtomakedoingbusinesseasier.</t>
  </si>
  <si>
    <t>CEO of Argentina’s Biggest Oil Company Resigns. Ricardo Darre, chief executive officer of YPF SA, has resigned as Argentina’s largest oil producer prepares to sell at least $1 billion in assets and focus on developing the world’s second-biggest reserve of shale gas.</t>
  </si>
  <si>
    <t>CEOofArgentina’sBiggestOilCompanyResigns.RicardoDarre,chiefexecutiveofficerofYPFSA,hasresignedasArgentina’slargestoilproducerpreparestosellatleast$1billioninassetsandfocusondevelopingtheworld’ssecond-biggestreserveofshalegas.</t>
  </si>
  <si>
    <t>YPF Hires Citigroup in What May Be Year’s Biggest Argentina M&amp;A Deal. YPF SA, Argentina’s biggest oil company, has hired Citigroup Inc. to help sell its controlling stake in Metrogas SA, the country’s largest gas distributor, according to two people with knowledge of the plan.</t>
  </si>
  <si>
    <t>YPFHiresCitigroupinWhatMayBeYear’sBiggestArgentinaM&amp;ADeal.YPFSA,Argentina’sbiggestoilcompany,hashiredCitigroupInc.tohelpsellitscontrollingstakeinMetrogasSA,thecountry’slargestgasdistributor,accordingtotwopeoplewithknowledgeoftheplan.</t>
  </si>
  <si>
    <t xml:space="preserve">Will Shell Divest Argentina Gas Station Chain to Raizen? Shell (RDS.A) has a long history with Raizen, which might help it consider its bid.. </t>
  </si>
  <si>
    <t>WillShellDivestArgentinaGasStationChaintoRaizen?Shell(RDS.A)hasalonghistorywithRaizen,whichmighthelpitconsideritsbid..</t>
  </si>
  <si>
    <t>Dow Weighs Exiting Shale-Gas Venture in Argentina, Minister Says. Dow Chemical Co. is reviewing its joint venture with state-run YPF SA in Argentina’s flagship shale gas program, said Energy Minister Juan Jose Aranguren.</t>
  </si>
  <si>
    <t>DowWeighsExitingShale-GasVentureinArgentina,MinisterSays.DowChemicalCo.isreviewingitsjointventurewithstate-runYPFSAinArgentina’sflagshipshalegasprogram,saidEnergyMinisterJuanJoseAranguren.</t>
  </si>
  <si>
    <t xml:space="preserve">Vista Oil &amp; Gas vows to be Latin American champion in energy. </t>
  </si>
  <si>
    <t>VistaOil&amp;Gas vowstobeLatinAmericanchampioninenergy.</t>
  </si>
  <si>
    <t xml:space="preserve">Mexico’s Vista Oil &amp; Gas raises $650m in IPO. </t>
  </si>
  <si>
    <t>Mexico’sVistaOil&amp;Gasraises$650minIPO.</t>
  </si>
  <si>
    <t xml:space="preserve">Behind-the-scenes titans clash over Mexican oil tender. </t>
  </si>
  <si>
    <t>Behind-the-scenestitansclashoverMexicanoiltender.</t>
  </si>
  <si>
    <t xml:space="preserve">Implied Volatility Surging for YPF Sociedad Anonima (YPF) Stock Options Implied Volatility Surging for YPF Sociedad Anonima (YPF) Stock makes it lucrative to the Option traders.. </t>
  </si>
  <si>
    <t>ImpliedVolatilitySurgingforYPFSociedadAnonima(YPF)StockOptionsImpliedVolatilitySurgingforYPFSociedadAnonima(YPF)StockmakesitlucrativetotheOptiontraders..</t>
  </si>
  <si>
    <t>We Grow Fuel Here: YPF Major Crop Trader on Argentina Barter. Rather than sell his soybeans for pesos that are worth less by the day because of rampant inflation, Argentine farmer Gustavo Tione figured he’d get a better deal trading the crop for something he can actually use: more fuel to run his tractors.</t>
  </si>
  <si>
    <t>WeGrowFuelHere:YPFMajorCropTraderonArgentinaBarter.Ratherthansellhissoybeansforpesosthatareworthlessbythedaybecauseoframpantinflation,ArgentinefarmerGustavoTionefiguredhe’dgetabetterdealtradingthecropforsomethinghecanactuallyuse:morefueltorunhistractors.</t>
  </si>
  <si>
    <t>Argentina’s Telecom Megamerger to Create New Stock Market King. Billionaire David Martinez may have a tougher time keeping a low profile now that he’s presiding over a merger that will create Argentina’s biggest public company.</t>
  </si>
  <si>
    <t>Argentina’sTelecomMegamergertoCreateNewStockMarketKing.BillionaireDavidMartinezmayhaveatoughertimekeepingalowprofilenowthathe’spresidingoveramergerthatwillcreateArgentina’sbiggestpubliccompany.</t>
  </si>
  <si>
    <t>YPF Names M&amp;A Manager to Sell $1 Billion in Non-Core Assets. In its second step toward divestment of non-core assets, YPF SA, Argentina’s biggest oil company, has appointed a head of mergers and acquisitions, two people with knowledge of the plan said.</t>
  </si>
  <si>
    <t>YPFNamesM&amp;AManagertoSell$1BillioninNon-CoreAssets.Initssecondsteptowarddivestmentofnon-coreassets,YPFSA,Argentina’sbiggestoilcompany,hasappointedaheadofmergersandacquisitions,twopeoplewithknowledgeoftheplansaid.</t>
  </si>
  <si>
    <t>Oil Slide Hits Stocks While Pound Extends Decline: Markets Wrap. Global stocks retreated and the yen strengthened as crude oil tumbled into a bear market on concern a global supply glut will persist. Shanghai equities advanced after MSCI Inc. added China’s domestic stocks to its emerging-markets index.</t>
  </si>
  <si>
    <t>OilSlideHitsStocksWhilePoundExtendsDecline:MarketsWrap.Globalstocksretreatedandtheyenstrengthenedascrudeoiltumbledintoabearmarketonconcernaglobalsupplyglutwillpersist.ShanghaiequitiesadvancedafterMSCIInc.addedChina’sdomesticstockstoitsemerging-marketsindex.</t>
  </si>
  <si>
    <t xml:space="preserve">US-listed Argentine stocks slump after MSCI disappointment. </t>
  </si>
  <si>
    <t>US-listedArgentinestocksslumpafterMSCIdisappointment.</t>
  </si>
  <si>
    <t xml:space="preserve">Do Options Traders Know Something About YPF Sociedad Anonima (YPF) Stock We Don't? Investors in YPF Sociedad Anonima (YPF) need to pay close attention to the stock based on moves in the options market lately.. </t>
  </si>
  <si>
    <t>DoOptionsTradersKnowSomethingAboutYPFSociedadAnonima(YPF)StockWeDon't?InvestorsinYPFSociedadAnonima(YPF)needtopaycloseattentiontothestockbasedonmovesintheoptionsmarketlately..</t>
  </si>
  <si>
    <t>Record Hot Argentine Shares Have Room to Rally Post-MSCI Upgrade. Steamy Argentine stocks may get even hotter if MSCI upgrades the country to emerging market status next week as expected.</t>
  </si>
  <si>
    <t>RecordHotArgentineSharesHaveRoomtoRallyPost-MSCIUpgrade.SteamyArgentinestocksmaygetevenhotterifMSCIupgradesthecountrytoemergingmarketstatusnextweekasexpected.</t>
  </si>
  <si>
    <t xml:space="preserve">New oil and gas venture files for IPO in Mexico. </t>
  </si>
  <si>
    <t>NewoilandgasventurefilesforIPOinMexico.</t>
  </si>
  <si>
    <t xml:space="preserve">From Yukon to Patagonia, Gold Explorers Stir After Sleep. </t>
  </si>
  <si>
    <t>FromYukontoPatagonia,GoldExplorersStirAfterSleep.</t>
  </si>
  <si>
    <t xml:space="preserve">Is a Surprise Coming for YPF S.A. (YPF) This Earnings Season? YPF S.A. (YPF) is seeing encouraging earnings estimate revision activity as of late and carries a favorable rank, positioning the company for a likely beat this season.. </t>
  </si>
  <si>
    <t>IsaSurpriseComingforYPFS.A.(YPF)ThisEarningsSeason?YPFS.A.(YPF)isseeingencouragingearningsestimaterevisionactivityasoflateandcarriesafavorablerank,positioningthecompanyforalikelybeatthisseason..</t>
  </si>
  <si>
    <t>Shell to Cut Bidders to Three for Argentina Assets. Royal Dutch Shell Plc plans to focus on three bidders this month for its downstream oil assets in Argentina after receiving eight non-binding offers of $1 billion to $2 billion, people with knowledge of the matter said.</t>
  </si>
  <si>
    <t>ShelltoCutBidderstoThreeforArgentinaAssets.RoyalDutchShellPlcplanstofocusonthreebiddersthismonthforitsdownstreamoilassetsinArgentinaafterreceivingeightnon-bindingoffersof$1billionto$2billion,peoplewithknowledgeofthemattersaid.</t>
  </si>
  <si>
    <t>Total Will Invest $500 Million to Produce Shale Gas in Argentina. Total SA will spend $500 million over three to four years to develop a shale-gas field in Argentina as the country’s government lures investors by pledging a minimum price.</t>
  </si>
  <si>
    <t>TotalWillInvest$500MilliontoProduceShaleGasinArgentina.TotalSAwillspend$500millionoverthreetofouryearstodevelopashale-gasfieldinArgentinaasthecountry’sgovernmentluresinvestorsbypledgingaminimumprice.</t>
  </si>
  <si>
    <t>Argentina's Push to Mimic Permian Success Faces Long Road Ahead. Argentina’s Vaca Muerta, one of the largest shale formations outside of North America, offers tons of promise for the country’s energy future. Just don’t hold your breath waiting for it.</t>
  </si>
  <si>
    <t>Argentina'sPushtoMimicPermianSuccessFacesLongRoadAhead.Argentina’sVacaMuerta,oneofthelargestshaleformationsoutsideofNorthAmerica,offerstonsofpromiseforthecountry’senergyfuture.Justdon’tholdyourbreathwaitingforit.</t>
  </si>
  <si>
    <t>Argentina's YPF Said to Seek Partner for Power-Generation Unit. YPF SA, Argentina’s biggest energy company, is looking for a partner in its electricity-generation unit and plans to appoint a financial adviser for the process, two people with direct knowledge of the plan said.</t>
  </si>
  <si>
    <t>Argentina'sYPFSaidtoSeekPartnerforPower-GenerationUnit.YPFSA,Argentina’sbiggestenergycompany,islookingforapartnerinitselectricity-generationunitandplanstoappointafinancialadviserfortheprocess,twopeoplewithdirectknowledgeoftheplansaid.</t>
  </si>
  <si>
    <t xml:space="preserve">Exxon Mobil Announces Major Oil Discovery Offshore Guyana Exxon Mobil Corporation (XOM) has recently announced a promising deepwater oil find on the prolific Stabroek Block at Snoek well, located offshore Guyana.. </t>
  </si>
  <si>
    <t>ExxonMobilAnnouncesMajorOilDiscoveryOffshoreGuyanaExxonMobilCorporation(XOM)hasrecentlyannouncedapromisingdeepwateroilfindontheprolificStabroekBlockatSnoekwell,locatedoffshoreGuyana..</t>
  </si>
  <si>
    <t xml:space="preserve">Is the Options Market Predicting a Spike in YPF S.A. (YPF) Stock? Options traders are pricing in a big move for YPF S.A. (YPF) shares as it has huge implied volatility.. </t>
  </si>
  <si>
    <t>IstheOptionsMarketPredictingaSpikeinYPFS.A.(YPF)Stock?OptionstradersarepricinginabigmoveforYPFS.A.(YPF)sharesasithashugeimpliedvolatility..</t>
  </si>
  <si>
    <t>Riverstone Said to Join With Galuccio on Global Energy Venture. Riverstone Holdings Ltd., the biggest global energy-focused private equity firm, is joining forces with oil executive Miguel Galuccio to launch a global venture, according to a person with knowledge of the partnership.</t>
  </si>
  <si>
    <t>RiverstoneSaidtoJoinWithGaluccioonGlobalEnergyVenture.RiverstoneHoldingsLtd.,thebiggestglobalenergy-focusedprivateequityfirm,isjoiningforceswithoilexecutiveMiguelGalucciotolaunchaglobalventure,accordingtoapersonwithknowledgeofthepartnership.</t>
  </si>
  <si>
    <t xml:space="preserve">Should You Sell YPF (YPF) Before Earnings? YPF (YPF) looks like an exciting pick for investors as it is poised to beat at earnings season.. </t>
  </si>
  <si>
    <t>ShouldYouSellYPF(YPF)BeforeEarnings?YPF(YPF)lookslikeanexcitingpickforinvestorsasitispoisedtobeatatearningsseason..</t>
  </si>
  <si>
    <t xml:space="preserve">4 Oil Stocks to Buy Before Q4 Earnings Draws to a Close The fourth quarter of 2016 was favorable for the energy sector.. </t>
  </si>
  <si>
    <t>4OilStockstoBuyBeforeQ4EarningsDrawstoaCloseThefourthquarterof2016wasfavorablefortheenergysector..</t>
  </si>
  <si>
    <t xml:space="preserve">What's in the Cards for Eni SpA (E) this Earnings Season? Eni SpA (E) is set to report fourth-quarter 2016 results before the closing bell on Mar 1.. </t>
  </si>
  <si>
    <t>What'sintheCardsforEniSpA(E)thisEarningsSeason?EniSpA(E)issettoreportfourth-quarter2016resultsbeforetheclosingbellonMar1..</t>
  </si>
  <si>
    <t xml:space="preserve">Do Options Traders Know Something About YPF S.A. (YPF) Stock We Don't? Options traders are pricing in a big move for YPF S.A. (YPF) shares as it has huge implied volatility.. </t>
  </si>
  <si>
    <t>DoOptionsTradersKnowSomethingAboutYPFS.A.(YPF)StockWeDon't?OptionstradersarepricinginabigmoveforYPFS.A.(YPF)sharesasithashugeimpliedvolatility..</t>
  </si>
  <si>
    <t>Schlumberger Board Nominee Seen as Key to Latin America Push. Schlumberger Ltd. is looking to add a familiar face to its board in Miguel Galuccio, whose previous experience there and as a former chief at Argentina’s state-run oil company may help in navigating a challenging economic picture in Latin America.</t>
  </si>
  <si>
    <t>SchlumbergerBoardNomineeSeenasKeytoLatinAmericaPush.SchlumbergerLtd.islookingtoaddafamiliarfacetoitsboardinMiguelGaluccio,whosepreviousexperiencethereandasaformerchiefatArgentina’sstate-runoilcompanymayhelpinnavigatingachallengingeconomicpictureinLatinAmerica.</t>
  </si>
  <si>
    <t>BlackRock May Be Late to Argentina Party as It Launches New ETF. BlackRock Inc. is looking to capitalize on Argentina’s improving fortunes, but it may be too late.</t>
  </si>
  <si>
    <t>BlackRockMayBeLatetoArgentinaPartyasItLaunchesNewETF.BlackRockInc.islookingtocapitalizeonArgentina’simprovingfortunes,butitmaybetoolate.</t>
  </si>
  <si>
    <t xml:space="preserve">Are Options Traders Betting on a Big Move in YPF (YPF) Stock? Investors in YPF S.A. (YPF) need to pay close attention to the stock based on moves in the options market lately.. </t>
  </si>
  <si>
    <t>AreOptionsTradersBettingonaBigMoveinYPF(YPF)Stock?InvestorsinYPFS.A.(YPF)needtopaycloseattentiontothestockbasedonmovesintheoptionsmarketlately..</t>
  </si>
  <si>
    <t xml:space="preserve">YPF S.A. (YPF) Enters Overbought Territory YPF S.A. (YPF) has moved higher as of late, but there could definitely be trouble on the horizon for this company. </t>
  </si>
  <si>
    <t>YPFS.A.(YPF)EntersOverboughtTerritoryYPFS.A.(YPF)hasmovedhigherasoflate,buttherecoulddefinitelybetroubleonthehorizonforthiscompany.</t>
  </si>
  <si>
    <t>Latin America Killing Fuel Subsidies in Shift to Austerity. Latin America’s major economies are phasing out expensive fuel subsidies as they shift to fiscal austerity in the aftermath of the commodities bust.</t>
  </si>
  <si>
    <t>LatinAmericaKillingFuelSubsidiesinShifttoAusterity.LatinAmerica’smajoreconomiesarephasingoutexpensivefuelsubsidiesastheyshifttofiscalausterityintheaftermathofthecommoditiesbust.</t>
  </si>
  <si>
    <t xml:space="preserve">Argentina strikes $15bn a year shale investment deal. </t>
  </si>
  <si>
    <t>Argentinastrikes$15bnayearshaleinvestmentdeal.</t>
  </si>
  <si>
    <t xml:space="preserve">Argentina clinches deal for shale investment. </t>
  </si>
  <si>
    <t>Argentinaclinchesdealforshaleinvestment.</t>
  </si>
  <si>
    <t xml:space="preserve">Are Options Traders Betting on a Big Move in YPF S.A. (YPF) Stock? Investors in YPF S.A. (YPF) need to pay close attention to the stock based on moves in the options market lately.. </t>
  </si>
  <si>
    <t>AreOptionsTradersBettingonaBigMoveinYPFS.A.(YPF)Stock?InvestorsinYPFS.A.(YPF)needtopaycloseattentiontothestockbasedonmovesintheoptionsmarketlately..</t>
  </si>
  <si>
    <t xml:space="preserve">Alejandro Bulgheroni, Bridas Corp: dash for gas not retirement. </t>
  </si>
  <si>
    <t>AlejandroBulgheroni,BridasCorp:dashforgasnotretirement.</t>
  </si>
  <si>
    <t xml:space="preserve">Global debt binge eludes riskiest US companies. </t>
  </si>
  <si>
    <t>GlobaldebtbingeeludesriskiestUScompanies.</t>
  </si>
  <si>
    <t xml:space="preserve">Argentina looks to tap into its vast reserves of resources and energy potential. </t>
  </si>
  <si>
    <t>Argentinalookstotapintoitsvastreservesofresourcesandenergypotential.</t>
  </si>
  <si>
    <t xml:space="preserve">Something is not quite right in the market for physical oil. </t>
  </si>
  <si>
    <t>Somethingisnotquiterightinthemarketforphysicaloil.</t>
  </si>
  <si>
    <t xml:space="preserve">Argentina rekindles its relationship with Wall Street. </t>
  </si>
  <si>
    <t>ArgentinarekindlesitsrelationshipwithWallStreet.</t>
  </si>
  <si>
    <t xml:space="preserve">Repsol beats estimates in Q1. </t>
  </si>
  <si>
    <t>RepsolbeatsestimatesinQ1.</t>
  </si>
  <si>
    <t xml:space="preserve">Repsol’s earnings fall more than a third. </t>
  </si>
  <si>
    <t>Repsol’searningsfallmorethanathird.</t>
  </si>
  <si>
    <t xml:space="preserve">Western Digital set to test investor sentiment for junk. </t>
  </si>
  <si>
    <t>WesternDigitalsettotestinvestorsentimentforjunk.</t>
  </si>
  <si>
    <t xml:space="preserve">Argentina offers a bright spot in Latam’s oil sector. </t>
  </si>
  <si>
    <t>ArgentinaoffersabrightspotinLatam’soilsector.</t>
  </si>
  <si>
    <t xml:space="preserve">Investors have renewed appetite for energy bonds. </t>
  </si>
  <si>
    <t>Investorshaverenewedappetiteforenergybonds.</t>
  </si>
  <si>
    <t xml:space="preserve">Miguel Galuccio resigns from Argentina’s YPF. </t>
  </si>
  <si>
    <t>MiguelGaluccioresignsfromArgentina’sYPF.</t>
  </si>
  <si>
    <t xml:space="preserve">CEO of Argentina oil company YPF resigns. </t>
  </si>
  <si>
    <t>CEOofArgentinaoilcompanyYPFresigns.</t>
  </si>
  <si>
    <t xml:space="preserve">YPF signs shale deal with American Energy Partners. </t>
  </si>
  <si>
    <t>YPFsignsshaledealwithAmericanEnergyPartners.</t>
  </si>
  <si>
    <t xml:space="preserve">Argentina: Handover fears. </t>
  </si>
  <si>
    <t>Argentina:Handoverfears.</t>
  </si>
  <si>
    <t xml:space="preserve">Geopolitical tensions drive demand for insurance. </t>
  </si>
  <si>
    <t>Geopoliticaltensionsdrivedemandforinsurance.</t>
  </si>
  <si>
    <t xml:space="preserve">Global corporations adjust to new reality in Latin America. </t>
  </si>
  <si>
    <t>GlobalcorporationsadjusttonewrealityinLatinAmerica.</t>
  </si>
  <si>
    <t xml:space="preserve">Argentina aims to join shale trailblazers. </t>
  </si>
  <si>
    <t>Argentinaaimstojoinshaletrailblazers.</t>
  </si>
  <si>
    <t xml:space="preserve">Renewables scrutinised as oil price falls. </t>
  </si>
  <si>
    <t>Renewablesscrutinisedasoilpricefalls.</t>
  </si>
  <si>
    <t xml:space="preserve">Miguel Galuccio, YPF CEO: President Fernández’s oilman. </t>
  </si>
  <si>
    <t>MiguelGaluccio,YPFCEO:PresidentFernández’soilman.</t>
  </si>
  <si>
    <t xml:space="preserve">Argentina: the persistence of populism. </t>
  </si>
  <si>
    <t>Argentina:thepersistenceofpopulism.</t>
  </si>
  <si>
    <t xml:space="preserve">Patagonian shale raises hopes and fears. </t>
  </si>
  <si>
    <t>Patagonianshaleraiseshopesandfears.</t>
  </si>
  <si>
    <t xml:space="preserve">Marcos Galperín: founder of ‘Latin America’s eBay’. </t>
  </si>
  <si>
    <t>MarcosGalperín:founderof‘LatinAmerica’seBay’.</t>
  </si>
  <si>
    <t xml:space="preserve">Conquistadors lose sense of adventure. </t>
  </si>
  <si>
    <t>Conquistadorslosesenseofadventure.</t>
  </si>
  <si>
    <t xml:space="preserve">Russia is looking for allies, not deals, in Latin America. </t>
  </si>
  <si>
    <t>Russiaislookingforallies,notdeals,inLatinAmerica.</t>
  </si>
  <si>
    <t xml:space="preserve">YPF ups bond sale as Argentine thaw melts. </t>
  </si>
  <si>
    <t>YPFupsbondsaleasArgentinethawmelts.</t>
  </si>
  <si>
    <t xml:space="preserve">Argentina casts a wide net for cash. </t>
  </si>
  <si>
    <t>Argentinacastsawidenetforcash.</t>
  </si>
  <si>
    <t xml:space="preserve">bb review: is Nigeria really the most attractive frontier market?. </t>
  </si>
  <si>
    <t>bbreview:isNigeriareallythemostattractivefrontiermarket?.</t>
  </si>
  <si>
    <t xml:space="preserve">YPF raises $500m despite Argentina default. </t>
  </si>
  <si>
    <t>YPFraises$500mdespiteArgentinadefault.</t>
  </si>
  <si>
    <t xml:space="preserve">Fernández gaffe adds to furore over death. </t>
  </si>
  <si>
    <t>Fernándezgaffeaddstofuroreoverdeath.</t>
  </si>
  <si>
    <t xml:space="preserve">Argentina’s banking talent stays away. </t>
  </si>
  <si>
    <t>Argentina’sbankingtalentstaysaway.</t>
  </si>
  <si>
    <t xml:space="preserve">Week in Review, December 20. </t>
  </si>
  <si>
    <t>WeekinReview,December20.</t>
  </si>
  <si>
    <t xml:space="preserve">Repsol agrees to buy Talisman Energy for $8.3bn. </t>
  </si>
  <si>
    <t>RepsolagreestobuyTalismanEnergyfor$8.3bn.</t>
  </si>
  <si>
    <t xml:space="preserve">Repsol in talks to buy Talisman Energy for up to $8bn. </t>
  </si>
  <si>
    <t>RepsolintalkstobuyTalismanEnergyforupto$8bn.</t>
  </si>
  <si>
    <t xml:space="preserve">Petronas signs Argentina shale deal. </t>
  </si>
  <si>
    <t>PetronassignsArgentinashaledeal.</t>
  </si>
  <si>
    <t xml:space="preserve">Venezuela’s coming nightmare debt holdout saga?. </t>
  </si>
  <si>
    <t>Venezuela’scomingnightmaredebtholdoutsaga?.</t>
  </si>
  <si>
    <t xml:space="preserve">Guest post: EM can join the shale gas revolution. </t>
  </si>
  <si>
    <t>Guestpost:EMcanjointheshalegasrevolution.</t>
  </si>
  <si>
    <t xml:space="preserve">Economic and practical obstacles limit Mexico’s shale ambitions. </t>
  </si>
  <si>
    <t>EconomicandpracticalobstacleslimitMexico’sshaleambitions.</t>
  </si>
  <si>
    <t xml:space="preserve">The 6am London Cut. </t>
  </si>
  <si>
    <t>The6amLondonCut.</t>
  </si>
  <si>
    <t xml:space="preserve">YPF seeks foreign partners to tap Argentina’s shale. </t>
  </si>
  <si>
    <t>YPFseeksforeignpartnerstotapArgentina’sshale.</t>
  </si>
  <si>
    <t xml:space="preserve">Argentina seeks its own shale boom. </t>
  </si>
  <si>
    <t>Argentinaseeksitsownshaleboom.</t>
  </si>
  <si>
    <t xml:space="preserve">Bolivia facing up to lower gas export prices. </t>
  </si>
  <si>
    <t>Boliviafacinguptolowergasexportprices.</t>
  </si>
  <si>
    <t xml:space="preserve">Guest post: frontier market multinationals propel growth. </t>
  </si>
  <si>
    <t>Guestpost:frontiermarketmultinationalspropelgrowth.</t>
  </si>
  <si>
    <t xml:space="preserve">YPF chief says oil group back on global stage. </t>
  </si>
  <si>
    <t>YPFchiefsaysoilgroupbackonglobalstage.</t>
  </si>
  <si>
    <t xml:space="preserve">YPF and Petronas negotiating Pemex tie-up. </t>
  </si>
  <si>
    <t>YPFandPetronasnegotiatingPemextie-up.</t>
  </si>
  <si>
    <t xml:space="preserve">Investors must prepare for worst case scenarios. </t>
  </si>
  <si>
    <t>Investorsmustprepareforworstcasescenarios.</t>
  </si>
  <si>
    <t xml:space="preserve">Politics are often the most unpredictable element. </t>
  </si>
  <si>
    <t>Politicsareoftenthemostunpredictableelement.</t>
  </si>
  <si>
    <t xml:space="preserve">Argentina appeals to a higher authority in fight with creditors. </t>
  </si>
  <si>
    <t>Argentinaappealstoahigherauthorityinfightwithcreditors.</t>
  </si>
  <si>
    <t xml:space="preserve">Global giants head for court in Argentine assets wrangle. </t>
  </si>
  <si>
    <t>GlobalgiantsheadforcourtinArgentineassetswrangle.</t>
  </si>
  <si>
    <t xml:space="preserve">Argentina: a Lilliputian market. </t>
  </si>
  <si>
    <t>Argentina:aLilliputianmarket.</t>
  </si>
  <si>
    <t xml:space="preserve">Argentina v holdouts: plus ça change. </t>
  </si>
  <si>
    <t>Argentinavholdouts:plusçachange.</t>
  </si>
  <si>
    <t xml:space="preserve">Hedge funds bet on Argentine recovery by piling into stocks. </t>
  </si>
  <si>
    <t>HedgefundsbetonArgentinerecoverybypilingintostocks.</t>
  </si>
  <si>
    <t xml:space="preserve">Q&amp;A: Argentina on the brink of default. </t>
  </si>
  <si>
    <t>Q&amp;A:Argentinaonthebrinkofdefault.</t>
  </si>
  <si>
    <t xml:space="preserve">Argentina braced for sovereign debt default. </t>
  </si>
  <si>
    <t>Argentinabracedforsovereigndebtdefault.</t>
  </si>
  <si>
    <t xml:space="preserve">Repsol looks to Canada as earnings double. </t>
  </si>
  <si>
    <t>RepsollookstoCanadaasearningsdouble.</t>
  </si>
  <si>
    <t xml:space="preserve">Argentina’s bond saga: Kicillof speaks. </t>
  </si>
  <si>
    <t>Argentina’sbondsaga:Kicillofspeaks.</t>
  </si>
  <si>
    <t xml:space="preserve">Argentina refuses to submit to ‘extortion’ on debt. </t>
  </si>
  <si>
    <t>Argentinarefusestosubmitto‘extortion’ondebt.</t>
  </si>
  <si>
    <t xml:space="preserve">Argentina’s bond drama: pathway to peace or a new Falklands?. </t>
  </si>
  <si>
    <t>Argentina’sbonddrama:pathwaytopeaceoranewFalklands?.</t>
  </si>
  <si>
    <t xml:space="preserve">Pemex sells bulk of Repsol holding. </t>
  </si>
  <si>
    <t>PemexsellsbulkofRepsolholding.</t>
  </si>
  <si>
    <t xml:space="preserve">Pemex: edging ever closer to Repsol exit. </t>
  </si>
  <si>
    <t>Pemex:edgingeverclosertoRepsolexit.</t>
  </si>
  <si>
    <t xml:space="preserve">Repsol: one piece at a time. </t>
  </si>
  <si>
    <t>Repsol:onepieceatatime.</t>
  </si>
  <si>
    <t xml:space="preserve">Repsol’s $1.26bn YPF stake sale ends Argentine entanglement. </t>
  </si>
  <si>
    <t>Repsol’s$1.26bnYPFstakesaleendsArgentineentanglement.</t>
  </si>
  <si>
    <t xml:space="preserve">Repsol to split chairman and chief executive roles. </t>
  </si>
  <si>
    <t>Repsoltosplitchairmanandchiefexecutiveroles.</t>
  </si>
  <si>
    <t xml:space="preserve">Risk seekers turn to Latin American bonds. </t>
  </si>
  <si>
    <t>RiskseekersturntoLatinAmericanbonds.</t>
  </si>
  <si>
    <t xml:space="preserve">When a haven harbours unseen risk. </t>
  </si>
  <si>
    <t>Whenahavenharboursunseenrisk.</t>
  </si>
  <si>
    <t xml:space="preserve">Osborne’s pensions surprise is a timely reminder on risk. </t>
  </si>
  <si>
    <t>Osborne’spensionssurpriseisatimelyreminderonrisk.</t>
  </si>
  <si>
    <t xml:space="preserve">YPF looking for partners to boost output after Repsol exit. </t>
  </si>
  <si>
    <t>YPFlookingforpartnerstoboostoutputafterRepsolexit.</t>
  </si>
  <si>
    <t xml:space="preserve">Week in Review, March 1. </t>
  </si>
  <si>
    <t>WeekinReview,March1.</t>
  </si>
  <si>
    <t xml:space="preserve">Repsol draws line under Argentina dispute. </t>
  </si>
  <si>
    <t>RepsoldrawslineunderArgentinadispute.</t>
  </si>
  <si>
    <t xml:space="preserve">Repsol: Emerging?. </t>
  </si>
  <si>
    <t>Repsol:Emerging?.</t>
  </si>
  <si>
    <t xml:space="preserve">Compensation deal overshadows quarterly results. </t>
  </si>
  <si>
    <t>Compensationdealovershadowsquarterlyresults.</t>
  </si>
  <si>
    <t xml:space="preserve">Repsol accepts $5bn Argentina settlement. </t>
  </si>
  <si>
    <t>Repsolaccepts$5bnArgentinasettlement.</t>
  </si>
  <si>
    <t xml:space="preserve">Repsol to vote on $5bn Argentina settlement. </t>
  </si>
  <si>
    <t>Repsoltovoteon$5bnArgentinasettlement.</t>
  </si>
  <si>
    <t xml:space="preserve">Repsol poised to sign $5bn compensation deal with Argentina. </t>
  </si>
  <si>
    <t>Repsolpoisedtosign$5bncompensationdealwithArgentina.</t>
  </si>
  <si>
    <t xml:space="preserve">Small-cap Week, February 15. </t>
  </si>
  <si>
    <t>Small-capWeek,February15.</t>
  </si>
  <si>
    <t xml:space="preserve">Shell: Argentina’s latest oil fight. </t>
  </si>
  <si>
    <t>Shell:Argentina’slatestoilfight.</t>
  </si>
  <si>
    <t xml:space="preserve">Repsol: close to YPF bond deal – and then?. </t>
  </si>
  <si>
    <t>Repsol:closetoYPFbonddeal–andthen?.</t>
  </si>
  <si>
    <t xml:space="preserve">Argentina: peso problem. </t>
  </si>
  <si>
    <t>Argentina:pesoproblem.</t>
  </si>
  <si>
    <t xml:space="preserve">Argentina restricts internet shopping to curb capital flight. </t>
  </si>
  <si>
    <t>Argentinarestrictsinternetshoppingtocurbcapitalflight.</t>
  </si>
  <si>
    <t xml:space="preserve">Argentina, inflation and the tale of “Cristina’s” tomatoes. </t>
  </si>
  <si>
    <t>Argentina,inflationandthetaleof“Cristina’s”tomatoes.</t>
  </si>
  <si>
    <t xml:space="preserve">Oil and gas: returns to sender. </t>
  </si>
  <si>
    <t>Oilandgas:returnstosender.</t>
  </si>
  <si>
    <t xml:space="preserve">Argentina &amp; the IMF – friends again, one day?. </t>
  </si>
  <si>
    <t>Argentina&amp;theIMF–friendsagain,oneday?.</t>
  </si>
  <si>
    <t xml:space="preserve">Argentina’​s tourist tax. </t>
  </si>
  <si>
    <t>Argentina’​stouristtax.</t>
  </si>
  <si>
    <t xml:space="preserve">The Weekender, November 30. </t>
  </si>
  <si>
    <t>TheWeekender,November30.</t>
  </si>
  <si>
    <t xml:space="preserve">Commodities, conflict and price booms. </t>
  </si>
  <si>
    <t>Commodities,conflictandpricebooms.</t>
  </si>
  <si>
    <t xml:space="preserve">Argentina deal offers vindication for Repsol’s Antonio Brufau. </t>
  </si>
  <si>
    <t>ArgentinadealoffersvindicationforRepsol’sAntonioBrufau.</t>
  </si>
  <si>
    <t xml:space="preserve">Repsol’s big shareholders call the shots in YPF settlement. </t>
  </si>
  <si>
    <t>Repsol’sbigshareholderscalltheshotsinYPFsettlement.</t>
  </si>
  <si>
    <t xml:space="preserve">Repsol: settle down. </t>
  </si>
  <si>
    <t>Repsol:settledown.</t>
  </si>
  <si>
    <t xml:space="preserve">Timeline: Repsol. </t>
  </si>
  <si>
    <t>Timeline:Repsol.</t>
  </si>
  <si>
    <t xml:space="preserve">Repsol/YPF: more Argentine “financial normalisation”?. </t>
  </si>
  <si>
    <t>Repsol/YPF:moreArgentine“financialnormalisation”?.</t>
  </si>
  <si>
    <t xml:space="preserve">Repsol likely to accept Argentina’s $5bn YPF compensation offer. </t>
  </si>
  <si>
    <t>RepsollikelytoacceptArgentina’s$5bnYPFcompensationoffer.</t>
  </si>
  <si>
    <t xml:space="preserve">Argentina nears deal with Spanish group Repsol over YPF seizure. </t>
  </si>
  <si>
    <t>ArgentinanearsdealwithSpanishgroupRepsoloverYPFseizure.</t>
  </si>
  <si>
    <t xml:space="preserve">Luxury brand stocks fall in Europe. </t>
  </si>
  <si>
    <t>LuxurybrandstocksfallinEurope.</t>
  </si>
  <si>
    <t xml:space="preserve">Argentina trade secretary Moreno resigns. </t>
  </si>
  <si>
    <t>ArgentinatradesecretaryMorenoresigns.</t>
  </si>
  <si>
    <t xml:space="preserve">Pemex and Repsol: what’s going on?. </t>
  </si>
  <si>
    <t>PemexandRepsol:what’sgoingon?.</t>
  </si>
  <si>
    <t xml:space="preserve">Cristina Fernández demonstrates rude health with bold reshuffle. </t>
  </si>
  <si>
    <t>CristinaFernándezdemonstratesrudehealthwithboldreshuffle.</t>
  </si>
  <si>
    <t xml:space="preserve">YPF’s Miguel Galuccio working hard to attract investors. </t>
  </si>
  <si>
    <t>YPF’sMiguelGaluccioworkinghardtoattractinvestors.</t>
  </si>
  <si>
    <t xml:space="preserve">Winemaking made easy for Mendoza’s DIY vintners. </t>
  </si>
  <si>
    <t>WinemakingmadeeasyforMendoza’sDIYvintners.</t>
  </si>
  <si>
    <t xml:space="preserve">Mendoza: A wine region with barrels of potential. </t>
  </si>
  <si>
    <t>Mendoza:Awineregionwithbarrelsofpotential.</t>
  </si>
  <si>
    <t xml:space="preserve">The Kirchners: Goodbye to all that?. </t>
  </si>
  <si>
    <t>TheKirchners:Goodbyetoallthat?.</t>
  </si>
  <si>
    <t xml:space="preserve">Argentina: moving towards financial normalisation?. </t>
  </si>
  <si>
    <t>Argentina:movingtowardsfinancialnormalisation?.</t>
  </si>
  <si>
    <t xml:space="preserve">Cristina Fernández, Argentina’s fading populist. </t>
  </si>
  <si>
    <t>CristinaFernández,Argentina’sfadingpopulist.</t>
  </si>
  <si>
    <t xml:space="preserve">Cristina Fernández health scare symbolises Argentina’s ills. </t>
  </si>
  <si>
    <t>CristinaFernándezhealthscaresymbolisesArgentina’sills.</t>
  </si>
  <si>
    <t xml:space="preserve">Temasek and Sinopec bid for Repsol stake in Gas Natural. </t>
  </si>
  <si>
    <t>TemasekandSinopecbidforRepsolstakeinGasNatural.</t>
  </si>
  <si>
    <t xml:space="preserve">Argentina: now for a bit of good news. </t>
  </si>
  <si>
    <t>Argentina:nowforabitofgoodnews.</t>
  </si>
  <si>
    <t xml:space="preserve">Chevron’s Ecuador lawsuit: moving Chevron’s way?. </t>
  </si>
  <si>
    <t>Chevron’sEcuadorlawsuit:movingChevron’sway?.</t>
  </si>
  <si>
    <t xml:space="preserve">Argentina vs Repsol: a game of chicken. </t>
  </si>
  <si>
    <t>ArgentinavsRepsol:agameofchicken.</t>
  </si>
  <si>
    <t xml:space="preserve">Study points to vast shale oilfields. </t>
  </si>
  <si>
    <t>Studypointstovastshaleoilfields.</t>
  </si>
  <si>
    <t xml:space="preserve">Repsol consults banks over €4.4bn Gas Natural stake. </t>
  </si>
  <si>
    <t>Repsolconsultsbanksover€4.4bnGasNaturalstake.</t>
  </si>
  <si>
    <t xml:space="preserve">Pink tide recedes in South America. </t>
  </si>
  <si>
    <t>PinktiderecedesinSouthAmerica.</t>
  </si>
  <si>
    <t xml:space="preserve">Not all forms of resource nationalism are alike. </t>
  </si>
  <si>
    <t>Notallformsofresourcenationalismarealike.</t>
  </si>
  <si>
    <t xml:space="preserve">UK considers legal action against Spain over Gibraltar checks. </t>
  </si>
  <si>
    <t>UKconsiderslegalactionagainstSpainoverGibraltarchecks.</t>
  </si>
  <si>
    <t xml:space="preserve">US shale gas boom a one-off, says BG. </t>
  </si>
  <si>
    <t>USshalegasboomaone-off,saysBG.</t>
  </si>
  <si>
    <t xml:space="preserve">Chevron joins oil majors with weaker results. </t>
  </si>
  <si>
    <t>Chevronjoinsoilmajorswithweakerresults.</t>
  </si>
  <si>
    <t xml:space="preserve">Week in review, July 27. </t>
  </si>
  <si>
    <t>Weekinreview,July27.</t>
  </si>
  <si>
    <t xml:space="preserve">Repsol attacks Chevron over ‘scandalous’ Argentina investment. </t>
  </si>
  <si>
    <t>RepsolattacksChevronover‘scandalous’Argentinainvestment.</t>
  </si>
  <si>
    <t xml:space="preserve">London headlines. </t>
  </si>
  <si>
    <t>Londonheadlines.</t>
  </si>
  <si>
    <t xml:space="preserve">New York headlines. </t>
  </si>
  <si>
    <t>NewYorkheadlines.</t>
  </si>
  <si>
    <t xml:space="preserve">The 6am Cut London. </t>
  </si>
  <si>
    <t>The6amCutLondon.</t>
  </si>
  <si>
    <t xml:space="preserve">The (early) Lunch Wrap. </t>
  </si>
  <si>
    <t>The(early)LunchWrap.</t>
  </si>
  <si>
    <t xml:space="preserve">Chevron seals $1.24bn deal with YPF. </t>
  </si>
  <si>
    <t>Chevronseals$1.24bndealwithYPF.</t>
  </si>
  <si>
    <t xml:space="preserve">Chevron back in Argentina with $1.2bn deal. </t>
  </si>
  <si>
    <t>ChevronbackinArgentinawith$1.2bndeal.</t>
  </si>
  <si>
    <t xml:space="preserve">Argentina tax deal for energy exporters. </t>
  </si>
  <si>
    <t>Argentinataxdealforenergyexporters.</t>
  </si>
  <si>
    <t xml:space="preserve">Repsol secures Spanish court case over YPF expropriation. </t>
  </si>
  <si>
    <t>RepsolsecuresSpanishcourtcaseoverYPFexpropriation.</t>
  </si>
  <si>
    <t xml:space="preserve">Confused about what’s going on between YPF and Repsol? So are we.. </t>
  </si>
  <si>
    <t>Confusedaboutwhat’sgoingonbetweenYPFandRepsol?Soarewe..</t>
  </si>
  <si>
    <t xml:space="preserve">Repsol rejects Argentina settlement over seizure of YPF. </t>
  </si>
  <si>
    <t>RepsolrejectsArgentinasettlementoverseizureofYPF.</t>
  </si>
  <si>
    <t xml:space="preserve">Repsol / YPF: no rush. </t>
  </si>
  <si>
    <t>Repsol/YPF:norush.</t>
  </si>
  <si>
    <t xml:space="preserve">Investors press Repsol to strike deal over YPF expropriation. </t>
  </si>
  <si>
    <t>InvestorspressRepsoltostrikedealoverYPFexpropriation.</t>
  </si>
  <si>
    <t xml:space="preserve">Pressure on Repsol for peace deal. </t>
  </si>
  <si>
    <t>PressureonRepsolforpeacedeal.</t>
  </si>
  <si>
    <t xml:space="preserve">Spain’s ownership web set to untangle. </t>
  </si>
  <si>
    <t>Spain’sownershipwebsettountangle.</t>
  </si>
  <si>
    <t xml:space="preserve">Argentina nationalises two rail routes. </t>
  </si>
  <si>
    <t>Argentinanationalisestworailroutes.</t>
  </si>
  <si>
    <t xml:space="preserve">Argentina lifts freeze on Chevron assets in Lago Agrio case. </t>
  </si>
  <si>
    <t>ArgentinaliftsfreezeonChevronassetsinLagoAgriocase.</t>
  </si>
  <si>
    <t xml:space="preserve">‘Bad vibes’ spoil Kirchners’ decade in Argentina. </t>
  </si>
  <si>
    <t>‘Badvibes’spoilKirchners’decadeinArgentina.</t>
  </si>
  <si>
    <t xml:space="preserve">Argentina: Would-be partners worry about the risk of shale. </t>
  </si>
  <si>
    <t>Argentina:Would-bepartnersworryabouttheriskofshale.</t>
  </si>
  <si>
    <t xml:space="preserve">An industry transformed by politics and science. </t>
  </si>
  <si>
    <t>Anindustrytransformedbypoliticsandscience.</t>
  </si>
  <si>
    <t xml:space="preserve">Chile Inc wants to ride wave of cheap money too. </t>
  </si>
  <si>
    <t>ChileIncwantstoridewaveofcheapmoneytoo.</t>
  </si>
  <si>
    <t xml:space="preserve">Repsol bond sale shows renewed investor interest in Spain. </t>
  </si>
  <si>
    <t>RepsolbondsaleshowsrenewedinvestorinterestinSpain.</t>
  </si>
  <si>
    <t xml:space="preserve">Legal sanctions force Chevron into Argentina rethink. </t>
  </si>
  <si>
    <t>LegalsanctionsforceChevronintoArgentinarethink.</t>
  </si>
  <si>
    <t xml:space="preserve">Repsol bounces back from YPF saga. </t>
  </si>
  <si>
    <t>RepsolbouncesbackfromYPFsaga.</t>
  </si>
  <si>
    <t xml:space="preserve">Argentina: “Blue dollar” breaks 10 to 1 barrier. </t>
  </si>
  <si>
    <t>Argentina:“Bluedollar”breaks10to1barrier.</t>
  </si>
  <si>
    <t xml:space="preserve">Cutting-edge technology plays key role for Repsol in hunt for oil. </t>
  </si>
  <si>
    <t>Cutting-edgetechnologyplayskeyroleforRepsolinhuntforoil.</t>
  </si>
  <si>
    <t xml:space="preserve">Repsol aids Angola’s search for ‘pre-salt’ oil reserves. </t>
  </si>
  <si>
    <t>RepsolaidsAngola’ssearchfor‘pre-salt’oilreserves.</t>
  </si>
  <si>
    <t xml:space="preserve">Argentine bonds anyone? IMPSA wants investors to dig in. </t>
  </si>
  <si>
    <t>Argentinebondsanyone?IMPSAwantsinvestorstodigin.</t>
  </si>
  <si>
    <t xml:space="preserve">Beefing up PetroPeru… with Repsol?. </t>
  </si>
  <si>
    <t>BeefingupPetroPeru…withRepsol?.</t>
  </si>
  <si>
    <t xml:space="preserve">Latin America: Politics far afield demands attention. </t>
  </si>
  <si>
    <t>LatinAmerica:Politicsfarafielddemandsattention.</t>
  </si>
  <si>
    <t xml:space="preserve">YPF struggles to rise above bitter legacy. </t>
  </si>
  <si>
    <t>YPFstrugglestoriseabovebitterlegacy.</t>
  </si>
  <si>
    <t xml:space="preserve">Argentina: putting the freeze on prices. </t>
  </si>
  <si>
    <t>Argentina:puttingthefreezeonprices.</t>
  </si>
  <si>
    <t xml:space="preserve">Further reading: making the rules. </t>
  </si>
  <si>
    <t>Furtherreading:makingtherules.</t>
  </si>
  <si>
    <t xml:space="preserve">YPF nationalisation: a not so happy 1st anniversary. </t>
  </si>
  <si>
    <t>YPFnationalisation:anotsohappy1stanniversary.</t>
  </si>
  <si>
    <t xml:space="preserve">Repsol-YPF: dead cow tango. </t>
  </si>
  <si>
    <t>Repsol-YPF:deadcowtango.</t>
  </si>
  <si>
    <t xml:space="preserve">Fernández feels political pressure. </t>
  </si>
  <si>
    <t>Fernándezfeelspoliticalpressure.</t>
  </si>
  <si>
    <t xml:space="preserve">Repsol targets a revival of fortunes. </t>
  </si>
  <si>
    <t>Repsoltargetsarevivaloffortunes.</t>
  </si>
  <si>
    <t xml:space="preserve">YPF signs preliminary Dow Argentina deal. </t>
  </si>
  <si>
    <t>YPFsignspreliminaryDowArgentinadeal.</t>
  </si>
  <si>
    <t xml:space="preserve">Chevron challenges Argentina over YPF. </t>
  </si>
  <si>
    <t>ChevronchallengesArgentinaoverYPF.</t>
  </si>
  <si>
    <t xml:space="preserve">High oil prices bolsters YPF profit. </t>
  </si>
  <si>
    <t>HighoilpricesbolstersYPFprofit.</t>
  </si>
  <si>
    <t xml:space="preserve">Argentina: pros &amp; cons of ‘supercard’. </t>
  </si>
  <si>
    <t>Argentina:pros&amp;consof‘supercard’.</t>
  </si>
  <si>
    <t xml:space="preserve">Spain raises takeover barriers. </t>
  </si>
  <si>
    <t>Spainraisestakeoverbarriers.</t>
  </si>
  <si>
    <t xml:space="preserve">What’s left of the Latin left?. </t>
  </si>
  <si>
    <t>What’sleftoftheLatinleft?.</t>
  </si>
  <si>
    <t xml:space="preserve">Repsol-YPF: burying the hatchet?. </t>
  </si>
  <si>
    <t>Repsol-YPF:buryingthehatchet?.</t>
  </si>
  <si>
    <t xml:space="preserve">Repsol sells 5% stake to Temasek for €1bn. </t>
  </si>
  <si>
    <t>Repsolsells5%staketoTemasekfor€1bn.</t>
  </si>
  <si>
    <t xml:space="preserve">Letter from Lex: impractical joke. </t>
  </si>
  <si>
    <t>LetterfromLex:impracticaljoke.</t>
  </si>
  <si>
    <t xml:space="preserve">Argentine markets: show us some love. </t>
  </si>
  <si>
    <t>Argentinemarkets:showussomelove.</t>
  </si>
  <si>
    <t xml:space="preserve">Repsol limits damage from YPF seizure. </t>
  </si>
  <si>
    <t>RepsollimitsdamagefromYPFseizure.</t>
  </si>
  <si>
    <t xml:space="preserve">Repsol: on the rebound. </t>
  </si>
  <si>
    <t>Repsol:ontherebound.</t>
  </si>
  <si>
    <t xml:space="preserve">Earnings help recovery after Italy poll. </t>
  </si>
  <si>
    <t>EarningshelprecoveryafterItalypoll.</t>
  </si>
  <si>
    <t xml:space="preserve">Shell in deal to buy Repsol assets. </t>
  </si>
  <si>
    <t>ShellindealtobuyRepsolassets.</t>
  </si>
  <si>
    <t xml:space="preserve">Chevron hit by Argentine legal quagmire. </t>
  </si>
  <si>
    <t>ChevronhitbyArgentinelegalquagmire.</t>
  </si>
  <si>
    <t xml:space="preserve">Latin America could be risky business. </t>
  </si>
  <si>
    <t>LatinAmericacouldberiskybusiness.</t>
  </si>
  <si>
    <t xml:space="preserve">Chevron loses environment case appeal. </t>
  </si>
  <si>
    <t>Chevronlosesenvironmentcaseappeal.</t>
  </si>
  <si>
    <t xml:space="preserve">Vale suspends $6bn potash project. </t>
  </si>
  <si>
    <t>Valesuspends$6bnpotashproject.</t>
  </si>
  <si>
    <t xml:space="preserve">Bullish Latin America leaders host summit. </t>
  </si>
  <si>
    <t>BullishLatinAmericaleadershostsummit.</t>
  </si>
  <si>
    <t xml:space="preserve">YPF signs $1.5bn shale field deal. </t>
  </si>
  <si>
    <t>YPFsigns$1.5bnshalefielddeal.</t>
  </si>
  <si>
    <t xml:space="preserve">Bolivia nationalises two Iberdrola units. </t>
  </si>
  <si>
    <t>BolivianationalisestwoIberdrolaunits.</t>
  </si>
  <si>
    <t xml:space="preserve">YPF and Chevron agree $1bn drilling deal. </t>
  </si>
  <si>
    <t>YPFandChevronagree$1bndrillingdeal.</t>
  </si>
  <si>
    <t xml:space="preserve">Paraguay explores its oil prospects. </t>
  </si>
  <si>
    <t>Paraguayexploresitsoilprospects.</t>
  </si>
  <si>
    <t xml:space="preserve">Resource nationalism - subtle moves. </t>
  </si>
  <si>
    <t>Resourcenationalism-subtlemoves.</t>
  </si>
  <si>
    <t xml:space="preserve">Argentina’s YPF: Christmas shopping?. </t>
  </si>
  <si>
    <t>Argentina’sYPF:Christmasshopping?.</t>
  </si>
  <si>
    <t xml:space="preserve">YPF bond targets retail investors. </t>
  </si>
  <si>
    <t>YPFbondtargetsretailinvestors.</t>
  </si>
  <si>
    <t xml:space="preserve">YPF’s seasoned hand in charge of relaunch. </t>
  </si>
  <si>
    <t>YPF’sseasonedhandinchargeofrelaunch.</t>
  </si>
  <si>
    <t xml:space="preserve">YPF in shale partnership talks with Statoil. </t>
  </si>
  <si>
    <t>YPFinshalepartnershiptalkswithStatoil.</t>
  </si>
  <si>
    <t xml:space="preserve">Letter from Lex – Christmas shopping. </t>
  </si>
  <si>
    <t>LetterfromLex–Christmasshopping.</t>
  </si>
  <si>
    <t xml:space="preserve">YPF gets a little help from China [updated]. </t>
  </si>
  <si>
    <t>YPFgetsalittlehelpfromChina[updated].</t>
  </si>
  <si>
    <t xml:space="preserve">EU and US escalate Argentina WTO row. </t>
  </si>
  <si>
    <t>EUandUSescalateArgentinaWTOrow.</t>
  </si>
  <si>
    <t xml:space="preserve">Repsol sues Chevron over YPF deal. </t>
  </si>
  <si>
    <t>RepsolsuesChevronoverYPFdeal.</t>
  </si>
  <si>
    <t xml:space="preserve">Repsol – life after YPF. </t>
  </si>
  <si>
    <t>Repsol–lifeafterYPF.</t>
  </si>
  <si>
    <t xml:space="preserve">Repsol seeks $10.5bn from Argentina. </t>
  </si>
  <si>
    <t>Repsolseeks$10.5bnfromArgentina.</t>
  </si>
  <si>
    <t xml:space="preserve">Guest post: Time to ratchet up the pressure on Argentina. </t>
  </si>
  <si>
    <t>Guestpost:TimetoratchetupthepressureonArgentina.</t>
  </si>
  <si>
    <t xml:space="preserve">Risks: Seizures highlight pitfalls of Latin America. </t>
  </si>
  <si>
    <t>Risks:SeizureshighlightpitfallsofLatinAmerica.</t>
  </si>
  <si>
    <t xml:space="preserve">Banks in Latin America: ‘Reconquest’ of New World is lifeline as profits suffer at home. </t>
  </si>
  <si>
    <t>BanksinLatinAmerica:‘Reconquest’ofNewWorldislifelineasprofitssufferathome.</t>
  </si>
  <si>
    <t xml:space="preserve">Debt – Argentina’s long-festering wound. </t>
  </si>
  <si>
    <t>Debt–Argentina’slong-festeringwound.</t>
  </si>
  <si>
    <t xml:space="preserve">Guest post: what Argentines really worry about. </t>
  </si>
  <si>
    <t>Guestpost:whatArgentinesreallyworryabout.</t>
  </si>
  <si>
    <t xml:space="preserve">‘Reckless’ Argentina risks threat to growth. </t>
  </si>
  <si>
    <t>‘Reckless’Argentinarisksthreattogrowth.</t>
  </si>
  <si>
    <t xml:space="preserve">Argentina – feel the power. </t>
  </si>
  <si>
    <t>Argentina–feelthepower.</t>
  </si>
  <si>
    <t xml:space="preserve">Argentina’s Fernández rages at NY ruling. </t>
  </si>
  <si>
    <t>Argentina’sFernándezragesatNYruling.</t>
  </si>
  <si>
    <t xml:space="preserve">Repsol gains help Spain’s Ibex climb. </t>
  </si>
  <si>
    <t>RepsolgainshelpSpain’sIbexclimb.</t>
  </si>
  <si>
    <t xml:space="preserve">Manguinhos move puts focus on Brazil oil. </t>
  </si>
  <si>
    <t>ManguinhosmoveputsfocusonBraziloil.</t>
  </si>
  <si>
    <t xml:space="preserve">Argentina: Hangover from default is threat to development. </t>
  </si>
  <si>
    <t>Argentina:Hangoverfromdefaultisthreattodevelopment.</t>
  </si>
  <si>
    <t xml:space="preserve">Chevron units appeal Argentine asset freeze. </t>
  </si>
  <si>
    <t>ChevronunitsappealArgentineassetfreeze.</t>
  </si>
  <si>
    <t xml:space="preserve">YPF results: to buy or not to buy?. </t>
  </si>
  <si>
    <t>YPFresults:tobuyornottobuy?.</t>
  </si>
  <si>
    <t xml:space="preserve">YPF profits plunge on higher costs. </t>
  </si>
  <si>
    <t>YPFprofitsplungeonhighercosts.</t>
  </si>
  <si>
    <t xml:space="preserve">Argentine judge freezes Chevron assets. </t>
  </si>
  <si>
    <t>ArgentinejudgefreezesChevronassets.</t>
  </si>
  <si>
    <t xml:space="preserve">Argentina: China rating agency welcome. </t>
  </si>
  <si>
    <t>Argentina:Chinaratingagencywelcome.</t>
  </si>
  <si>
    <t xml:space="preserve">Shale oil &amp; gas: Argentina’s Dead Cow could revive economy. </t>
  </si>
  <si>
    <t>Shaleoil&amp;gas:Argentina’sDeadCowcouldreviveeconomy.</t>
  </si>
  <si>
    <t xml:space="preserve">YPF: fundraising just got harder. </t>
  </si>
  <si>
    <t>YPF:fundraisingjustgotharder.</t>
  </si>
  <si>
    <t xml:space="preserve">Claimants to pursue Chevron’s LatAm assets. </t>
  </si>
  <si>
    <t>ClaimantstopursueChevron’sLatAmassets.</t>
  </si>
  <si>
    <t xml:space="preserve">Poor by default. </t>
  </si>
  <si>
    <t>Poorbydefault.</t>
  </si>
  <si>
    <t xml:space="preserve">Rising star raises Argentine hackles. </t>
  </si>
  <si>
    <t>RisingstarraisesArgentinehackles.</t>
  </si>
  <si>
    <t xml:space="preserve">Guest post: Argentina’s GDP is bigger than Colombia’s. </t>
  </si>
  <si>
    <t>Guestpost:Argentina’sGDPisbiggerthanColombia’s.</t>
  </si>
  <si>
    <t xml:space="preserve">Argentina targets insurers’ coffers. </t>
  </si>
  <si>
    <t>Argentinatargetsinsurers’coffers.</t>
  </si>
  <si>
    <t xml:space="preserve">Argentina on track to lower voting age. </t>
  </si>
  <si>
    <t>Argentinaontracktolowervotingage.</t>
  </si>
  <si>
    <t xml:space="preserve">Carlos Slim’s latest punt: cement. </t>
  </si>
  <si>
    <t>CarlosSlim’slatestpunt:cement.</t>
  </si>
  <si>
    <t xml:space="preserve">YPF: back to market for $600m. </t>
  </si>
  <si>
    <t>YPF:backtomarketfor$600m.</t>
  </si>
  <si>
    <t xml:space="preserve">Carlos Slim: bullish on gold. </t>
  </si>
  <si>
    <t>CarlosSlim:bullishongold.</t>
  </si>
  <si>
    <t xml:space="preserve">Argentine leader defies her critics. </t>
  </si>
  <si>
    <t>Argentineleaderdefieshercritics.</t>
  </si>
  <si>
    <t xml:space="preserve">Parallels between apartheid and Argentina. </t>
  </si>
  <si>
    <t>ParallelsbetweenapartheidandArgentina.</t>
  </si>
  <si>
    <t xml:space="preserve">Can a global business be idealistic?. </t>
  </si>
  <si>
    <t>Canaglobalbusinessbeidealistic?.</t>
  </si>
  <si>
    <t xml:space="preserve">Cry foul Argentina. </t>
  </si>
  <si>
    <t>CryfoulArgentina.</t>
  </si>
  <si>
    <t xml:space="preserve">8 things Argentina must do to win over energy investors. </t>
  </si>
  <si>
    <t>8thingsArgentinamustdotowinoverenergyinvestors.</t>
  </si>
  <si>
    <t xml:space="preserve">Argentina: double vision. </t>
  </si>
  <si>
    <t>Argentina:doublevision.</t>
  </si>
  <si>
    <t xml:space="preserve">Enel in Latam: the good, the bad &amp; the ugly. </t>
  </si>
  <si>
    <t>EnelinLatam:thegood,thebad&amp;theugly.</t>
  </si>
  <si>
    <t xml:space="preserve">IMF moves toward censuring Argentina. </t>
  </si>
  <si>
    <t>IMFmovestowardcensuringArgentina.</t>
  </si>
  <si>
    <t xml:space="preserve">YPF signs with Chevron for shale fields. </t>
  </si>
  <si>
    <t>YPFsignswithChevronforshalefields.</t>
  </si>
  <si>
    <t xml:space="preserve">YPF: fundraising time. </t>
  </si>
  <si>
    <t>YPF:fundraisingtime.</t>
  </si>
  <si>
    <t xml:space="preserve">President exploration punt to Paraguay. </t>
  </si>
  <si>
    <t>PresidentexplorationpunttoParaguay.</t>
  </si>
  <si>
    <t xml:space="preserve">YPF: of bonds and shale gas. </t>
  </si>
  <si>
    <t>YPF:ofbondsandshalegas.</t>
  </si>
  <si>
    <t xml:space="preserve">Latin America: Tide of resource nationalism ebbs. </t>
  </si>
  <si>
    <t>LatinAmerica:Tideofresourcenationalismebbs.</t>
  </si>
  <si>
    <t xml:space="preserve">Shale gas: Majors look outside US for further reserves. </t>
  </si>
  <si>
    <t>Shalegas:MajorslookoutsideUSforfurtherreserves.</t>
  </si>
  <si>
    <t xml:space="preserve">Sun rises on new era for industry. </t>
  </si>
  <si>
    <t>Sunrisesonneweraforindustry.</t>
  </si>
  <si>
    <t xml:space="preserve">YPF turns to Gazprom for gas [updated with YPF statement]. </t>
  </si>
  <si>
    <t>YPFturnstoGazpromforgas[updatedwithYPFstatement].</t>
  </si>
  <si>
    <t xml:space="preserve">YPF: $37.2bn investment? No problem. </t>
  </si>
  <si>
    <t>YPF:$37.2bninvestment?Noproblem.</t>
  </si>
  <si>
    <t xml:space="preserve">YPF seeks partner for shale oil reserves. </t>
  </si>
  <si>
    <t>YPFseekspartnerforshaleoilreserves.</t>
  </si>
  <si>
    <t xml:space="preserve">YPF moves towards tie-up with Chevron. </t>
  </si>
  <si>
    <t>YPFmovestowardstie-upwithChevron.</t>
  </si>
  <si>
    <t xml:space="preserve">Who’s afraid of doing business with YPF? Not Chevron. </t>
  </si>
  <si>
    <t>Who’safraidofdoingbusinesswithYPF?NotChevron.</t>
  </si>
  <si>
    <t xml:space="preserve">Argentina accused of breaking trade rules. </t>
  </si>
  <si>
    <t>Argentinaaccusedofbreakingtraderules.</t>
  </si>
  <si>
    <t xml:space="preserve">YPF to sell $760m in bonds. </t>
  </si>
  <si>
    <t>YPFtosell$760minbonds.</t>
  </si>
  <si>
    <t xml:space="preserve">Argentina: seizing the currency printer. </t>
  </si>
  <si>
    <t>Argentina:seizingthecurrencyprinter.</t>
  </si>
  <si>
    <t xml:space="preserve">YPF: who wants a “fuel for cash” bond?. </t>
  </si>
  <si>
    <t>YPF:whowantsa“fuelforcash”bond?.</t>
  </si>
  <si>
    <t xml:space="preserve">Falkland oil – drilling for profit. </t>
  </si>
  <si>
    <t>Falklandoil–drillingforprofit.</t>
  </si>
  <si>
    <t xml:space="preserve">Repsol in legal action against BNY Mellon. </t>
  </si>
  <si>
    <t>RepsolinlegalactionagainstBNYMellon.</t>
  </si>
  <si>
    <t xml:space="preserve">Argentina’s new oil rules “worse than nationalisation”. </t>
  </si>
  <si>
    <t>Argentina’snewoilrules“worsethannationalisation”.</t>
  </si>
  <si>
    <t xml:space="preserve">New York headines. </t>
  </si>
  <si>
    <t>NewYorkheadines.</t>
  </si>
  <si>
    <t xml:space="preserve">Repsol on YPF: “They’re destroying shareholder value.” [updated]. </t>
  </si>
  <si>
    <t>RepsolonYPF:“They’redestroyingshareholdervalue.”[updated].</t>
  </si>
  <si>
    <t xml:space="preserve">Repsol exploration eases YPF blow. </t>
  </si>
  <si>
    <t>RepsolexplorationeasesYPFblow.</t>
  </si>
  <si>
    <t xml:space="preserve">Chávez wades into YPF dispute. </t>
  </si>
  <si>
    <t>ChávezwadesintoYPFdispute.</t>
  </si>
  <si>
    <t xml:space="preserve">Elan suffers side-effects of drug trial. </t>
  </si>
  <si>
    <t>Elansuffersside-effectsofdrugtrial.</t>
  </si>
  <si>
    <t xml:space="preserve">YPF: investment up, dividends down, operational plans to be announced. </t>
  </si>
  <si>
    <t>YPF:investmentup,dividendsdown,operationalplanstobeannounced.</t>
  </si>
  <si>
    <t xml:space="preserve">From frustrating to surreal. </t>
  </si>
  <si>
    <t>Fromfrustratingtosurreal.</t>
  </si>
  <si>
    <t xml:space="preserve">Repsol demands payment of $125m YPF debt. </t>
  </si>
  <si>
    <t>Repsoldemandspaymentof$125mYPFdebt.</t>
  </si>
  <si>
    <t xml:space="preserve">Argentina: Slim calling (via Claro). </t>
  </si>
  <si>
    <t>Argentina:Slimcalling(viaClaro).</t>
  </si>
  <si>
    <t xml:space="preserve">EU in trade deal with Peru and Colombia. </t>
  </si>
  <si>
    <t>EUintradedealwithPeruandColombia.</t>
  </si>
  <si>
    <t xml:space="preserve">Glencore warns Bolivia over mining. </t>
  </si>
  <si>
    <t>GlencorewarnsBoliviaovermining.</t>
  </si>
  <si>
    <t xml:space="preserve">Keen to make a bigger marque. </t>
  </si>
  <si>
    <t>Keentomakeabiggermarque.</t>
  </si>
  <si>
    <t xml:space="preserve">Venezuela: Popularity helps keep Chavez at bay. </t>
  </si>
  <si>
    <t>Venezuela:PopularityhelpskeepChavezatbay.</t>
  </si>
  <si>
    <t xml:space="preserve">What’s on the G20 menu?. </t>
  </si>
  <si>
    <t>What’sontheG20menu?.</t>
  </si>
  <si>
    <t xml:space="preserve">Shale gas: an EM game for EM players?. </t>
  </si>
  <si>
    <t>Shalegas:anEMgameforEMplayers?.</t>
  </si>
  <si>
    <t xml:space="preserve">Slim’s YPF stake: more than meets the eye [updated]. </t>
  </si>
  <si>
    <t>Slim’sYPFstake:morethanmeetstheeye[updated].</t>
  </si>
  <si>
    <t xml:space="preserve">The weekender. </t>
  </si>
  <si>
    <t>Theweekender.</t>
  </si>
  <si>
    <t xml:space="preserve">Slim buys stake in nationalised YPF. </t>
  </si>
  <si>
    <t>SlimbuysstakeinnationalisedYPF.</t>
  </si>
  <si>
    <t xml:space="preserve">What is Carlos Slim up to?. </t>
  </si>
  <si>
    <t>WhatisCarlosSlimupto?.</t>
  </si>
  <si>
    <t xml:space="preserve">Slim wades into the YPF pool. </t>
  </si>
  <si>
    <t>SlimwadesintotheYPFpool.</t>
  </si>
  <si>
    <t xml:space="preserve">Energy investment: Repsol’s travails remind business of risks. </t>
  </si>
  <si>
    <t>Energyinvestment:Repsol’stravailsremindbusinessofrisks.</t>
  </si>
  <si>
    <t xml:space="preserve">Repsol’s revamped logo. </t>
  </si>
  <si>
    <t>Repsol’srevampedlogo.</t>
  </si>
  <si>
    <t xml:space="preserve">New YPF chief aims for production rise. </t>
  </si>
  <si>
    <t>NewYPFchiefaimsforproductionrise.</t>
  </si>
  <si>
    <t xml:space="preserve">Large rise in protectionist measures. </t>
  </si>
  <si>
    <t>Largeriseinprotectionistmeasures.</t>
  </si>
  <si>
    <t xml:space="preserve">YPF: so what’s the game plan?. </t>
  </si>
  <si>
    <t>YPF:sowhat’sthegameplan?.</t>
  </si>
  <si>
    <t xml:space="preserve">Repsol keeps seat on YPF board. </t>
  </si>
  <si>
    <t>RepsolkeepsseatonYPFboard.</t>
  </si>
  <si>
    <t xml:space="preserve">Letter from Lex: Left on the shelf. </t>
  </si>
  <si>
    <t>LetterfromLex:Leftontheshelf.</t>
  </si>
  <si>
    <t xml:space="preserve">Argentina: peso/dollar discontent. </t>
  </si>
  <si>
    <t>Argentina:peso/dollardiscontent.</t>
  </si>
  <si>
    <t xml:space="preserve">Weak eurozone data prompt sell-off. </t>
  </si>
  <si>
    <t>Weakeurozonedatapromptsell-off.</t>
  </si>
  <si>
    <t xml:space="preserve">Repsol declares YPF partner in default. </t>
  </si>
  <si>
    <t>RepsoldeclaresYPFpartnerindefault.</t>
  </si>
  <si>
    <t xml:space="preserve">Rockhopper banks on £2bn investment. </t>
  </si>
  <si>
    <t>Rockhopperbankson£2bninvestment.</t>
  </si>
  <si>
    <t xml:space="preserve">Spain’s Telefónica takes the pain. </t>
  </si>
  <si>
    <t>Spain’sTelefónicatakesthepain.</t>
  </si>
  <si>
    <t xml:space="preserve">Argentine leaders guilty of ‘stealing’ from shareholders. </t>
  </si>
  <si>
    <t>Argentineleadersguiltyof‘stealing’fromshareholders.</t>
  </si>
  <si>
    <t xml:space="preserve">Repsol invests in recovery package. </t>
  </si>
  <si>
    <t>Repsolinvestsinrecoverypackage.</t>
  </si>
  <si>
    <t xml:space="preserve">Repsol: fighting back. </t>
  </si>
  <si>
    <t>Repsol:fightingback.</t>
  </si>
  <si>
    <t xml:space="preserve">Argentina seized YPF to avoid an energy crisis. </t>
  </si>
  <si>
    <t>ArgentinaseizedYPFtoavoidanenergycrisis.</t>
  </si>
  <si>
    <t xml:space="preserve">EU escalates dispute with Argentina. </t>
  </si>
  <si>
    <t>EUescalatesdisputewithArgentina.</t>
  </si>
  <si>
    <t xml:space="preserve">Argentina and the G20: In, out or shake it all about?. </t>
  </si>
  <si>
    <t>ArgentinaandtheG20:In,outorshakeitallabout?.</t>
  </si>
  <si>
    <t xml:space="preserve">Weekend news catch-up. </t>
  </si>
  <si>
    <t>Weekendnewscatch-up.</t>
  </si>
  <si>
    <t xml:space="preserve">Banks poised to seize YPF stake. </t>
  </si>
  <si>
    <t>BankspoisedtoseizeYPFstake.</t>
  </si>
  <si>
    <t xml:space="preserve">Repsol cancels LNG shipments to Argentina. </t>
  </si>
  <si>
    <t>RepsolcancelsLNGshipmentstoArgentina.</t>
  </si>
  <si>
    <t xml:space="preserve">President Petroleum optimistic on Argentina. </t>
  </si>
  <si>
    <t>PresidentPetroleumoptimisticonArgentina.</t>
  </si>
  <si>
    <t xml:space="preserve">Argentine electricity groups fear collapse. </t>
  </si>
  <si>
    <t>Argentineelectricitygroupsfearcollapse.</t>
  </si>
  <si>
    <t xml:space="preserve">Repsol sues Argentina over YPF seizure. </t>
  </si>
  <si>
    <t>RepsolsuesArgentinaoverYPFseizure.</t>
  </si>
  <si>
    <t xml:space="preserve">Mercosur: dead in the water. </t>
  </si>
  <si>
    <t>Mercosur:deadinthewater.</t>
  </si>
  <si>
    <t xml:space="preserve">Telecom Italia chief tackles debt. </t>
  </si>
  <si>
    <t>TelecomItaliachieftacklesdebt.</t>
  </si>
  <si>
    <t xml:space="preserve">Repsol. </t>
  </si>
  <si>
    <t>Repsol.</t>
  </si>
  <si>
    <t xml:space="preserve">Repsol earnings reassure investors. </t>
  </si>
  <si>
    <t>Repsolearningsreassureinvestors.</t>
  </si>
  <si>
    <t xml:space="preserve">Argentina: lower growth ahead. </t>
  </si>
  <si>
    <t>Argentina:lowergrowthahead.</t>
  </si>
  <si>
    <t xml:space="preserve">What Bankia means for Spanish companies in LatAm. </t>
  </si>
  <si>
    <t>WhatBankiameansforSpanishcompaniesinLatAm.</t>
  </si>
  <si>
    <t xml:space="preserve">Argentina: nationalising electricity?. </t>
  </si>
  <si>
    <t>Argentina:nationalisingelectricity?.</t>
  </si>
  <si>
    <t xml:space="preserve">Argentina: cordially irritating. </t>
  </si>
  <si>
    <t>Argentina:cordiallyirritating.</t>
  </si>
  <si>
    <t xml:space="preserve">Repsol warns rivals over investing in YPF. </t>
  </si>
  <si>
    <t>RepsolwarnsrivalsoverinvestinginYPF.</t>
  </si>
  <si>
    <t xml:space="preserve">YPF: more like Norway’s Statoil. </t>
  </si>
  <si>
    <t>YPF:morelikeNorway’sStatoil.</t>
  </si>
  <si>
    <t xml:space="preserve">NY headlines. </t>
  </si>
  <si>
    <t>NYheadlines.</t>
  </si>
  <si>
    <t xml:space="preserve">EU warns of growing LatAm protectionism. </t>
  </si>
  <si>
    <t>EUwarnsofgrowingLatAmprotectionism.</t>
  </si>
  <si>
    <t xml:space="preserve">Nation shakes off ‘nearly failed’ status. </t>
  </si>
  <si>
    <t>Nationshakesoff‘nearlyfailed’status.</t>
  </si>
  <si>
    <t xml:space="preserve">Meet Miguel Galuccio: YPF’s new boss. </t>
  </si>
  <si>
    <t>MeetMiguelGaluccio:YPF’snewboss.</t>
  </si>
  <si>
    <t xml:space="preserve">FDI in LatAm: good news and bad news. </t>
  </si>
  <si>
    <t>FDIinLatAm:goodnewsandbadnews.</t>
  </si>
  <si>
    <t xml:space="preserve">Argentine province looks to IPO. </t>
  </si>
  <si>
    <t>ArgentineprovincelookstoIPO.</t>
  </si>
  <si>
    <t xml:space="preserve">Argentina tests patience of Brazil. </t>
  </si>
  <si>
    <t>ArgentinatestspatienceofBrazil.</t>
  </si>
  <si>
    <t xml:space="preserve">National seizure. </t>
  </si>
  <si>
    <t>Nationalseizure.</t>
  </si>
  <si>
    <t xml:space="preserve">Red Eléctrica: power outage. </t>
  </si>
  <si>
    <t>RedEléctrica:poweroutage.</t>
  </si>
  <si>
    <t xml:space="preserve">Latin American nationalisation dominoes. </t>
  </si>
  <si>
    <t>LatinAmericannationalisationdominoes.</t>
  </si>
  <si>
    <t xml:space="preserve">Bolivia’s leader makes a power point. </t>
  </si>
  <si>
    <t>Bolivia’sleadermakesapowerpoint.</t>
  </si>
  <si>
    <t xml:space="preserve">Spain in LatAm: not flying so high. </t>
  </si>
  <si>
    <t>SpaininLatAm:notflyingsohigh.</t>
  </si>
  <si>
    <t xml:space="preserve">Argentina: Repsol strikes back. </t>
  </si>
  <si>
    <t>Argentina:Repsolstrikesback.</t>
  </si>
  <si>
    <t xml:space="preserve">Bolivia seizes Spanish energy group. </t>
  </si>
  <si>
    <t>BoliviaseizesSpanishenergygroup.</t>
  </si>
  <si>
    <t xml:space="preserve">Bolivia: “Watch out for May 1st”. </t>
  </si>
  <si>
    <t>Bolivia:“WatchoutforMay1st”.</t>
  </si>
  <si>
    <t xml:space="preserve">Rurelec awaits compensation for Guaracachi. </t>
  </si>
  <si>
    <t>RurelecawaitscompensationforGuaracachi.</t>
  </si>
  <si>
    <t xml:space="preserve">Observing Repsol’s governance policies. </t>
  </si>
  <si>
    <t>ObservingRepsol’sgovernancepolicies.</t>
  </si>
  <si>
    <t xml:space="preserve">Argentina: raiding its own pension fund. </t>
  </si>
  <si>
    <t>Argentina:raidingitsownpensionfund.</t>
  </si>
  <si>
    <t xml:space="preserve">Vale “very concerned” about $6bn project in Argentina. </t>
  </si>
  <si>
    <t>Vale“veryconcerned”about$6bnprojectinArgentina.</t>
  </si>
  <si>
    <t xml:space="preserve">YPF head sold shares before expropriation. </t>
  </si>
  <si>
    <t>YPFheadsoldsharesbeforeexpropriation.</t>
  </si>
  <si>
    <t xml:space="preserve">LNG: Repsol’s ace in the hole?. </t>
  </si>
  <si>
    <t>LNG:Repsol’saceinthehole?.</t>
  </si>
  <si>
    <t xml:space="preserve">Guest post: Argentina and the rise of neocorporatism. </t>
  </si>
  <si>
    <t>Guestpost:Argentinaandtheriseofneocorporatism.</t>
  </si>
  <si>
    <t xml:space="preserve">Argentine rules hinder oil exploration. </t>
  </si>
  <si>
    <t>Argentineruleshinderoilexploration.</t>
  </si>
  <si>
    <t xml:space="preserve">Argentina and Big Oil: lots of noise but no money yet. </t>
  </si>
  <si>
    <t>ArgentinaandBigOil:lotsofnoisebutnomoneyyet.</t>
  </si>
  <si>
    <t xml:space="preserve">Miners’ projects no longer copper-bottomed. </t>
  </si>
  <si>
    <t>Miners’projectsnolongercopper-bottomed.</t>
  </si>
  <si>
    <t xml:space="preserve">Argentina: investors hungry for McBonds. </t>
  </si>
  <si>
    <t>Argentina:investorshungryforMcBonds.</t>
  </si>
  <si>
    <t xml:space="preserve">Gas find pours oil on Falklands dispute. </t>
  </si>
  <si>
    <t>GasfindpoursoilonFalklandsdispute.</t>
  </si>
  <si>
    <t xml:space="preserve">Further reading: nuclear choices. </t>
  </si>
  <si>
    <t>Furtherreading:nuclearchoices.</t>
  </si>
  <si>
    <t xml:space="preserve">The scale of shale. </t>
  </si>
  <si>
    <t>Thescaleofshale.</t>
  </si>
  <si>
    <t xml:space="preserve">Grim tidings from a veteran resource nationalist. </t>
  </si>
  <si>
    <t>Grimtidingsfromaveteranresourcenationalist.</t>
  </si>
  <si>
    <t xml:space="preserve">Repsol threatens action against YPF investors. </t>
  </si>
  <si>
    <t>RepsolthreatensactionagainstYPFinvestors.</t>
  </si>
  <si>
    <t xml:space="preserve">Finds that form a bedrock of hope. </t>
  </si>
  <si>
    <t>Findsthatformabedrockofhope.</t>
  </si>
  <si>
    <t xml:space="preserve">YPF, the view from Argentina, part I: Expropriation was right. </t>
  </si>
  <si>
    <t>YPF,theviewfromArgentina,partI:Expropriationwasright.</t>
  </si>
  <si>
    <t xml:space="preserve">YPF to Brazil: let’s do business. </t>
  </si>
  <si>
    <t>YPFtoBrazil:let’sdobusiness.</t>
  </si>
  <si>
    <t xml:space="preserve">EU to retaliate for Argentina’s YPF seizure. </t>
  </si>
  <si>
    <t>EUtoretaliateforArgentina’sYPFseizure.</t>
  </si>
  <si>
    <t xml:space="preserve">YPF, the view from Argentina, part II: Expropriation was wrong. </t>
  </si>
  <si>
    <t>YPF,theviewfromArgentina,partII:Expropriationwaswrong.</t>
  </si>
  <si>
    <t xml:space="preserve">Repsol in a balancing act after losing a limb. </t>
  </si>
  <si>
    <t>Repsolinabalancingactafterlosingalimb.</t>
  </si>
  <si>
    <t xml:space="preserve">Argentina woos Brazil over energy deal. </t>
  </si>
  <si>
    <t>ArgentinawoosBraziloverenergydeal.</t>
  </si>
  <si>
    <t xml:space="preserve">Hue and cry for Argentina. </t>
  </si>
  <si>
    <t>HueandcryforArgentina.</t>
  </si>
  <si>
    <t xml:space="preserve">Repsol / Argentina: messy indeed. </t>
  </si>
  <si>
    <t>Repsol/Argentina:messyindeed.</t>
  </si>
  <si>
    <t xml:space="preserve">Repsol tumbles after YPF nationalisation. </t>
  </si>
  <si>
    <t>RepsoltumblesafterYPFnationalisation.</t>
  </si>
  <si>
    <t xml:space="preserve">Further reading: war drums. </t>
  </si>
  <si>
    <t>Furtherreading:wardrums.</t>
  </si>
  <si>
    <t xml:space="preserve">YPF move puts Eskenazi clan in debt bind. </t>
  </si>
  <si>
    <t>YPFmoveputsEskenaziclanindebtbind.</t>
  </si>
  <si>
    <t xml:space="preserve">Asian recipe for Spain’s embattled businesses. </t>
  </si>
  <si>
    <t>AsianrecipeforSpain’sembattledbusinesses.</t>
  </si>
  <si>
    <t xml:space="preserve">Colombia: we are not Argentina. </t>
  </si>
  <si>
    <t>Colombia:wearenotArgentina.</t>
  </si>
  <si>
    <t xml:space="preserve">Caixabank slips after 84% drop in profits. </t>
  </si>
  <si>
    <t>Caixabankslipsafter84%dropinprofits.</t>
  </si>
  <si>
    <t xml:space="preserve">Argentina quick to make YPF changes. </t>
  </si>
  <si>
    <t>ArgentinaquicktomakeYPFchanges.</t>
  </si>
  <si>
    <t xml:space="preserve">EU condemns Argentinian seizure of YPF. </t>
  </si>
  <si>
    <t>EUcondemnsArgentinianseizureofYPF.</t>
  </si>
  <si>
    <t xml:space="preserve">UK backs Spain over Repsol-YPF seizure. </t>
  </si>
  <si>
    <t>UKbacksSpainoverRepsol-YPFseizure.</t>
  </si>
  <si>
    <t xml:space="preserve">Further reading: YPF special. </t>
  </si>
  <si>
    <t>Furtherreading:YPFspecial.</t>
  </si>
  <si>
    <t xml:space="preserve">Repsol/YPF – the Chinese connection. </t>
  </si>
  <si>
    <t>Repsol/YPF–theChineseconnection.</t>
  </si>
  <si>
    <t xml:space="preserve">The siren call of populism seduces again. </t>
  </si>
  <si>
    <t>Thesirencallofpopulismseducesagain.</t>
  </si>
  <si>
    <t xml:space="preserve">Spain eyes retaliation for YPF seizure. </t>
  </si>
  <si>
    <t>SpaineyesretaliationforYPFseizure.</t>
  </si>
  <si>
    <t xml:space="preserve">Argentina’s oil raid can only end badly. </t>
  </si>
  <si>
    <t>Argentina’soilraidcanonlyendbadly.</t>
  </si>
  <si>
    <t xml:space="preserve">Iberdrola slumps after ACS stake sale. </t>
  </si>
  <si>
    <t>IberdrolaslumpsafterACSstakesale.</t>
  </si>
  <si>
    <t xml:space="preserve">The Closer. </t>
  </si>
  <si>
    <t>TheCloser.</t>
  </si>
  <si>
    <t xml:space="preserve">[SNAP] Repsol looked to offload YPF stake to China. </t>
  </si>
  <si>
    <t>[SNAP]RepsollookedtooffloadYPFstaketoChina.</t>
  </si>
  <si>
    <t xml:space="preserve">A shabby act of economic piracy. </t>
  </si>
  <si>
    <t>Ashabbyactofeconomicpiracy.</t>
  </si>
  <si>
    <t xml:space="preserve">YPF move meets mixed reaction. </t>
  </si>
  <si>
    <t>YPFmovemeetsmixedreaction.</t>
  </si>
  <si>
    <t xml:space="preserve">YPF: as bad as it gets. </t>
  </si>
  <si>
    <t>YPF:asbadasitgets.</t>
  </si>
  <si>
    <t xml:space="preserve">Argentina seizes control of YPF. </t>
  </si>
  <si>
    <t>ArgentinaseizescontrolofYPF.</t>
  </si>
  <si>
    <t xml:space="preserve">Argentina to renationalise oil group YPF. </t>
  </si>
  <si>
    <t>ArgentinatorenationaliseoilgroupYPF.</t>
  </si>
  <si>
    <t xml:space="preserve">YPF / Repsol: everyone’s a loser. </t>
  </si>
  <si>
    <t>YPF/Repsol:everyone’saloser.</t>
  </si>
  <si>
    <t xml:space="preserve">Repsol cries foul Argentina. </t>
  </si>
  <si>
    <t>RepsolcriesfoulArgentina.</t>
  </si>
  <si>
    <t xml:space="preserve">Repsol seeks $10.5bn for YPF seizure. </t>
  </si>
  <si>
    <t>Repsolseeks$10.5bnforYPFseizure.</t>
  </si>
  <si>
    <t xml:space="preserve">Video: Argentina seizes control of YPF. </t>
  </si>
  <si>
    <t>Video:ArgentinaseizescontrolofYPF.</t>
  </si>
  <si>
    <t xml:space="preserve">YPF is back – rejoice!!. </t>
  </si>
  <si>
    <t>YPFisback–rejoice!!.</t>
  </si>
  <si>
    <t xml:space="preserve">Repsol reels from Argentinian body blow. </t>
  </si>
  <si>
    <t>RepsolreelsfromArgentinianbodyblow.</t>
  </si>
  <si>
    <t xml:space="preserve">Fernández takes her revenge. </t>
  </si>
  <si>
    <t>Fernándeztakesherrevenge.</t>
  </si>
  <si>
    <t xml:space="preserve">Argentina swoop scuppers China oil deal. </t>
  </si>
  <si>
    <t>ArgentinaswoopscuppersChinaoildeal.</t>
  </si>
  <si>
    <t xml:space="preserve">Move for YPF sets Argentina apart. </t>
  </si>
  <si>
    <t>MoveforYPFsetsArgentinaapart.</t>
  </si>
  <si>
    <t xml:space="preserve">Repsol slumps on YPF nationalisation plans. </t>
  </si>
  <si>
    <t>RepsolslumpsonYPFnationalisationplans.</t>
  </si>
  <si>
    <t xml:space="preserve">Argentinian deputy minister holds sway. </t>
  </si>
  <si>
    <t>Argentiniandeputyministerholdssway.</t>
  </si>
  <si>
    <t xml:space="preserve">What, me, nationalise?. </t>
  </si>
  <si>
    <t>What,me,nationalise?.</t>
  </si>
  <si>
    <t xml:space="preserve">In the picture: a short history of nationalisations. </t>
  </si>
  <si>
    <t>Inthepicture:ashorthistoryofnationalisations.</t>
  </si>
  <si>
    <t xml:space="preserve">Cristina: she is not alone. </t>
  </si>
  <si>
    <t>Cristina:sheisnotalone.</t>
  </si>
  <si>
    <t xml:space="preserve">Further reading: which way now?. </t>
  </si>
  <si>
    <t>Furtherreading:whichwaynow?.</t>
  </si>
  <si>
    <t xml:space="preserve">Argentina strikes at bad time for Rajoy. </t>
  </si>
  <si>
    <t>ArgentinastrikesatbadtimeforRajoy.</t>
  </si>
  <si>
    <t xml:space="preserve">SouthGobi plunges on threat to licence. </t>
  </si>
  <si>
    <t>SouthGobiplungesonthreattolicence.</t>
  </si>
  <si>
    <t xml:space="preserve">YPF move underlines radical bent of Fernández. </t>
  </si>
  <si>
    <t>YPFmoveunderlinesradicalbentofFernández.</t>
  </si>
  <si>
    <t xml:space="preserve">YPF: poor Repsol, poor Argentina. </t>
  </si>
  <si>
    <t>YPF:poorRepsol,poorArgentina.</t>
  </si>
  <si>
    <t xml:space="preserve">Madrid measures reply to Argentina on YPF seizure. </t>
  </si>
  <si>
    <t>MadridmeasuresreplytoArgentinaonYPFseizure.</t>
  </si>
  <si>
    <t xml:space="preserve">[snap] Argentina nationalises YPF [corrected - it gets worse]. </t>
  </si>
  <si>
    <t>[snap]ArgentinanationalisesYPF[corrected-itgetsworse].</t>
  </si>
  <si>
    <t xml:space="preserve">YPFFFFFFT. </t>
  </si>
  <si>
    <t>YPFFFFFFT.</t>
  </si>
  <si>
    <t xml:space="preserve">Old-fashioned expropriation. </t>
  </si>
  <si>
    <t>Old-fashionedexpropriation.</t>
  </si>
  <si>
    <t xml:space="preserve">Argentina’s shale potential at risk. </t>
  </si>
  <si>
    <t>Argentina’sshalepotentialatrisk.</t>
  </si>
  <si>
    <t xml:space="preserve">YPF: no news is, so far, no news. </t>
  </si>
  <si>
    <t>YPF:nonewsis,sofar,nonews.</t>
  </si>
  <si>
    <t xml:space="preserve">Argentina pulls back over YPF seizure. </t>
  </si>
  <si>
    <t>ArgentinapullsbackoverYPFseizure.</t>
  </si>
  <si>
    <t xml:space="preserve">Santander pushes Ibex 35 to three-year lows. </t>
  </si>
  <si>
    <t>SantanderpushesIbex35tothree-yearlows.</t>
  </si>
  <si>
    <t xml:space="preserve">YPF: expropriation bounce. </t>
  </si>
  <si>
    <t>YPF:expropriationbounce.</t>
  </si>
  <si>
    <t xml:space="preserve">YPF’s day of reckoning. </t>
  </si>
  <si>
    <t>YPF’sdayofreckoning.</t>
  </si>
  <si>
    <t xml:space="preserve">How the ‘blue’ dollar outpaces the stock market in Argentina. </t>
  </si>
  <si>
    <t>Howthe‘blue’dollaroutpacesthestockmarketinArgentina.</t>
  </si>
  <si>
    <t xml:space="preserve">Further reading: Latam Goldman?. </t>
  </si>
  <si>
    <t>Furtherreading:LatamGoldman?.</t>
  </si>
  <si>
    <t xml:space="preserve">First YPF, now Petrobras [updated with Petrobras comment]. </t>
  </si>
  <si>
    <t>FirstYPF,nowPetrobras[updatedwithPetrobrascomment].</t>
  </si>
  <si>
    <t xml:space="preserve">YPF and Argentina. </t>
  </si>
  <si>
    <t>YPFandArgentina.</t>
  </si>
  <si>
    <t xml:space="preserve">YPF: the end is near?. </t>
  </si>
  <si>
    <t>YPF:theendisnear?.</t>
  </si>
  <si>
    <t xml:space="preserve">Oil groups to explore off Uruguay. </t>
  </si>
  <si>
    <t>OilgroupstoexploreoffUruguay.</t>
  </si>
  <si>
    <t xml:space="preserve">Nokia advances on phone aimed at China. </t>
  </si>
  <si>
    <t>NokiaadvancesonphoneaimedatChina.</t>
  </si>
  <si>
    <t xml:space="preserve">Spanish shares slide on sovereign concerns. </t>
  </si>
  <si>
    <t>Spanishsharesslideonsovereignconcerns.</t>
  </si>
  <si>
    <t xml:space="preserve">Argentina to Falklands oil explorers: don’t even think about it. </t>
  </si>
  <si>
    <t>ArgentinatoFalklandsoilexplorers:don’teventhinkaboutit.</t>
  </si>
  <si>
    <t xml:space="preserve">YPF: an olive branch dividend plan. </t>
  </si>
  <si>
    <t>YPF:anolivebranchdividendplan.</t>
  </si>
  <si>
    <t xml:space="preserve">Argentina rejects YPF capital plan. </t>
  </si>
  <si>
    <t>ArgentinarejectsYPFcapitalplan.</t>
  </si>
  <si>
    <t xml:space="preserve">Repsol YPF: tango lessons. </t>
  </si>
  <si>
    <t>RepsolYPF:tangolessons.</t>
  </si>
  <si>
    <t xml:space="preserve">Argentina province pulls YPF concessions. </t>
  </si>
  <si>
    <t>ArgentinaprovincepullsYPFconcessions.</t>
  </si>
  <si>
    <t xml:space="preserve">YPF stripped of Argentine oil concessions. </t>
  </si>
  <si>
    <t>YPFstrippedofArgentineoilconcessions.</t>
  </si>
  <si>
    <t xml:space="preserve">Future of the Falklands: Remote prospects. </t>
  </si>
  <si>
    <t>FutureoftheFalklands:Remoteprospects.</t>
  </si>
  <si>
    <t xml:space="preserve">Learning to live without Argentina. </t>
  </si>
  <si>
    <t>LearningtolivewithoutArgentina.</t>
  </si>
  <si>
    <t xml:space="preserve">Brazil oil and gas attract foreign groups. </t>
  </si>
  <si>
    <t>Braziloilandgasattractforeigngroups.</t>
  </si>
  <si>
    <t xml:space="preserve">Argentina: pressure mounts on YPF. </t>
  </si>
  <si>
    <t>Argentina:pressuremountsonYPF.</t>
  </si>
  <si>
    <t xml:space="preserve">Argentine province puts pressure on YPF. </t>
  </si>
  <si>
    <t>ArgentineprovinceputspressureonYPF.</t>
  </si>
  <si>
    <t xml:space="preserve">Argentina to YPF: scrap dividends. </t>
  </si>
  <si>
    <t>ArgentinatoYPF:scrapdividends.</t>
  </si>
  <si>
    <t xml:space="preserve">YPF attacks Argentine government ‘persecution’. </t>
  </si>
  <si>
    <t>YPFattacksArgentinegovernment‘persecution’.</t>
  </si>
  <si>
    <t xml:space="preserve">Argentina: bartering its way out of an energy crisis. </t>
  </si>
  <si>
    <t>Argentina:barteringitswayoutofanenergycrisis.</t>
  </si>
  <si>
    <t xml:space="preserve">Statoil leading race for Anadarko assets. </t>
  </si>
  <si>
    <t>StatoilleadingraceforAnadarkoassets.</t>
  </si>
  <si>
    <t xml:space="preserve">Spain confident YPF dispute can be resolved. </t>
  </si>
  <si>
    <t>SpainconfidentYPFdisputecanberesolved.</t>
  </si>
  <si>
    <t xml:space="preserve">Spain to Argentina: Would you like an olive branch? Argentina to Spain: NO. </t>
  </si>
  <si>
    <t>SpaintoArgentina:Wouldyoulikeanolivebranch?ArgentinatoSpain:NO.</t>
  </si>
  <si>
    <t xml:space="preserve">YPF dodges the bullet…for now. </t>
  </si>
  <si>
    <t>YPFdodgesthebullet…fornow.</t>
  </si>
  <si>
    <t xml:space="preserve">YPF and Repsol shares hit the skids. </t>
  </si>
  <si>
    <t>YPFandRepsolshareshittheskids.</t>
  </si>
  <si>
    <t xml:space="preserve">Overseas turmoil hits Repsol’s earnings. </t>
  </si>
  <si>
    <t>OverseasturmoilhitsRepsol’searnings.</t>
  </si>
  <si>
    <t xml:space="preserve">Argentina: running on empty. </t>
  </si>
  <si>
    <t>Argentina:runningonempty.</t>
  </si>
  <si>
    <t xml:space="preserve">Argentina chides Repsol YPF investment. </t>
  </si>
  <si>
    <t>ArgentinachidesRepsolYPFinvestment.</t>
  </si>
  <si>
    <t xml:space="preserve">Iran struggles to find new oil customers. </t>
  </si>
  <si>
    <t>Iranstrugglestofindnewoilcustomers.</t>
  </si>
  <si>
    <t xml:space="preserve">Weak currency leads to eurozone ‘oil shock’. </t>
  </si>
  <si>
    <t>Weakcurrencyleadstoeurozone‘oilshock’.</t>
  </si>
  <si>
    <t xml:space="preserve">YPF: placating Argentina. </t>
  </si>
  <si>
    <t>YPF:placatingArgentina.</t>
  </si>
  <si>
    <t xml:space="preserve">Argentina clobbers ‘big oil’. </t>
  </si>
  <si>
    <t>Argentinaclobbers‘bigoil’.</t>
  </si>
  <si>
    <t xml:space="preserve">Saudis risk Iranian anger over crude flow. </t>
  </si>
  <si>
    <t>SaudisriskIranianangerovercrudeflow.</t>
  </si>
  <si>
    <t xml:space="preserve">Volatile banks push Europe higher. </t>
  </si>
  <si>
    <t>VolatilebankspushEuropehigher.</t>
  </si>
  <si>
    <t xml:space="preserve">Argentina: the heat turns to YPF. </t>
  </si>
  <si>
    <t>Argentina:theheatturnstoYPF.</t>
  </si>
  <si>
    <t xml:space="preserve">European shares end the month on a high. </t>
  </si>
  <si>
    <t>Europeansharesendthemonthonahigh.</t>
  </si>
  <si>
    <t xml:space="preserve">Saudi signals it could make up Turkish oil shortfall. </t>
  </si>
  <si>
    <t>SaudisignalsitcouldmakeupTurkishoilshortfall.</t>
  </si>
  <si>
    <t xml:space="preserve">Monti aims to restore Libya relations. </t>
  </si>
  <si>
    <t>MontiaimstorestoreLibyarelations.</t>
  </si>
  <si>
    <t xml:space="preserve">Oil refiners sever links to Iran. </t>
  </si>
  <si>
    <t>OilrefinersseverlinkstoIran.</t>
  </si>
  <si>
    <t xml:space="preserve">Argentina poised for shale oil and gas boom. </t>
  </si>
  <si>
    <t>Argentinapoisedforshaleoilandgasboom.</t>
  </si>
  <si>
    <t xml:space="preserve">Iran embargo talk buoys Russian crude. </t>
  </si>
  <si>
    <t>IranembargotalkbuoysRussiancrude.</t>
  </si>
  <si>
    <t xml:space="preserve">Trip report: The future of oil in Kurdistan. </t>
  </si>
  <si>
    <t>Tripreport:ThefutureofoilinKurdistan.</t>
  </si>
  <si>
    <t xml:space="preserve">Repsol: Argentina matters. </t>
  </si>
  <si>
    <t>Repsol:Argentinamatters.</t>
  </si>
  <si>
    <t xml:space="preserve">Brazil-China: too close for comfort?. </t>
  </si>
  <si>
    <t>Brazil-China:toocloseforcomfort?.</t>
  </si>
  <si>
    <t xml:space="preserve">Sinopec buys stake in Galp’s Brazil assets. </t>
  </si>
  <si>
    <t>SinopecbuysstakeinGalp’sBrazilassets.</t>
  </si>
  <si>
    <t xml:space="preserve">Repsol bolstered by Argentina subsidiary. </t>
  </si>
  <si>
    <t>RepsolbolsteredbyArgentinasubsidiary.</t>
  </si>
  <si>
    <t xml:space="preserve">Argentina and YPF: nationalise while the going is hot?. </t>
  </si>
  <si>
    <t>ArgentinaandYPF:nationalisewhilethegoingishot?.</t>
  </si>
  <si>
    <t xml:space="preserve">Repsol announces big shale oil find in Argentina. </t>
  </si>
  <si>
    <t>RepsolannouncesbigshaleoilfindinArgentina.</t>
  </si>
  <si>
    <t xml:space="preserve">Energy companies face stringent demands. </t>
  </si>
  <si>
    <t>Energycompaniesfacestringentdemands.</t>
  </si>
  <si>
    <t xml:space="preserve">Libya in power struggle over oil group. </t>
  </si>
  <si>
    <t>Libyainpowerstruggleoveroilgroup.</t>
  </si>
  <si>
    <t xml:space="preserve">Names to watch in Libyan oil industry. </t>
  </si>
  <si>
    <t>NamestowatchinLibyanoilindustry.</t>
  </si>
  <si>
    <t xml:space="preserve">War damage to hit return of Libya crude. </t>
  </si>
  <si>
    <t>WardamagetohitreturnofLibyacrude.</t>
  </si>
  <si>
    <t xml:space="preserve">ExxonMobil targets Argentina shale. </t>
  </si>
  <si>
    <t>ExxonMobiltargetsArgentinashale.</t>
  </si>
  <si>
    <t xml:space="preserve">The Gaddafi effect on oil. </t>
  </si>
  <si>
    <t>TheGaddafieffectonoil.</t>
  </si>
  <si>
    <t xml:space="preserve">Full Libyan oil output could be years away. </t>
  </si>
  <si>
    <t>FullLibyanoiloutputcouldbeyearsaway.</t>
  </si>
  <si>
    <t xml:space="preserve">Resource stocks take market’s full impact. </t>
  </si>
  <si>
    <t>Resourcestockstakemarket’sfullimpact.</t>
  </si>
  <si>
    <t xml:space="preserve">Falklands: oil for UK group, none for Argentina’s YPF. </t>
  </si>
  <si>
    <t>Falklands:oilforUKgroup,noneforArgentina’sYPF.</t>
  </si>
  <si>
    <t xml:space="preserve">Chinese investment surges in LatAm. </t>
  </si>
  <si>
    <t>ChineseinvestmentsurgesinLatAm.</t>
  </si>
  <si>
    <t xml:space="preserve">Argentines suffer from fuel shortages. </t>
  </si>
  <si>
    <t>Argentinessufferfromfuelshortages.</t>
  </si>
  <si>
    <t xml:space="preserve">LNG unit helps Repsol shrug off Libya losses. </t>
  </si>
  <si>
    <t>LNGunithelpsRepsolshrugoffLibyalosses.</t>
  </si>
  <si>
    <t xml:space="preserve">YPF makes second shale oil discovery. </t>
  </si>
  <si>
    <t>YPFmakessecondshaleoildiscovery.</t>
  </si>
  <si>
    <t xml:space="preserve">Pink picks. </t>
  </si>
  <si>
    <t>Pinkpicks.</t>
  </si>
  <si>
    <t xml:space="preserve">The politics of oil: Wells of anxiety. </t>
  </si>
  <si>
    <t>Thepoliticsofoil:Wellsofanxiety.</t>
  </si>
  <si>
    <t xml:space="preserve">Qatar boost for Libyan rebel council. </t>
  </si>
  <si>
    <t>QatarboostforLibyanrebelcouncil.</t>
  </si>
  <si>
    <t xml:space="preserve">Threat of drawn out Libya war stokes oil fears. </t>
  </si>
  <si>
    <t>ThreatofdrawnoutLibyawarstokesoilfears.</t>
  </si>
  <si>
    <t xml:space="preserve">SocGen: invest in EM via VW. </t>
  </si>
  <si>
    <t>SocGen:investinEMviaVW.</t>
  </si>
  <si>
    <t xml:space="preserve">Oil groups seek Libyan rebels’ assurances. </t>
  </si>
  <si>
    <t>OilgroupsseekLibyanrebels’assurances.</t>
  </si>
  <si>
    <t xml:space="preserve">Buying when blood is in the streets. </t>
  </si>
  <si>
    <t>Buyingwhenbloodisinthestreets.</t>
  </si>
  <si>
    <t xml:space="preserve">Chinese oil interests attacked in Libya. </t>
  </si>
  <si>
    <t>ChineseoilinterestsattackedinLibya.</t>
  </si>
  <si>
    <t xml:space="preserve">Libyan chaos threatens oil crisis. </t>
  </si>
  <si>
    <t>Libyanchaosthreatensoilcrisis.</t>
  </si>
  <si>
    <t xml:space="preserve">Libyan chaos threatens to spark oil crisis. </t>
  </si>
  <si>
    <t>Libyanchaosthreatenstosparkoilcrisis.</t>
  </si>
  <si>
    <t xml:space="preserve">Libya’s impact on oil. </t>
  </si>
  <si>
    <t>Libya’simpactonoil.</t>
  </si>
  <si>
    <t xml:space="preserve">Hunt for top-grade crude sources begins. </t>
  </si>
  <si>
    <t>Huntfortop-gradecrudesourcesbegins.</t>
  </si>
  <si>
    <t xml:space="preserve">Defiant Gaddafi vows fight to death. </t>
  </si>
  <si>
    <t>DefiantGaddafivowsfighttodeath.</t>
  </si>
  <si>
    <t xml:space="preserve">Oil groups draw up plans for swift Libya exit. </t>
  </si>
  <si>
    <t>OilgroupsdrawupplansforswiftLibyaexit.</t>
  </si>
  <si>
    <t xml:space="preserve">La Caixa / Criteria. </t>
  </si>
  <si>
    <t>LaCaixa/Criteria.</t>
  </si>
  <si>
    <t xml:space="preserve">Catalonian cajas / Repsol. </t>
  </si>
  <si>
    <t>Cataloniancajas/Repsol.</t>
  </si>
  <si>
    <t xml:space="preserve">Rзflзctions on BP’s Russian dзal. </t>
  </si>
  <si>
    <t>RзflзctionsonBP’sRussiandзal.</t>
  </si>
  <si>
    <t xml:space="preserve">On holiday, but my mind is elsewhere. </t>
  </si>
  <si>
    <t>Onholiday,butmymindiselsewhere.</t>
  </si>
  <si>
    <t xml:space="preserve">China taps into Argentina’s oil prospects. </t>
  </si>
  <si>
    <t>ChinatapsintoArgentina’soilprospects.</t>
  </si>
  <si>
    <t xml:space="preserve">Consortium to invest $1.3bn in Bolivian gasfields. </t>
  </si>
  <si>
    <t>Consortiumtoinvest$1.3bninBoliviangasfields.</t>
  </si>
  <si>
    <t xml:space="preserve">Argentina group unveils shale gas find. </t>
  </si>
  <si>
    <t>Argentinagroupunveilsshalegasfind.</t>
  </si>
  <si>
    <t xml:space="preserve">China group’s Cuba oil deal. </t>
  </si>
  <si>
    <t>Chinagroup’sCubaoildeal.</t>
  </si>
  <si>
    <t xml:space="preserve">Brazil: Jubilant mood as country taps fresh reserves. </t>
  </si>
  <si>
    <t>Brazil:Jubilantmoodascountrytapsfreshreserves.</t>
  </si>
  <si>
    <t xml:space="preserve">Argentina lacks the energy to draw investment. </t>
  </si>
  <si>
    <t>Argentinalackstheenergytodrawinvestment.</t>
  </si>
  <si>
    <t xml:space="preserve">Repsol and Sinopec join forces in Brazil. </t>
  </si>
  <si>
    <t>RepsolandSinopecjoinforcesinBrazil.</t>
  </si>
  <si>
    <t xml:space="preserve">Sinopec to put $7.1bn in Repsol Brasil. </t>
  </si>
  <si>
    <t>Sinopectoput$7.1bninRepsolBrasil.</t>
  </si>
  <si>
    <t xml:space="preserve">BP leak just a bump in road for oil industry. </t>
  </si>
  <si>
    <t>BPleakjustabumpinroadforoilindustry.</t>
  </si>
  <si>
    <t xml:space="preserve">Overseas forays boost Spanish companies. </t>
  </si>
  <si>
    <t>OverseasforaysboostSpanishcompanies.</t>
  </si>
  <si>
    <t xml:space="preserve">Repsol’s IPO of Brazilian unit on track. </t>
  </si>
  <si>
    <t>Repsol’sIPOofBrazilianunitontrack.</t>
  </si>
  <si>
    <t xml:space="preserve">Venezuela to nationalise US oil rigs. </t>
  </si>
  <si>
    <t>VenezuelatonationaliseUSoilrigs.</t>
  </si>
  <si>
    <t xml:space="preserve">Profile: IAE Business School innovates in Argentina. </t>
  </si>
  <si>
    <t>Profile:IAEBusinessSchoolinnovatesinArgentina.</t>
  </si>
  <si>
    <t xml:space="preserve">Tapping Africa’s well of ‘stability’. </t>
  </si>
  <si>
    <t>TappingAfrica’swellof‘stability’.</t>
  </si>
  <si>
    <t xml:space="preserve">Repsol and Eni to upgrade Venezuela gas find. </t>
  </si>
  <si>
    <t>RepsolandEnitoupgradeVenezuelagasfind.</t>
  </si>
  <si>
    <t xml:space="preserve">Quiet diplomat helps Repsol silence critics. </t>
  </si>
  <si>
    <t>QuietdiplomathelpsRepsolsilencecritics.</t>
  </si>
  <si>
    <t xml:space="preserve">Argentine groups may revisit international bonds. </t>
  </si>
  <si>
    <t>Argentinegroupsmayrevisitinternationalbonds.</t>
  </si>
  <si>
    <t xml:space="preserve">CNOOC to pay $3.1bn for Argentine stake. </t>
  </si>
  <si>
    <t>CNOOCtopay$3.1bnforArgentinestake.</t>
  </si>
  <si>
    <t xml:space="preserve">Repsol chief heads for showdown with critic. </t>
  </si>
  <si>
    <t>Repsolchiefheadsforshowdownwithcritic.</t>
  </si>
  <si>
    <t xml:space="preserve">Weak oil prices hit Repsol results. </t>
  </si>
  <si>
    <t>WeakoilpriceshitRepsolresults.</t>
  </si>
  <si>
    <t xml:space="preserve">CNPC boosts war chest with $30bn loan. </t>
  </si>
  <si>
    <t>CNPCboostswarchestwith$30bnloan.</t>
  </si>
  <si>
    <t xml:space="preserve">Commerzbank state aid vow lifts banks. </t>
  </si>
  <si>
    <t>Commerzbankstateaidvowliftsbanks.</t>
  </si>
  <si>
    <t xml:space="preserve">Oil groups face Libya ultimatum. </t>
  </si>
  <si>
    <t>OilgroupsfaceLibyaultimatum.</t>
  </si>
  <si>
    <t xml:space="preserve">PetroChina. </t>
  </si>
  <si>
    <t>PetroChina.</t>
  </si>
  <si>
    <t xml:space="preserve">India’s ONGC seeks YPF bid partner. </t>
  </si>
  <si>
    <t>India’sONGCseeksYPFbidpartner.</t>
  </si>
  <si>
    <t xml:space="preserve">ONGC in search for YPF bid partner. </t>
  </si>
  <si>
    <t>ONGCinsearchforYPFbidpartner.</t>
  </si>
  <si>
    <t xml:space="preserve">Repsol denies getting Chinese bid. </t>
  </si>
  <si>
    <t>RepsoldeniesgettingChinesebid.</t>
  </si>
  <si>
    <t xml:space="preserve">The mystery of China’s disappearing mega oil-bid. </t>
  </si>
  <si>
    <t>ThemysteryofChina’sdisappearingmegaoil-bid.</t>
  </si>
  <si>
    <t xml:space="preserve">China and Latin America. </t>
  </si>
  <si>
    <t>ChinaandLatinAmerica.</t>
  </si>
  <si>
    <t xml:space="preserve">Chinese approach Repsol YPF. </t>
  </si>
  <si>
    <t>ChineseapproachRepsolYPF.</t>
  </si>
  <si>
    <t xml:space="preserve">Chinese talk to Repsol about Argentine arm. </t>
  </si>
  <si>
    <t>ChinesetalktoRepsolaboutArgentinearm.</t>
  </si>
  <si>
    <t xml:space="preserve">China’s oil ambitions take it to new frontiers. </t>
  </si>
  <si>
    <t>China’soilambitionstakeittonewfrontiers.</t>
  </si>
  <si>
    <t xml:space="preserve">Chinese data energises Europe’s shares. </t>
  </si>
  <si>
    <t>ChinesedataenergisesEurope’sshares.</t>
  </si>
  <si>
    <t xml:space="preserve">Libya: Promising prospects remain unrealised. </t>
  </si>
  <si>
    <t>Libya:Promisingprospectsremainunrealised.</t>
  </si>
  <si>
    <t xml:space="preserve">Repsol profits more than halved. </t>
  </si>
  <si>
    <t>Repsolprofitsmorethanhalved.</t>
  </si>
  <si>
    <t xml:space="preserve">Gaddafi threat to nationalise energy assets. </t>
  </si>
  <si>
    <t>Gaddafithreattonationaliseenergyassets.</t>
  </si>
  <si>
    <t xml:space="preserve">Chill wind blows through energy sector. </t>
  </si>
  <si>
    <t>Chillwindblowsthroughenergysector.</t>
  </si>
  <si>
    <t xml:space="preserve">Lukoil/Repsol. </t>
  </si>
  <si>
    <t>Lukoil/Repsol.</t>
  </si>
  <si>
    <t xml:space="preserve">Buoyant oil helps fuel European recovery. </t>
  </si>
  <si>
    <t>BuoyantoilhelpsfuelEuropeanrecovery.</t>
  </si>
  <si>
    <t xml:space="preserve">Repsol postpones YPF float. </t>
  </si>
  <si>
    <t>RepsolpostponesYPFfloat.</t>
  </si>
  <si>
    <t xml:space="preserve">Spanish market. </t>
  </si>
  <si>
    <t>Spanishmarket.</t>
  </si>
  <si>
    <t xml:space="preserve">Argentine shares hit amid airline speculation. </t>
  </si>
  <si>
    <t>Argentineshareshitamidairlinespeculation.</t>
  </si>
  <si>
    <t xml:space="preserve">Repsol and Total reply to Libya case. </t>
  </si>
  <si>
    <t>RepsolandTotalreplytoLibyacase.</t>
  </si>
  <si>
    <t xml:space="preserve">Total and Shell eye Repsol stake. </t>
  </si>
  <si>
    <t>TotalandShelleyeRepsolstake.</t>
  </si>
  <si>
    <t xml:space="preserve">Uruguay finds gas deposit offshore. </t>
  </si>
  <si>
    <t>Uruguayfindsgasdepositoffshore.</t>
  </si>
  <si>
    <t xml:space="preserve">Total steps back from investing in Iran. </t>
  </si>
  <si>
    <t>TotalstepsbackfrominvestinginIran.</t>
  </si>
  <si>
    <t xml:space="preserve">Oil price prompts nuclear move. </t>
  </si>
  <si>
    <t>Oilpricepromptsnuclearmove.</t>
  </si>
  <si>
    <t xml:space="preserve">Ecuador’s oil chief quits as output dips. </t>
  </si>
  <si>
    <t>Ecuador’soilchiefquitsasoutputdips.</t>
  </si>
  <si>
    <t xml:space="preserve">Heavyweights tip Europe lower. </t>
  </si>
  <si>
    <t>HeavyweightstipEuropelower.</t>
  </si>
  <si>
    <t xml:space="preserve">Brazilian oil field claim lifts trio. </t>
  </si>
  <si>
    <t>Brazilianoilfieldclaimliftstrio.</t>
  </si>
  <si>
    <t xml:space="preserve">Adios Eiffage. </t>
  </si>
  <si>
    <t>AdiosEiffage.</t>
  </si>
  <si>
    <t xml:space="preserve">Stanford comes good for online start-up. </t>
  </si>
  <si>
    <t>Stanfordcomesgoodforonlinestart-up.</t>
  </si>
  <si>
    <t xml:space="preserve">Ecuador seeks private oil field developers. </t>
  </si>
  <si>
    <t>Ecuadorseeksprivateoilfielddevelopers.</t>
  </si>
  <si>
    <t xml:space="preserve">Latin American energy crisis. </t>
  </si>
  <si>
    <t>LatinAmericanenergycrisis.</t>
  </si>
  <si>
    <t xml:space="preserve">Algeria: A big test of confidence. </t>
  </si>
  <si>
    <t>Algeria:Abigtestofconfidence.</t>
  </si>
  <si>
    <t xml:space="preserve">Algeria to broaden oil assets. </t>
  </si>
  <si>
    <t>Algeriatobroadenoilassets.</t>
  </si>
  <si>
    <t xml:space="preserve">Repsol’s escape plan. </t>
  </si>
  <si>
    <t>Repsol’sescapeplan.</t>
  </si>
  <si>
    <t xml:space="preserve">Gazprom eyes $2bn gas deal in Bolivia. </t>
  </si>
  <si>
    <t>Gazpromeyes$2bngasdealinBolivia.</t>
  </si>
  <si>
    <t xml:space="preserve">Iran signs $2bn oil deal with China. </t>
  </si>
  <si>
    <t>Iransigns$2bnoildealwithChina.</t>
  </si>
  <si>
    <t xml:space="preserve">Juan Carlos’ words conquer the net. </t>
  </si>
  <si>
    <t>JuanCarlos’wordsconquerthenet.</t>
  </si>
  <si>
    <t xml:space="preserve">European stocks in weekly slide. </t>
  </si>
  <si>
    <t>Europeanstocksinweeklyslide.</t>
  </si>
  <si>
    <t xml:space="preserve">European shares slide. </t>
  </si>
  <si>
    <t>Europeansharesslide.</t>
  </si>
  <si>
    <t xml:space="preserve">Saint-Gobain ends day on a downturn. </t>
  </si>
  <si>
    <t>Saint-Gobainendsdayonadownturn.</t>
  </si>
  <si>
    <t xml:space="preserve">October 8 - The plunging Bolivar. </t>
  </si>
  <si>
    <t>October8-TheplungingBolivar.</t>
  </si>
  <si>
    <t xml:space="preserve">Shortage of skilled staff hits oil projects. </t>
  </si>
  <si>
    <t>Shortageofskilledstaffhitsoilprojects.</t>
  </si>
  <si>
    <t xml:space="preserve">European shares surge after Wall St rally. </t>
  </si>
  <si>
    <t>EuropeansharessurgeafterWallStrally.</t>
  </si>
  <si>
    <t xml:space="preserve">Libya’s wealth of opportunities may come at a high price. </t>
  </si>
  <si>
    <t>Libya’swealthofopportunitiesmaycomeatahighprice.</t>
  </si>
  <si>
    <t xml:space="preserve">Repsol loses Algeria gas project. </t>
  </si>
  <si>
    <t>RepsollosesAlgeriagasproject.</t>
  </si>
  <si>
    <t xml:space="preserve">Western oil group eyes assets in Iraq. </t>
  </si>
  <si>
    <t>WesternoilgroupeyesassetsinIraq.</t>
  </si>
  <si>
    <t xml:space="preserve">Corporate sites can be worthy and fun. </t>
  </si>
  <si>
    <t>Corporatesitescanbeworthyandfun.</t>
  </si>
  <si>
    <t xml:space="preserve">Corporate debt: Deals build to defy economic rationale. </t>
  </si>
  <si>
    <t>Corporatedebt:Dealsbuildtodefyeconomicrationale.</t>
  </si>
  <si>
    <t xml:space="preserve">Signs of Spanish housing bubble. </t>
  </si>
  <si>
    <t>SignsofSpanishhousingbubble.</t>
  </si>
  <si>
    <t xml:space="preserve">March 26: Brazil’s green offensive. </t>
  </si>
  <si>
    <t>March26:Brazil’sgreenoffensive.</t>
  </si>
  <si>
    <t xml:space="preserve">Opec ignores calls to increase output. </t>
  </si>
  <si>
    <t>Opecignorescallstoincreaseoutput.</t>
  </si>
  <si>
    <t xml:space="preserve">Violence flares in Ecuador’s Congress. </t>
  </si>
  <si>
    <t>ViolenceflaresinEcuador’sCongress.</t>
  </si>
  <si>
    <t xml:space="preserve">Falling financials weigh in Europe. </t>
  </si>
  <si>
    <t>FallingfinancialsweighinEurope.</t>
  </si>
  <si>
    <t xml:space="preserve">Signatories: ERT letter to the editor of the Financial Times. </t>
  </si>
  <si>
    <t>Signatories:ERTlettertotheeditoroftheFinancialTimes.</t>
  </si>
  <si>
    <t xml:space="preserve">European stocks slump in global sell-off. </t>
  </si>
  <si>
    <t>Europeanstocksslumpinglobalsell-off.</t>
  </si>
  <si>
    <t xml:space="preserve">Buy-out firms bid for Dominion assets. </t>
  </si>
  <si>
    <t>Buy-outfirmsbidforDominionassets.</t>
  </si>
  <si>
    <t xml:space="preserve">SAP and Carrefour weigh on Europe. </t>
  </si>
  <si>
    <t>SAPandCarrefourweighonEurope.</t>
  </si>
  <si>
    <t xml:space="preserve">Bourses inch higher despite weak oil stocks. </t>
  </si>
  <si>
    <t>Boursesinchhigherdespiteweakoilstocks.</t>
  </si>
  <si>
    <t xml:space="preserve">Soaring temperatures put heat on Argentina’s powergrid. </t>
  </si>
  <si>
    <t>SoaringtemperaturesputheatonArgentina’spowergrid.</t>
  </si>
  <si>
    <t xml:space="preserve">Carmakers lead Europe’s rebound. </t>
  </si>
  <si>
    <t>CarmakersleadEurope’srebound.</t>
  </si>
  <si>
    <t xml:space="preserve">Deutsche Telekom drives Europe higher. </t>
  </si>
  <si>
    <t>DeutscheTelekomdrivesEuropehigher.</t>
  </si>
  <si>
    <t xml:space="preserve">Argentina secures big Bolivia gas deal. </t>
  </si>
  <si>
    <t>ArgentinasecuresbigBoliviagasdeal.</t>
  </si>
  <si>
    <t xml:space="preserve">Bourses snap nine-day run of gains. </t>
  </si>
  <si>
    <t>Boursessnapnine-dayrunofgains.</t>
  </si>
  <si>
    <t xml:space="preserve">European stocks rise for ninth session. </t>
  </si>
  <si>
    <t>Europeanstocksriseforninthsession.</t>
  </si>
  <si>
    <t xml:space="preserve">Bourses pulled lower by oil sector declines. </t>
  </si>
  <si>
    <t>Boursespulledlowerbyoilsectordeclines.</t>
  </si>
  <si>
    <t xml:space="preserve">Soya poised for Argentine energy breakthrough. </t>
  </si>
  <si>
    <t>SoyapoisedforArgentineenergybreakthrough.</t>
  </si>
  <si>
    <t xml:space="preserve">Repsol buys BP stake in Gulf of Mexico. </t>
  </si>
  <si>
    <t>RepsolbuysBPstakeinGulfofMexico.</t>
  </si>
  <si>
    <t xml:space="preserve">European stocks buoyed by energy sector. </t>
  </si>
  <si>
    <t>Europeanstocksbuoyedbyenergysector.</t>
  </si>
  <si>
    <t xml:space="preserve">Bolivia’s gas plan may hit Chile’s supply. </t>
  </si>
  <si>
    <t>Bolivia’sgasplanmayhitChile’ssupply.</t>
  </si>
  <si>
    <t xml:space="preserve">Europe hit by high oil prices and falling dollar. </t>
  </si>
  <si>
    <t>Europehitbyhighoilpricesandfallingdollar.</t>
  </si>
  <si>
    <t xml:space="preserve">Lex: Repsol. </t>
  </si>
  <si>
    <t>Lex:Repsol.</t>
  </si>
  <si>
    <t xml:space="preserve">Kirchner’s image thrives on his rough approach. </t>
  </si>
  <si>
    <t>Kirchner’simagethrivesonhisroughapproach.</t>
  </si>
  <si>
    <t xml:space="preserve">Nationalist politics muscle back into world energy. </t>
  </si>
  <si>
    <t>Nationalistpoliticsmusclebackintoworldenergy.</t>
  </si>
  <si>
    <t xml:space="preserve">Watchdog warns of ‘dangerous’ trend on energy. </t>
  </si>
  <si>
    <t>Watchdogwarnsof‘dangerous’trendonenergy.</t>
  </si>
  <si>
    <t xml:space="preserve">Presidents to meet over gas crisis in Bolivia. </t>
  </si>
  <si>
    <t>PresidentstomeetovergascrisisinBolivia.</t>
  </si>
  <si>
    <t xml:space="preserve">Oil groups may escape brunt of Bolivia decree. </t>
  </si>
  <si>
    <t>OilgroupsmayescapebruntofBoliviadecree.</t>
  </si>
  <si>
    <t xml:space="preserve">Caracas warns oil companies of more tax increases. </t>
  </si>
  <si>
    <t>Caracaswarnsoilcompaniesofmoretaxincreases.</t>
  </si>
  <si>
    <t xml:space="preserve">Venezuela takes back oilfields from Eni, Total. </t>
  </si>
  <si>
    <t>VenezuelatakesbackoilfieldsfromEni,Total.</t>
  </si>
  <si>
    <t xml:space="preserve">Stakes may be raised in game for Endesa. </t>
  </si>
  <si>
    <t>StakesmayberaisedingameforEndesa.</t>
  </si>
  <si>
    <t xml:space="preserve">European stocks rise to 53-month high. </t>
  </si>
  <si>
    <t>Europeanstocksriseto53-monthhigh.</t>
  </si>
  <si>
    <t xml:space="preserve">Lex: Repsol YPF. </t>
  </si>
  <si>
    <t>Lex:RepsolYPF.</t>
  </si>
  <si>
    <t xml:space="preserve">Siemens powers Europe higher. </t>
  </si>
  <si>
    <t>SiemenspowersEuropehigher.</t>
  </si>
  <si>
    <t xml:space="preserve">January 15 2006: Working with Evo. </t>
  </si>
  <si>
    <t>January152006:WorkingwithEvo.</t>
  </si>
  <si>
    <t xml:space="preserve">David Bowen: Corporate investors deserve better. </t>
  </si>
  <si>
    <t>DavidBowen:Corporateinvestorsdeservebetter.</t>
  </si>
  <si>
    <t xml:space="preserve">Trinidad energy minister quits over bribe charges. </t>
  </si>
  <si>
    <t>Trinidadenergyministerquitsoverbribecharges.</t>
  </si>
  <si>
    <t xml:space="preserve">Venezuela takes control of private oilfields. </t>
  </si>
  <si>
    <t>Venezuelatakescontrolofprivateoilfields.</t>
  </si>
  <si>
    <t xml:space="preserve">Eurofirst 300 hits 45-month high. </t>
  </si>
  <si>
    <t>Eurofirst300hits45-monthhigh.</t>
  </si>
  <si>
    <t xml:space="preserve">Attention to detail is what counts. </t>
  </si>
  <si>
    <t>Attentiontodetailiswhatcounts.</t>
  </si>
  <si>
    <t xml:space="preserve">Gas Natural in €22bn hostile bid for Endesa. </t>
  </si>
  <si>
    <t>GasNaturalin€22bnhostilebidforEndesa.</t>
  </si>
  <si>
    <t xml:space="preserve">European stocks higher as oil sector shines. </t>
  </si>
  <si>
    <t>Europeanstockshigherasoilsectorshines.</t>
  </si>
  <si>
    <t xml:space="preserve">European insurers hopeful over Katrina damage. </t>
  </si>
  <si>
    <t>EuropeaninsurershopefuloverKatrinadamage.</t>
  </si>
  <si>
    <t xml:space="preserve">Bourses in retreat on oil-price concerns. </t>
  </si>
  <si>
    <t>Boursesinretreatonoil-priceconcerns.</t>
  </si>
  <si>
    <t xml:space="preserve">Energy-related stocks lead bourses downward. </t>
  </si>
  <si>
    <t>Energy-relatedstocksleadboursesdownward.</t>
  </si>
  <si>
    <t xml:space="preserve">Oil and drugs stocks drag on Europe. </t>
  </si>
  <si>
    <t>OilanddrugsstocksdragonEurope.</t>
  </si>
  <si>
    <t xml:space="preserve">Oil energises Europe to fresh three-year highs. </t>
  </si>
  <si>
    <t>OilenergisesEuropetofreshthree-yearhighs.</t>
  </si>
  <si>
    <t xml:space="preserve">Oil stocks help European bourses higher. </t>
  </si>
  <si>
    <t>OilstockshelpEuropeanbourseshigher.</t>
  </si>
  <si>
    <t xml:space="preserve">Telecoms ring up gains in Europe. </t>
  </si>
  <si>
    <t>TelecomsringupgainsinEurope.</t>
  </si>
  <si>
    <t xml:space="preserve">European bourses slip from three-year highs. </t>
  </si>
  <si>
    <t>Europeanboursesslipfromthree-yearhighs.</t>
  </si>
  <si>
    <t xml:space="preserve">Repsol to take action over Bolivian law. </t>
  </si>
  <si>
    <t>RepsoltotakeactionoverBolivianlaw.</t>
  </si>
  <si>
    <t xml:space="preserve">Repsol to invest €21bn to lift flagging reserves. </t>
  </si>
  <si>
    <t>Repsoltoinvest€21bntoliftflaggingreserves.</t>
  </si>
  <si>
    <t xml:space="preserve">European bourses hit by falling crude price. </t>
  </si>
  <si>
    <t>Europeanbourseshitbyfallingcrudeprice.</t>
  </si>
  <si>
    <t xml:space="preserve">Chipmakers’ rally boosts Europe. </t>
  </si>
  <si>
    <t>Chipmakers’rallyboostsEurope.</t>
  </si>
  <si>
    <t xml:space="preserve">High oil prices force cut in Asia fuel subsidies. </t>
  </si>
  <si>
    <t>HighoilpricesforcecutinAsiafuelsubsidies.</t>
  </si>
  <si>
    <t xml:space="preserve">On Europe: Rain in Spain after long drought. </t>
  </si>
  <si>
    <t>OnEurope:RaininSpainafterlongdrought.</t>
  </si>
  <si>
    <t xml:space="preserve">Bourses switch back into positive territory. </t>
  </si>
  <si>
    <t>Boursesswitchbackintopositiveterritory.</t>
  </si>
  <si>
    <t xml:space="preserve">Bourses lower as autos and techs weigh. </t>
  </si>
  <si>
    <t>Bourseslowerasautosandtechsweigh.</t>
  </si>
  <si>
    <t xml:space="preserve">Repsol YPF profits hit by surprise write-downs. </t>
  </si>
  <si>
    <t>RepsolYPFprofitshitbysurprisewrite-downs.</t>
  </si>
  <si>
    <t xml:space="preserve">Exclusive and profitable club is open to all. </t>
  </si>
  <si>
    <t>Exclusiveandprofitableclubisopentoall.</t>
  </si>
  <si>
    <t xml:space="preserve">European Comment: Solbes damages his reputation. </t>
  </si>
  <si>
    <t>EuropeanComment:Solbesdamageshisreputation.</t>
  </si>
  <si>
    <t xml:space="preserve">David Bowen: Best and worst of web. </t>
  </si>
  <si>
    <t>DavidBowen:Bestandworstofweb.</t>
  </si>
  <si>
    <t xml:space="preserve">Auna chiefs eye bumper payout. </t>
  </si>
  <si>
    <t>Aunachiefseyebumperpayout.</t>
  </si>
  <si>
    <t xml:space="preserve">Corporate bonds enjoy best quarter of year. </t>
  </si>
  <si>
    <t>Corporatebondsenjoybestquarterofyear.</t>
  </si>
  <si>
    <t xml:space="preserve">Gains for oil stocks help bourses advance. </t>
  </si>
  <si>
    <t>Gainsforoilstockshelpboursesadvance.</t>
  </si>
  <si>
    <t xml:space="preserve">Market Insight: Ibex’s distant cousins make their presence felt. </t>
  </si>
  <si>
    <t>MarketInsight:Ibex’sdistantcousinsmaketheirpresencefelt.</t>
  </si>
  <si>
    <t>Etiquetas de fila</t>
  </si>
  <si>
    <t>Total general</t>
  </si>
  <si>
    <t>NEUTRO</t>
  </si>
  <si>
    <t>COMPRA</t>
  </si>
  <si>
    <t>Date</t>
  </si>
  <si>
    <t>Adj Close</t>
  </si>
  <si>
    <t>Log Return</t>
  </si>
  <si>
    <t>Action</t>
  </si>
  <si>
    <t xml:space="preserve">Open </t>
  </si>
  <si>
    <t>High</t>
  </si>
  <si>
    <t>Low</t>
  </si>
  <si>
    <t>Volume</t>
  </si>
  <si>
    <t>Variación</t>
  </si>
  <si>
    <t>Promedio</t>
  </si>
  <si>
    <t>ETIQUETA 1</t>
  </si>
  <si>
    <t>Variación*Promedio</t>
  </si>
  <si>
    <t>ETIQUETA 2</t>
  </si>
  <si>
    <t>DUMMY 1</t>
  </si>
  <si>
    <t>DUMMY 2</t>
  </si>
  <si>
    <t>Compra</t>
  </si>
  <si>
    <t>FECHA</t>
  </si>
  <si>
    <t>NOTICIAS</t>
  </si>
  <si>
    <t>YPF COTIZACION</t>
  </si>
  <si>
    <t>MISMO DIA</t>
  </si>
  <si>
    <t>DIA SIGUIENTE</t>
  </si>
  <si>
    <t>2 DIAS SIGUIENTE</t>
  </si>
  <si>
    <t>Neutro</t>
  </si>
  <si>
    <t>Cuenta de Titulo</t>
  </si>
  <si>
    <t>Etiquetas de columna</t>
  </si>
  <si>
    <t>Category</t>
  </si>
  <si>
    <t>Train/Test</t>
  </si>
  <si>
    <t>Test</t>
  </si>
  <si>
    <t>Train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</si>
</sst>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1"/>
      <name val="Calibri"/>
      <family val="2"/>
    </font>
    <font>
      <sz val="11"/>
      <color theme="1"/>
      <name val="Calibri"/>
      <family val="2"/>
      <scheme val="minor"/>
    </font>
    <font>
      <b/>
      <sz val="11"/>
      <color rgb="FFFF000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5" fillId="0" borderId="0" applyFont="0" applyFill="0" applyBorder="0" applyAlignment="0" applyProtection="0"/>
  </cellStyleXfs>
  <cellXfs count="19">
    <xf numFmtId="0" fontId="0" fillId="0" borderId="0" xfId="0"/>
    <xf numFmtId="14" fontId="0" fillId="0" borderId="0" xfId="0" applyNumberFormat="1"/>
    <xf numFmtId="0" fontId="1" fillId="0" borderId="0" xfId="0" applyFont="1"/>
    <xf numFmtId="0" fontId="0" fillId="0" borderId="0" xfId="0" applyAlignment="1">
      <alignment vertical="center" wrapText="1"/>
    </xf>
    <xf numFmtId="0" fontId="2" fillId="0" borderId="0" xfId="0" applyFont="1"/>
    <xf numFmtId="0" fontId="3" fillId="0" borderId="0" xfId="0" applyFont="1"/>
    <xf numFmtId="0" fontId="0" fillId="0" borderId="0" xfId="0" applyAlignment="1">
      <alignment wrapText="1"/>
    </xf>
    <xf numFmtId="14" fontId="0" fillId="0" borderId="0" xfId="0" applyNumberFormat="1" applyAlignment="1">
      <alignment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top"/>
    </xf>
    <xf numFmtId="10" fontId="4" fillId="0" borderId="1" xfId="1" applyNumberFormat="1" applyFont="1" applyBorder="1" applyAlignment="1">
      <alignment horizontal="center" vertical="top"/>
    </xf>
    <xf numFmtId="10" fontId="0" fillId="0" borderId="0" xfId="1" applyNumberFormat="1" applyFont="1"/>
    <xf numFmtId="0" fontId="0" fillId="0" borderId="0" xfId="0" pivotButton="1"/>
    <xf numFmtId="14" fontId="0" fillId="0" borderId="0" xfId="0" applyNumberFormat="1" applyAlignment="1">
      <alignment horizontal="left"/>
    </xf>
    <xf numFmtId="0" fontId="0" fillId="2" borderId="0" xfId="0" applyFill="1"/>
    <xf numFmtId="2" fontId="0" fillId="0" borderId="0" xfId="0" applyNumberFormat="1"/>
    <xf numFmtId="0" fontId="4" fillId="0" borderId="2" xfId="0" applyFont="1" applyBorder="1" applyAlignment="1">
      <alignment horizontal="center" vertical="top"/>
    </xf>
    <xf numFmtId="10" fontId="0" fillId="0" borderId="0" xfId="0" applyNumberFormat="1"/>
    <xf numFmtId="0" fontId="6" fillId="0" borderId="2" xfId="0" applyFont="1" applyBorder="1"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2f6974036be09c57/Documentos/PROYECTOS/UA-MAESTRIA/19_Web%20Mining/FINAL/CODIGO/YPF.xlsx" TargetMode="External"/><Relationship Id="rId1" Type="http://schemas.openxmlformats.org/officeDocument/2006/relationships/externalLinkPath" Target="YP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YPF (2)"/>
      <sheetName val="YPF"/>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a Noval" refreshedDate="45402.738155324078" createdVersion="8" refreshedVersion="8" minRefreshableVersion="3" recordCount="411" xr:uid="{ACCDF751-E57B-4DD3-91B4-D2B5D7A9866E}">
  <cacheSource type="worksheet">
    <worksheetSource ref="A1:C412" sheet="NOTICIAS"/>
  </cacheSource>
  <cacheFields count="7">
    <cacheField name="Pagina" numFmtId="0">
      <sharedItems/>
    </cacheField>
    <cacheField name="Titulo" numFmtId="0">
      <sharedItems longText="1"/>
    </cacheField>
    <cacheField name="Fecha" numFmtId="14">
      <sharedItems containsSemiMixedTypes="0" containsNonDate="0" containsDate="1" containsString="0" minDate="2021-01-06T00:00:00" maxDate="2024-04-11T00:00:00" count="275">
        <d v="2024-04-10T00:00:00"/>
        <d v="2024-04-03T00:00:00"/>
        <d v="2024-04-01T00:00:00"/>
        <d v="2024-03-22T00:00:00"/>
        <d v="2024-03-21T00:00:00"/>
        <d v="2024-03-20T00:00:00"/>
        <d v="2024-03-19T00:00:00"/>
        <d v="2024-03-15T00:00:00"/>
        <d v="2024-03-14T00:00:00"/>
        <d v="2024-03-07T00:00:00"/>
        <d v="2024-03-04T00:00:00"/>
        <d v="2024-02-28T00:00:00"/>
        <d v="2024-02-26T00:00:00"/>
        <d v="2024-02-23T00:00:00"/>
        <d v="2024-02-21T00:00:00"/>
        <d v="2024-02-20T00:00:00"/>
        <d v="2024-02-15T00:00:00"/>
        <d v="2024-02-12T00:00:00"/>
        <d v="2024-02-08T00:00:00"/>
        <d v="2024-02-06T00:00:00"/>
        <d v="2024-02-02T00:00:00"/>
        <d v="2024-01-31T00:00:00"/>
        <d v="2024-01-30T00:00:00"/>
        <d v="2024-01-29T00:00:00"/>
        <d v="2024-01-26T00:00:00"/>
        <d v="2024-01-25T00:00:00"/>
        <d v="2024-01-24T00:00:00"/>
        <d v="2024-01-23T00:00:00"/>
        <d v="2024-01-22T00:00:00"/>
        <d v="2024-01-17T00:00:00"/>
        <d v="2024-01-16T00:00:00"/>
        <d v="2024-01-13T00:00:00"/>
        <d v="2024-01-11T00:00:00"/>
        <d v="2024-01-10T00:00:00"/>
        <d v="2024-01-09T00:00:00"/>
        <d v="2024-01-08T00:00:00"/>
        <d v="2024-01-05T00:00:00"/>
        <d v="2024-01-01T00:00:00"/>
        <d v="2023-12-30T00:00:00"/>
        <d v="2023-12-28T00:00:00"/>
        <d v="2023-12-27T00:00:00"/>
        <d v="2023-12-21T00:00:00"/>
        <d v="2023-12-19T00:00:00"/>
        <d v="2023-12-13T00:00:00"/>
        <d v="2023-12-12T00:00:00"/>
        <d v="2023-12-11T00:00:00"/>
        <d v="2023-12-10T00:00:00"/>
        <d v="2023-12-08T00:00:00"/>
        <d v="2023-11-27T00:00:00"/>
        <d v="2023-11-24T00:00:00"/>
        <d v="2023-11-22T00:00:00"/>
        <d v="2023-11-21T00:00:00"/>
        <d v="2023-11-20T00:00:00"/>
        <d v="2023-11-19T00:00:00"/>
        <d v="2023-11-18T00:00:00"/>
        <d v="2023-11-17T00:00:00"/>
        <d v="2023-11-15T00:00:00"/>
        <d v="2023-11-09T00:00:00"/>
        <d v="2023-11-08T00:00:00"/>
        <d v="2023-11-03T00:00:00"/>
        <d v="2023-11-01T00:00:00"/>
        <d v="2023-10-31T00:00:00"/>
        <d v="2023-10-28T00:00:00"/>
        <d v="2023-10-27T00:00:00"/>
        <d v="2023-10-26T00:00:00"/>
        <d v="2023-10-25T00:00:00"/>
        <d v="2023-10-24T00:00:00"/>
        <d v="2023-10-23T00:00:00"/>
        <d v="2023-10-20T00:00:00"/>
        <d v="2023-10-13T00:00:00"/>
        <d v="2023-10-11T00:00:00"/>
        <d v="2023-10-10T00:00:00"/>
        <d v="2023-10-04T00:00:00"/>
        <d v="2023-09-28T00:00:00"/>
        <d v="2023-09-26T00:00:00"/>
        <d v="2023-09-25T00:00:00"/>
        <d v="2023-09-22T00:00:00"/>
        <d v="2023-09-21T00:00:00"/>
        <d v="2023-09-19T00:00:00"/>
        <d v="2023-09-15T00:00:00"/>
        <d v="2023-09-14T00:00:00"/>
        <d v="2023-09-12T00:00:00"/>
        <d v="2023-09-11T00:00:00"/>
        <d v="2023-09-08T00:00:00"/>
        <d v="2023-08-30T00:00:00"/>
        <d v="2023-08-24T00:00:00"/>
        <d v="2023-08-23T00:00:00"/>
        <d v="2023-08-18T00:00:00"/>
        <d v="2023-08-17T00:00:00"/>
        <d v="2023-08-16T00:00:00"/>
        <d v="2023-08-14T00:00:00"/>
        <d v="2023-08-11T00:00:00"/>
        <d v="2023-08-10T00:00:00"/>
        <d v="2023-08-06T00:00:00"/>
        <d v="2023-07-26T00:00:00"/>
        <d v="2023-07-23T00:00:00"/>
        <d v="2023-07-21T00:00:00"/>
        <d v="2023-07-20T00:00:00"/>
        <d v="2023-07-11T00:00:00"/>
        <d v="2023-07-10T00:00:00"/>
        <d v="2023-07-07T00:00:00"/>
        <d v="2023-07-05T00:00:00"/>
        <d v="2023-06-29T00:00:00"/>
        <d v="2023-06-28T00:00:00"/>
        <d v="2023-06-27T00:00:00"/>
        <d v="2023-06-26T00:00:00"/>
        <d v="2023-06-23T00:00:00"/>
        <d v="2023-06-22T00:00:00"/>
        <d v="2023-06-21T00:00:00"/>
        <d v="2023-06-20T00:00:00"/>
        <d v="2023-06-19T00:00:00"/>
        <d v="2023-06-16T00:00:00"/>
        <d v="2023-06-09T00:00:00"/>
        <d v="2023-06-06T00:00:00"/>
        <d v="2023-06-02T00:00:00"/>
        <d v="2023-05-31T00:00:00"/>
        <d v="2023-05-25T00:00:00"/>
        <d v="2023-05-23T00:00:00"/>
        <d v="2023-05-22T00:00:00"/>
        <d v="2023-05-19T00:00:00"/>
        <d v="2023-05-16T00:00:00"/>
        <d v="2023-05-12T00:00:00"/>
        <d v="2023-05-08T00:00:00"/>
        <d v="2023-05-03T00:00:00"/>
        <d v="2023-05-02T00:00:00"/>
        <d v="2023-04-27T00:00:00"/>
        <d v="2023-04-24T00:00:00"/>
        <d v="2023-04-21T00:00:00"/>
        <d v="2023-04-19T00:00:00"/>
        <d v="2023-04-18T00:00:00"/>
        <d v="2023-04-17T00:00:00"/>
        <d v="2023-04-14T00:00:00"/>
        <d v="2023-04-12T00:00:00"/>
        <d v="2023-04-11T00:00:00"/>
        <d v="2023-04-10T00:00:00"/>
        <d v="2023-04-07T00:00:00"/>
        <d v="2023-04-06T00:00:00"/>
        <d v="2023-04-05T00:00:00"/>
        <d v="2023-04-03T00:00:00"/>
        <d v="2023-03-31T00:00:00"/>
        <d v="2023-03-30T00:00:00"/>
        <d v="2023-03-22T00:00:00"/>
        <d v="2023-03-20T00:00:00"/>
        <d v="2023-03-14T00:00:00"/>
        <d v="2023-03-10T00:00:00"/>
        <d v="2023-03-09T00:00:00"/>
        <d v="2023-03-08T00:00:00"/>
        <d v="2023-03-07T00:00:00"/>
        <d v="2023-03-06T00:00:00"/>
        <d v="2023-03-03T00:00:00"/>
        <d v="2023-02-27T00:00:00"/>
        <d v="2023-02-24T00:00:00"/>
        <d v="2023-02-22T00:00:00"/>
        <d v="2023-02-21T00:00:00"/>
        <d v="2023-02-16T00:00:00"/>
        <d v="2023-02-14T00:00:00"/>
        <d v="2023-02-07T00:00:00"/>
        <d v="2023-02-03T00:00:00"/>
        <d v="2023-02-01T00:00:00"/>
        <d v="2023-01-23T00:00:00"/>
        <d v="2023-01-16T00:00:00"/>
        <d v="2023-01-06T00:00:00"/>
        <d v="2022-12-27T00:00:00"/>
        <d v="2022-12-23T00:00:00"/>
        <d v="2022-12-22T00:00:00"/>
        <d v="2022-12-21T00:00:00"/>
        <d v="2022-12-20T00:00:00"/>
        <d v="2022-12-16T00:00:00"/>
        <d v="2022-12-09T00:00:00"/>
        <d v="2022-12-07T00:00:00"/>
        <d v="2022-12-06T00:00:00"/>
        <d v="2022-12-05T00:00:00"/>
        <d v="2022-12-02T00:00:00"/>
        <d v="2022-11-30T00:00:00"/>
        <d v="2022-11-28T00:00:00"/>
        <d v="2022-11-24T00:00:00"/>
        <d v="2022-11-15T00:00:00"/>
        <d v="2022-11-14T00:00:00"/>
        <d v="2022-11-10T00:00:00"/>
        <d v="2022-11-09T00:00:00"/>
        <d v="2022-11-08T00:00:00"/>
        <d v="2022-11-04T00:00:00"/>
        <d v="2022-11-03T00:00:00"/>
        <d v="2022-11-02T00:00:00"/>
        <d v="2022-11-01T00:00:00"/>
        <d v="2022-10-28T00:00:00"/>
        <d v="2022-10-25T00:00:00"/>
        <d v="2022-10-21T00:00:00"/>
        <d v="2022-10-18T00:00:00"/>
        <d v="2022-10-17T00:00:00"/>
        <d v="2022-10-12T00:00:00"/>
        <d v="2022-10-11T00:00:00"/>
        <d v="2022-10-06T00:00:00"/>
        <d v="2022-10-04T00:00:00"/>
        <d v="2022-09-30T00:00:00"/>
        <d v="2022-09-29T00:00:00"/>
        <d v="2022-09-27T00:00:00"/>
        <d v="2022-09-26T00:00:00"/>
        <d v="2022-09-22T00:00:00"/>
        <d v="2022-09-21T00:00:00"/>
        <d v="2022-09-20T00:00:00"/>
        <d v="2022-09-16T00:00:00"/>
        <d v="2022-09-15T00:00:00"/>
        <d v="2022-09-13T00:00:00"/>
        <d v="2022-09-09T00:00:00"/>
        <d v="2022-09-08T00:00:00"/>
        <d v="2022-09-01T00:00:00"/>
        <d v="2022-08-31T00:00:00"/>
        <d v="2022-08-30T00:00:00"/>
        <d v="2022-08-24T00:00:00"/>
        <d v="2022-08-22T00:00:00"/>
        <d v="2022-08-15T00:00:00"/>
        <d v="2022-08-10T00:00:00"/>
        <d v="2022-07-26T00:00:00"/>
        <d v="2022-07-22T00:00:00"/>
        <d v="2022-07-20T00:00:00"/>
        <d v="2022-07-18T00:00:00"/>
        <d v="2022-07-15T00:00:00"/>
        <d v="2022-07-07T00:00:00"/>
        <d v="2022-06-28T00:00:00"/>
        <d v="2022-06-22T00:00:00"/>
        <d v="2022-06-15T00:00:00"/>
        <d v="2022-06-06T00:00:00"/>
        <d v="2022-06-03T00:00:00"/>
        <d v="2022-05-24T00:00:00"/>
        <d v="2022-05-16T00:00:00"/>
        <d v="2022-05-12T00:00:00"/>
        <d v="2022-05-11T00:00:00"/>
        <d v="2022-04-19T00:00:00"/>
        <d v="2022-04-18T00:00:00"/>
        <d v="2022-04-14T00:00:00"/>
        <d v="2022-04-13T00:00:00"/>
        <d v="2022-04-12T00:00:00"/>
        <d v="2022-04-06T00:00:00"/>
        <d v="2022-04-05T00:00:00"/>
        <d v="2022-03-31T00:00:00"/>
        <d v="2022-03-21T00:00:00"/>
        <d v="2022-03-14T00:00:00"/>
        <d v="2022-03-09T00:00:00"/>
        <d v="2022-03-04T00:00:00"/>
        <d v="2022-03-03T00:00:00"/>
        <d v="2022-01-11T00:00:00"/>
        <d v="2021-12-21T00:00:00"/>
        <d v="2021-12-09T00:00:00"/>
        <d v="2021-12-02T00:00:00"/>
        <d v="2021-12-01T00:00:00"/>
        <d v="2021-11-30T00:00:00"/>
        <d v="2021-11-25T00:00:00"/>
        <d v="2021-09-14T00:00:00"/>
        <d v="2021-08-26T00:00:00"/>
        <d v="2021-08-06T00:00:00"/>
        <d v="2021-07-23T00:00:00"/>
        <d v="2021-06-30T00:00:00"/>
        <d v="2021-06-29T00:00:00"/>
        <d v="2021-06-24T00:00:00"/>
        <d v="2021-04-27T00:00:00"/>
        <d v="2021-04-19T00:00:00"/>
        <d v="2021-04-12T00:00:00"/>
        <d v="2021-04-09T00:00:00"/>
        <d v="2021-03-29T00:00:00"/>
        <d v="2021-03-15T00:00:00"/>
        <d v="2021-03-10T00:00:00"/>
        <d v="2021-02-18T00:00:00"/>
        <d v="2021-02-11T00:00:00"/>
        <d v="2021-02-09T00:00:00"/>
        <d v="2021-02-08T00:00:00"/>
        <d v="2021-02-07T00:00:00"/>
        <d v="2021-02-02T00:00:00"/>
        <d v="2021-01-26T00:00:00"/>
        <d v="2021-01-22T00:00:00"/>
        <d v="2021-01-20T00:00:00"/>
        <d v="2021-01-19T00:00:00"/>
        <d v="2021-01-18T00:00:00"/>
        <d v="2021-01-14T00:00:00"/>
        <d v="2021-01-06T00:00:00"/>
      </sharedItems>
      <fieldGroup par="6"/>
    </cacheField>
    <cacheField name="Class" numFmtId="0">
      <sharedItems count="3">
        <s v="Neutral"/>
        <s v="Positive"/>
        <s v="Negative"/>
      </sharedItems>
    </cacheField>
    <cacheField name="Meses (Fecha)" numFmtId="0" databaseField="0">
      <fieldGroup base="2">
        <rangePr groupBy="months" startDate="2021-01-06T00:00:00" endDate="2024-04-11T00:00:00"/>
        <groupItems count="14">
          <s v="&lt;6/1/2021"/>
          <s v="ene"/>
          <s v="feb"/>
          <s v="mar"/>
          <s v="abr"/>
          <s v="may"/>
          <s v="jun"/>
          <s v="jul"/>
          <s v="ago"/>
          <s v="sep"/>
          <s v="oct"/>
          <s v="nov"/>
          <s v="dic"/>
          <s v="&gt;11/4/2024"/>
        </groupItems>
      </fieldGroup>
    </cacheField>
    <cacheField name="Trimestres (Fecha)" numFmtId="0" databaseField="0">
      <fieldGroup base="2">
        <rangePr groupBy="quarters" startDate="2021-01-06T00:00:00" endDate="2024-04-11T00:00:00"/>
        <groupItems count="6">
          <s v="&lt;6/1/2021"/>
          <s v="Trim.1"/>
          <s v="Trim.2"/>
          <s v="Trim.3"/>
          <s v="Trim.4"/>
          <s v="&gt;11/4/2024"/>
        </groupItems>
      </fieldGroup>
    </cacheField>
    <cacheField name="Años (Fecha)" numFmtId="0" databaseField="0">
      <fieldGroup base="2">
        <rangePr groupBy="years" startDate="2021-01-06T00:00:00" endDate="2024-04-11T00:00:00"/>
        <groupItems count="6">
          <s v="&lt;6/1/2021"/>
          <s v="2021"/>
          <s v="2022"/>
          <s v="2023"/>
          <s v="2024"/>
          <s v="&gt;11/4/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
  <r>
    <s v="BLOOMBERG"/>
    <s v="Milei Seeks Second Chance From Congress With Scaled-Back Reform. President Javier Milei circulated a new, scaled-back version of his sweeping reform bill to Argentine lawmakers, in his clearest tilt toward political pragmatism since taking power."/>
    <x v="0"/>
    <x v="0"/>
  </r>
  <r>
    <s v="BLOOMBERG"/>
    <s v="Javier Milei Races to Ease Argentina Inflation, Keep Voter Support. Javier Milei finds himself up against the clock just four months into his term as Argentina’s president."/>
    <x v="1"/>
    <x v="0"/>
  </r>
  <r>
    <s v="REUTERS"/>
    <s v="Argentina builds case for exporting natgas to Brazil through Bolivia. "/>
    <x v="2"/>
    <x v="1"/>
  </r>
  <r>
    <s v="ZACKS"/>
    <s v="YPF Sociedad Anonima (YPF) Gains As Market Dips: What You Should Know YPF Sociedad Anonima (YPF) closed at $20.26 in the latest trading session, marking a +0.35% move from the prior day.. "/>
    <x v="3"/>
    <x v="1"/>
  </r>
  <r>
    <s v="FT"/>
    <s v="Milei takes a chainsaw to Argentina’s state companies. "/>
    <x v="4"/>
    <x v="1"/>
  </r>
  <r>
    <s v="BLOOMBERG"/>
    <s v="Argentina’s Oilfield Billionaire Tells CERAWeek He Has ‘Lot of Hope’ for Milei. Paolo Rocca, billionaire chief of oil-pipe maker Tenaris SA, said expectations are high that Argentina’s President Javier Milei can turbo-charge development of the country’s shale deposits."/>
    <x v="5"/>
    <x v="1"/>
  </r>
  <r>
    <s v="ZACKS"/>
    <s v="YPF Sociedad Anonima (YPF) Surges 6.6%: Is This an Indication of Further Gains? YPF Sociedad Anonima (YPF) was a big mover last session on higher-than-average trading volume. The latest trend in earnings estimate revisions might not help the stock continue moving higher in the near term.. "/>
    <x v="6"/>
    <x v="1"/>
  </r>
  <r>
    <s v="BLOOMBERG"/>
    <s v="Milei’s Decree Suffers Major Setback After Repeal in Senate. President Javier Milei’s initial dose of shock therapy is teetering on the edge of collapse after Argentina’s senate defeated his sweeping executive decree in a 42-to-25 vote Thursday."/>
    <x v="7"/>
    <x v="2"/>
  </r>
  <r>
    <s v="ZACKS"/>
    <s v="YPF Sociedad Anonima (YPF) Gains As Market Dips: What You Should Know In the most recent trading session, YPF Sociedad Anonima (YPF) closed at $18.06, indicating a +0.33% shift from the previous trading day.. "/>
    <x v="7"/>
    <x v="1"/>
  </r>
  <r>
    <s v="BLOOMBERG"/>
    <s v="Milei Sends Scaled-Back Reform Bill to Argentina’s Governors. Argentine President Javier Milei circulated a new, trimmed version of his reform package to the country’s governors in a bid to win their support before he resubmits it to congress."/>
    <x v="8"/>
    <x v="0"/>
  </r>
  <r>
    <s v="BLOOMBERG"/>
    <s v="YPF Says Fire Sale to Free Up $800 Million for Shale Oil Push. Argentina’s biggest oil and gas producer, state-run YPF SA, said its sweeping plan to divest aging oil fields will free up hundreds of millions of dollars to invest in its shale push in the heralded Vaca Muerta formation."/>
    <x v="9"/>
    <x v="1"/>
  </r>
  <r>
    <s v="REUTERS"/>
    <s v="Argentina state oil firm YPF to invest $3 bln in shale in 2024. "/>
    <x v="9"/>
    <x v="1"/>
  </r>
  <r>
    <s v="ZACKS"/>
    <s v="YPF Sociedad Anonima (YPF) Stock Falls Amid Market Uptick: What Investors Need to Know In the most recent trading session, YPF Sociedad Anonima (YPF) closed at $18.32, indicating a -1.87% shift from the previous trading day.. "/>
    <x v="9"/>
    <x v="0"/>
  </r>
  <r>
    <s v="BLOOMBERG"/>
    <s v="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
    <x v="10"/>
    <x v="1"/>
  </r>
  <r>
    <s v="FT"/>
    <s v="Argentina’s neighbours come to its defence in fight over $16bn US judgment. "/>
    <x v="10"/>
    <x v="1"/>
  </r>
  <r>
    <s v="BLOOMBERG"/>
    <s v="Argentina’s $18 Billion Chinese FX Line Eyed for US Judgment. Burford Capital, which is trying to collect on a $16 billion US court judgment against Argentina, is exploring whether a currency swap line provided to the South American country by China could be used to satisfy the debt."/>
    <x v="11"/>
    <x v="1"/>
  </r>
  <r>
    <s v="ZACKS"/>
    <s v="YPF Sociedad Anonima (YPF) Suffers a Larger Drop Than the General Market: Key Insights YPF Sociedad Anonima (YPF) closed the most recent trading day at $17.91, moving -0.72% from the previous trading session.. "/>
    <x v="12"/>
    <x v="2"/>
  </r>
  <r>
    <s v="BLOOMBERG"/>
    <s v="Exxon Is Said to Weigh $1 Billion Sale of Argentina Shale Assets. Exxon Mobil Corp. is mulling bids for its Argentine shale assets as the US energy giant looks to unwind its bet on the South American nation’s oil and gas riches."/>
    <x v="13"/>
    <x v="2"/>
  </r>
  <r>
    <s v="REUTERS"/>
    <s v="ExxonMobil weighs offers for Argentina shale assets, source says. "/>
    <x v="13"/>
    <x v="2"/>
  </r>
  <r>
    <s v="ZACKS"/>
    <s v="YPF Sociedad Anonima (YPF) Soars 6.4%: Is Further Upside Left in the Stock? YPF Sociedad Anonima (YPF) witnessed a jump in share price last session on above-average trading volume. The latest trend in earnings estimate revisions for the stock doesn't suggest further strength down the road.. "/>
    <x v="13"/>
    <x v="1"/>
  </r>
  <r>
    <s v="BLOOMBERG"/>
    <s v="Argentina Shale Driller Vista Eyes Exxon Assets in Growth Push. Vista Energy, a top-three shale-oil producer in Argentina, is eyeing assets put up for sale by Exxon Mobil Corp. as it looks to accelerate growth in the country’s heralded Vaca Muerta formation."/>
    <x v="14"/>
    <x v="0"/>
  </r>
  <r>
    <s v="ZACKS"/>
    <s v="Here's Why YPF Sociedad Anonima (YPF) Fell More Than Broader Market In the latest trading session, YPF Sociedad Anonima (YPF) closed at $16.71, marking a -0.83% move from the previous day.. "/>
    <x v="15"/>
    <x v="0"/>
  </r>
  <r>
    <s v="REUTERS"/>
    <s v="Vista reports boost to production, reserves at Argentina's Vaca Muerta. "/>
    <x v="16"/>
    <x v="0"/>
  </r>
  <r>
    <s v="ZACKS"/>
    <s v="YPF Sociedad Anonima (YPF) Increases Despite Market Slip: Here's What You Need to Know In the closing of the recent trading day, YPF Sociedad Anonima (YPF) stood at $16.74, denoting a +0.6% change from the preceding trading day.. "/>
    <x v="17"/>
    <x v="1"/>
  </r>
  <r>
    <s v="BLOOMBERG"/>
    <s v="Javier Milei’s ‘Shock Therapy’ Is Suffering a Stinging Rejection. Two months into Javier Milei’s presidency, his quest to overhaul Argentina’s economy and tame triple-digit inflation has swerved off track."/>
    <x v="18"/>
    <x v="2"/>
  </r>
  <r>
    <s v="BLOOMBERG"/>
    <s v="YPF Plans Sweeping Asset Sale to Focus on Argentina Shale. Argentina’s biggest oil company, state-run YPF SA, is planning a sweeping asset sale under President Javier Milei to sharpen its focus on shale production and boost its share price."/>
    <x v="19"/>
    <x v="1"/>
  </r>
  <r>
    <s v="ZACKS"/>
    <s v="YPF Sociedad Anonima (YPF) Rises Higher Than Market: Key Facts In the most recent trading session, YPF Sociedad Anonima (YPF) closed at $16.53, indicating a +0.73% shift from the previous trading day.. "/>
    <x v="19"/>
    <x v="1"/>
  </r>
  <r>
    <s v="BLOOMBERG"/>
    <s v="Argentina Lower House of Congress Approves Milei’s Omnibus Bill. Argentina’s lower house of congress approved President Javier Milei’s omnibus reform package Friday afternoon, passing the first test of his ability to govern with an opposition-controlled legislature."/>
    <x v="20"/>
    <x v="1"/>
  </r>
  <r>
    <s v="BLOOMBERG"/>
    <s v="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
    <x v="20"/>
    <x v="0"/>
  </r>
  <r>
    <s v="ZACKS"/>
    <s v="New Strong Buy Stocks for January 31st ADMA, IKT, YPF, AVXL and EKSO have been added to the Zacks Rank #1 (Strong Buy) List on January 31, 2024.. "/>
    <x v="21"/>
    <x v="1"/>
  </r>
  <r>
    <s v="ZACKS"/>
    <s v="Best Value Stocks to Buy for January 31st YPF, AMWD and SCS made it to the Zacks Rank #1 (Strong Buy) value stocks list on January 31, 2024.. "/>
    <x v="21"/>
    <x v="1"/>
  </r>
  <r>
    <s v="BLOOMBERG"/>
    <s v="Argentina Court Rules Milei’s Labor Reform Unconstitutional. An Argentine court ruled that the labor reform President Javier Milei tried to implement through decree is unconstitutional, the latest blow to his plans to overhaul South America’s second-largest economy."/>
    <x v="22"/>
    <x v="2"/>
  </r>
  <r>
    <s v="BLOOMBERG"/>
    <s v="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
    <x v="22"/>
    <x v="0"/>
  </r>
  <r>
    <s v="BLOOMBERG"/>
    <s v="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
    <x v="22"/>
    <x v="2"/>
  </r>
  <r>
    <s v="BLOOMBERG"/>
    <s v="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
    <x v="23"/>
    <x v="2"/>
  </r>
  <r>
    <s v="BLOOMBERG"/>
    <s v="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
    <x v="24"/>
    <x v="0"/>
  </r>
  <r>
    <s v="BLOOMBERG"/>
    <s v="Milei’s Plan to Free Argentina’s Oil Market Slows in Congress. Javier Milei’s plans to free Argentina’s oil markets are getting pared back as the new president negotiates sweeping reforms to deregulate the country’s economy with an opposition-controlled congress."/>
    <x v="24"/>
    <x v="2"/>
  </r>
  <r>
    <s v="FT"/>
    <s v="The global business elite is infatuated with Javier Milei. "/>
    <x v="24"/>
    <x v="0"/>
  </r>
  <r>
    <s v="REUTERS"/>
    <s v="Argentina pension, tax reforms scrapped from legislation to ease passage. "/>
    <x v="24"/>
    <x v="0"/>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4"/>
    <x v="1"/>
  </r>
  <r>
    <s v="REUTERS"/>
    <s v="Milei's Argentina 'omnibus' bill faces gauntlet after clearing first hurdle. "/>
    <x v="25"/>
    <x v="0"/>
  </r>
  <r>
    <s v="BLOOMBERG"/>
    <s v="Argentina Strike: Javier Milei to Confront Unions in Test of Austerity Plan. Argentina’s labor movement is testing popular support for President Javier Milei’s austerity blitz in a national strike less than two months into his presidency."/>
    <x v="26"/>
    <x v="0"/>
  </r>
  <r>
    <s v="ZACKS"/>
    <s v="New Strong Buy Stocks for January 24th ADMA, PBPB, YPF, CM and AVXL have been added to the Zacks Rank #1 (Strong Buy) List on January 24, 2023.. "/>
    <x v="26"/>
    <x v="1"/>
  </r>
  <r>
    <s v="ZACKS"/>
    <s v="Best Value Stocks to Buy for January 24th YPF, OC and FRBA made it to the Zacks Rank #1 (Strong Buy) value stocks list on January 24, 2023.. "/>
    <x v="26"/>
    <x v="1"/>
  </r>
  <r>
    <s v="BLOOMBERG"/>
    <s v="Adler's $6 Billion Restructuring Deal Unravels in London Court. A London judge overturned last year’s Adler ruling, raising questions over the future of the firm"/>
    <x v="27"/>
    <x v="0"/>
  </r>
  <r>
    <s v="BLOOMBERG"/>
    <s v="Israelis Undergo Profound Shift to Embrace War Against ‘Existential Threat’. Welcome to Balance of Power, bringing you the latest in global politics. If you haven’t yet, sign up here."/>
    <x v="27"/>
    <x v="0"/>
  </r>
  <r>
    <s v="BLOOMBERG"/>
    <s v="Milei Gets Pragmatic as Hostile Congress Forces Him to Negotiate. For a leader who rose to Argentina’s top job by touting radical proposals and showing little willingness to negotiate with the country’s “political elite,” Javier Milei is turning into quite the pragmatist."/>
    <x v="28"/>
    <x v="0"/>
  </r>
  <r>
    <s v="BLOOMBERG"/>
    <s v="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
    <x v="28"/>
    <x v="2"/>
  </r>
  <r>
    <s v="FT"/>
    <s v="FTAV’s further reading. "/>
    <x v="29"/>
    <x v="0"/>
  </r>
  <r>
    <s v="ZACKS"/>
    <s v="Best Value Stocks to Buy for January 17th PAGS, SAN and YPF made it to the Zacks Rank #1 (Strong Buy) value stocks list on January 17, 2024.. "/>
    <x v="29"/>
    <x v="1"/>
  </r>
  <r>
    <s v="ZACKS"/>
    <s v="Zacks.com featured highlights General Electric, Deckers Outdoor, Ferrari and YPF Sociedad General Electric, Deckers Outdoor, Ferrari and YPF Sociedad have been highlighted in this Screen of The Week article.. "/>
    <x v="29"/>
    <x v="1"/>
  </r>
  <r>
    <s v="ZACKS"/>
    <s v="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
    <x v="30"/>
    <x v="0"/>
  </r>
  <r>
    <s v="ZACKS"/>
    <s v="4 Must-Buy Efficient Stocks to Strengthen Your Portfolio Invest in companies like General Electric (GE), Deckers Outdoor (DECK), Ferrari (RACE) and YPF Sociedad Anonima (YPF) that are powered by higher efficiency levels.. "/>
    <x v="30"/>
    <x v="1"/>
  </r>
  <r>
    <s v="BLOOMBERG"/>
    <s v="Taeyoung's Debt Repayment Woes Prompt Rapid Response From Korean Authorities. Policymakers embark on fresh efforts to avert crisis spreading"/>
    <x v="31"/>
    <x v="0"/>
  </r>
  <r>
    <s v="BLOOMBERG"/>
    <s v="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
    <x v="32"/>
    <x v="2"/>
  </r>
  <r>
    <s v="FT"/>
    <s v="Judge rules creditors owed $16bn from YPF can begin seizing Argentinian assets. "/>
    <x v="32"/>
    <x v="2"/>
  </r>
  <r>
    <s v="FT"/>
    <s v="Argentina’s annual inflation tops 200% as Milei confronts crisis. "/>
    <x v="32"/>
    <x v="2"/>
  </r>
  <r>
    <s v="REUTERS"/>
    <s v="Argentina's markets give Milei a reality check as early romance fades. "/>
    <x v="32"/>
    <x v="0"/>
  </r>
  <r>
    <s v="REUTERS"/>
    <s v="Argentina loses US court ruling over securing $16.1 bln judgment. "/>
    <x v="32"/>
    <x v="2"/>
  </r>
  <r>
    <s v="BLOOMBERG"/>
    <s v="Argentina’s YPF Sells $800 Million Bond to Fund Debt Buyback. Argentina’s state-owned oil driller YPF SA tapped international investors with a new dollar bond to help finance a buyback of existing debt, according to people familiar with the matter."/>
    <x v="33"/>
    <x v="1"/>
  </r>
  <r>
    <s v="ZACKS"/>
    <s v="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
    <x v="33"/>
    <x v="0"/>
  </r>
  <r>
    <s v="BLOOMBERG"/>
    <s v="Financiers Get Huge Returns on ‘Catastrophic’ ESG Breakdowns. In a corner of finance that rarely generates headlines, investors are busy mapping out paths to huge returns as they contemplate the fallout of new laws in Europe."/>
    <x v="34"/>
    <x v="0"/>
  </r>
  <r>
    <s v="BLOOMBERG"/>
    <s v="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
    <x v="35"/>
    <x v="2"/>
  </r>
  <r>
    <s v="FT"/>
    <s v="Argentina’s new government faces test over $16bn US judgment. "/>
    <x v="35"/>
    <x v="2"/>
  </r>
  <r>
    <s v="FT"/>
    <s v="US banks in spotlight over bad loans. "/>
    <x v="35"/>
    <x v="0"/>
  </r>
  <r>
    <s v="REUTERS"/>
    <s v="Argentina seeks to block asset seizure to help satisfy $16.1 billion judgment. "/>
    <x v="35"/>
    <x v="2"/>
  </r>
  <r>
    <s v="BLOOMBERG"/>
    <s v="Argentina’s YPF Eyes Return to Bond Markets Amid Buyback Offer. YPF SA, Argentina’s largest oil producer, is considering a return to global bond markets as it carries out a debt buyback, according to people familiar with the transaction."/>
    <x v="36"/>
    <x v="1"/>
  </r>
  <r>
    <s v="BLOOMBERG"/>
    <s v="T. Rowe Ditches Risky Sovereign Debt to Snap Up Corporate Bonds. T. Rowe Price is embracing corporate debt from the Philippines to Brazil and Mexico as the new year kicks off, while ditching the risky frontier-market bonds that outperformed in 2023."/>
    <x v="36"/>
    <x v="0"/>
  </r>
  <r>
    <s v="ZACKS"/>
    <s v="YPF Sociedad Anonima (YPF) Just Flashed Golden Cross Signal: Do You Buy? Should investors be excited or worried when a stock crosses above the 20-day simple moving average?. "/>
    <x v="37"/>
    <x v="1"/>
  </r>
  <r>
    <s v="BLOOMBERG"/>
    <s v="Lofty Valuations and High Debt Come Back to Bite Software Companies. Nearly $17 billion of software-related debt was in trouble as of mid-December"/>
    <x v="38"/>
    <x v="0"/>
  </r>
  <r>
    <s v="BLOOMBERG"/>
    <s v="Milei Seeks Free Oil Markets by Law in Shale-Rich Argentina. Argentine President Javier Milei is seeking to extinguish decades of government intervention in the nation’s oil industry by unshackling crude exports and leaving local fuel prices at the whim of market forces."/>
    <x v="39"/>
    <x v="1"/>
  </r>
  <r>
    <s v="BLOOMBERG"/>
    <s v="Milei Blitzes Argentina’s Congress With Far-Ranging Reform Bill. Argentine President Javier Milei sent a wide-ranging omnibus reform package to congress Wednesday, expanding his shock therapy approach beyond economic policy into myriad aspects of government."/>
    <x v="40"/>
    <x v="0"/>
  </r>
  <r>
    <s v="BLOOMBERG"/>
    <s v="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
    <x v="40"/>
    <x v="2"/>
  </r>
  <r>
    <s v="BLOOMBERG"/>
    <s v="Argentina May Sell Bond to Pay $16 Billion YPF Lawsuit Award. Argentina’s President Javier Milei is considering issuing a perpetual bond to pay a $16 billion lawsuit award stemming from the nationalization of state-run energy company YPF."/>
    <x v="40"/>
    <x v="2"/>
  </r>
  <r>
    <s v="BLOOMBERG"/>
    <s v="Milei Sets Up Argentina Privatizations for Airline, YPF. President Javier Milei took the first step to privatize state-run Argentine companies with a sweeping decree that opens the door for private business to take control of key sectors."/>
    <x v="41"/>
    <x v="1"/>
  </r>
  <r>
    <s v="BLOOMBERG"/>
    <s v="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
    <x v="41"/>
    <x v="1"/>
  </r>
  <r>
    <s v="FT"/>
    <s v="Argentina’s Milei unveils sweeping decree to deregulate economy. "/>
    <x v="41"/>
    <x v="1"/>
  </r>
  <r>
    <s v="REUTERS"/>
    <s v="Argentina's Milei signs decree to boost exports, deregulation. "/>
    <x v="41"/>
    <x v="1"/>
  </r>
  <r>
    <s v="BLOOMBERG"/>
    <s v="MercadoLibre (MELI) Jobs to Grow in 2024, CEO Galperin Says. MercadoLibre turned itself into Latin America's second-largest company by connecting its retail customers with access to credit"/>
    <x v="42"/>
    <x v="0"/>
  </r>
  <r>
    <s v="FT"/>
    <s v="Dog catches Argentine car. "/>
    <x v="42"/>
    <x v="0"/>
  </r>
  <r>
    <s v="REUTERS"/>
    <s v="Argentina peso devalued over 50% as markets welcome Milei's 'tough pill'. "/>
    <x v="43"/>
    <x v="1"/>
  </r>
  <r>
    <s v="FT"/>
    <s v="Letter: Changes have been tried before in Argentina. "/>
    <x v="44"/>
    <x v="0"/>
  </r>
  <r>
    <s v="BLOOMBERG"/>
    <s v="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
    <x v="45"/>
    <x v="0"/>
  </r>
  <r>
    <s v="ZACKS"/>
    <s v="Should You Buy YPF Sociedad Anonima (YPF) After Golden Cross? Good things could be on the horizon when a stock experiences a golden cross event. How should investors react?. "/>
    <x v="45"/>
    <x v="0"/>
  </r>
  <r>
    <s v="REUTERS"/>
    <s v="Argentine President Milei warns economic shock unavoidable in maiden speech. "/>
    <x v="46"/>
    <x v="0"/>
  </r>
  <r>
    <s v="BLOOMBERG"/>
    <s v="Javier Milei Turns Pragmatist to Tackle Argentina’s Inflation as President. The libertarian assumes the presidency with a single-minded focus on taming inflation—even if that means breaking with those who got him there."/>
    <x v="47"/>
    <x v="0"/>
  </r>
  <r>
    <s v="REUTERS"/>
    <s v="Argentine oil company YPF ups fuel prices by average of 25% -company source. "/>
    <x v="47"/>
    <x v="1"/>
  </r>
  <r>
    <s v="BLOOMBERG"/>
    <s v="Milei to Send ‘Shock’ Package to Argentina’s Congress on Day One. President-elect Javier Milei plans to call congress into an extraordinary session and send a large package of reforms to stabilize Argentina’s economy on Dec. 11, the day after his inauguration."/>
    <x v="48"/>
    <x v="0"/>
  </r>
  <r>
    <s v="ZACKS"/>
    <s v="Argentine Election Fallout: 3 Assets to Benefit If Argentine president-elect Javier Milei can turn around the struggling Argentine economy, crisis will lead to opportunity in these 3 assets.. "/>
    <x v="48"/>
    <x v="0"/>
  </r>
  <r>
    <s v="REUTERS"/>
    <s v="Argentina's Milei says shutting central bank 'non-negotiable'. "/>
    <x v="49"/>
    <x v="0"/>
  </r>
  <r>
    <s v="BLOOMBERG"/>
    <s v="Argentina’s Milei Says Caputo Has Expertise To Be Economy Chief. Argentine President-elect Javier Milei lauded former central bank president Luis Caputo Wednesday, acknowledging he has the expertise to be the next government’s economy minister."/>
    <x v="50"/>
    <x v="0"/>
  </r>
  <r>
    <s v="BLOOMBERG"/>
    <s v="Argentina President-Elect Taps Oil Vet to Run State Energy Firm. Argentina president-elect Javier Milei is turning to a longtime oil-industry executive to lead the nation’s state-run energy company that he’s pushing to privatize."/>
    <x v="50"/>
    <x v="1"/>
  </r>
  <r>
    <s v="FT"/>
    <s v="Argentina’s Javier Milei faces airline privatisation backlash. "/>
    <x v="50"/>
    <x v="0"/>
  </r>
  <r>
    <s v="REUTERS"/>
    <s v="Argentina's Milei taps new YPF chief in one of first major decisions. "/>
    <x v="50"/>
    <x v="1"/>
  </r>
  <r>
    <s v="BLOOMBERG"/>
    <s v="Argentina Gets Delay on Payment of $16.1 Billion in YPF Case. A US judge agreed to temporarily delay enforcement of a $16.1 billion court judgment against Argentina over its 2012 expropriation of oil company YPF SA while the South American nation pursues a court appeal."/>
    <x v="51"/>
    <x v="2"/>
  </r>
  <r>
    <s v="BLOOMBERG"/>
    <s v="Emerging Market Debt: Zambia's $3 Billion Impasse Is Bad Omen. Zambia’s restructuring suffered a setback, showing new debt relief framework could make things worse for EM nations"/>
    <x v="51"/>
    <x v="0"/>
  </r>
  <r>
    <s v="FT"/>
    <s v="Argentine stocks surge as markets open after presidential election. "/>
    <x v="51"/>
    <x v="1"/>
  </r>
  <r>
    <s v="FT"/>
    <s v="FirstFT: OpenAI’s future hangs in the balance. "/>
    <x v="51"/>
    <x v="0"/>
  </r>
  <r>
    <s v="FT"/>
    <s v="Transcript: Argentina is in its Milei era. "/>
    <x v="51"/>
    <x v="0"/>
  </r>
  <r>
    <s v="REUTERS"/>
    <s v="Argentina will not face $16.1 billion YPF judgment in US while it appeals. "/>
    <x v="51"/>
    <x v="2"/>
  </r>
  <r>
    <s v="REUTERS"/>
    <s v="Argentina's black market peso slides with eyes on Milei, local equities soar. "/>
    <x v="51"/>
    <x v="0"/>
  </r>
  <r>
    <s v="ZACKS"/>
    <s v="Zacks Investment Ideas feature highlights: YPF, ARGT, BITO, Coinbase and MicroStrategy YPF, ARGT, BITO, Coinbase and MicroStrategy are part of the Zacks Investment Ideas article.. "/>
    <x v="51"/>
    <x v="0"/>
  </r>
  <r>
    <s v="BLOOMBERG"/>
    <s v="Argentine Stocks Soar, Bonds Climb as Investors Cheer Milei Win. Argentina investors cheered libertarian economist Javier Milei’s bigger-than-expected win in Sunday’s presidential vote, encouraged by his pledges to usher in a radical remake of South America’s second-largest economy."/>
    <x v="52"/>
    <x v="1"/>
  </r>
  <r>
    <s v="BLOOMBERG"/>
    <s v="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
    <x v="52"/>
    <x v="1"/>
  </r>
  <r>
    <s v="BLOOMBERG"/>
    <s v="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
    <x v="52"/>
    <x v="2"/>
  </r>
  <r>
    <s v="FT"/>
    <s v="Argentina/election: dollarising disrupter brings instability. "/>
    <x v="52"/>
    <x v="2"/>
  </r>
  <r>
    <s v="FT"/>
    <s v="Argentine stocks and bonds boosted by election of Milei. "/>
    <x v="52"/>
    <x v="1"/>
  </r>
  <r>
    <s v="FT"/>
    <s v="Milei’s victory in Argentina cheered by investors. "/>
    <x v="52"/>
    <x v="1"/>
  </r>
  <r>
    <s v="FT"/>
    <s v="Argentina elects radical libertarian Milei as president. "/>
    <x v="52"/>
    <x v="1"/>
  </r>
  <r>
    <s v="FT"/>
    <s v="Milei prepares shock therapy to cure Argentina’s sickly economy. "/>
    <x v="52"/>
    <x v="1"/>
  </r>
  <r>
    <s v="FT"/>
    <s v="Milei promises shock therapy for Argentina. "/>
    <x v="52"/>
    <x v="1"/>
  </r>
  <r>
    <s v="REUTERS"/>
    <s v="Stocks, bonds rally over Argentina's President elect 'chainsaw' change pledges. "/>
    <x v="52"/>
    <x v="1"/>
  </r>
  <r>
    <s v="REUTERS"/>
    <s v="Argentine ETF surges after election, led by small investors. "/>
    <x v="52"/>
    <x v="1"/>
  </r>
  <r>
    <s v="REUTERS"/>
    <s v="Argentina's Milei must learn political game to make the changes he seeks. "/>
    <x v="52"/>
    <x v="0"/>
  </r>
  <r>
    <s v="REUTERS"/>
    <s v="Shares in Argentina's YPF soar as Milei hints at privatization. "/>
    <x v="52"/>
    <x v="1"/>
  </r>
  <r>
    <s v="ZACKS"/>
    <s v="3 Reasons Bitcoin's Momentum is just Beginning Bitcoin is up 125% year-to-date versus the US Dollar. However, Stock Strategist Andrew Rocco explains why the momentum is just starting.. "/>
    <x v="52"/>
    <x v="0"/>
  </r>
  <r>
    <s v="BLOOMBERG"/>
    <s v="Argentina Runoff Election 2023: Live Results &amp; News on Presidency, Market Impact. "/>
    <x v="53"/>
    <x v="0"/>
  </r>
  <r>
    <s v="FT"/>
    <s v="Chinese-funded lawsuits fuel backlash against litigation financiers. "/>
    <x v="54"/>
    <x v="0"/>
  </r>
  <r>
    <s v="BLOOMBERG"/>
    <s v="Here Are the Assets to Watch for Argentina’s Sunday Election. Investors in Argentina’s beleaguered financial markets are taking a stoic approach as the nation chooses its next president, bracing for more losses no matter the outcome."/>
    <x v="55"/>
    <x v="2"/>
  </r>
  <r>
    <s v="REUTERS"/>
    <s v="Argentina's presidential candidates face $12 billion energy subsidy conundrum. "/>
    <x v="56"/>
    <x v="2"/>
  </r>
  <r>
    <s v="BLOOMBERG"/>
    <s v="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
    <x v="57"/>
    <x v="0"/>
  </r>
  <r>
    <s v="REUTERS"/>
    <s v="Argentine oil company YPF swings to loss amid dampened fuel prices. "/>
    <x v="58"/>
    <x v="2"/>
  </r>
  <r>
    <s v="BLOOMBERG"/>
    <s v="Argentine Soy Firm at Risk If $1.3 Billion Rescue Deal Rejected. The firm that was once the crown jewel of Argentine soy processing risks going out of business altogether if a $1.3 billion rescue deal is rejected."/>
    <x v="59"/>
    <x v="0"/>
  </r>
  <r>
    <s v="REUTERS"/>
    <s v="Argentina fuel firms aim to normalize supply after disruptions. "/>
    <x v="60"/>
    <x v="2"/>
  </r>
  <r>
    <s v="ZACKS"/>
    <s v="Are Oils-Energy Stocks Lagging  Weatherford International (WFRD) This Year? Here is how Weatherford (WFRD) and YPF Sociedad Anonima (YPF) have performed compared to their sector so far this year.. "/>
    <x v="61"/>
    <x v="0"/>
  </r>
  <r>
    <s v="REUTERS"/>
    <s v="Argentina says fuel shortages should ease soon, imports arriving. "/>
    <x v="62"/>
    <x v="2"/>
  </r>
  <r>
    <s v="REUTERS"/>
    <s v="Argentina plans new fuel shipments to reverse petrol, diesel shortages. "/>
    <x v="63"/>
    <x v="2"/>
  </r>
  <r>
    <s v="REUTERS"/>
    <s v="Argentina urges US judge to put $16.1 billion YPF judgment on hold. "/>
    <x v="63"/>
    <x v="2"/>
  </r>
  <r>
    <s v="BLOOMBERG"/>
    <s v="Argentines Queue for Fuel as FX Shortage Strands Tankers at Sea. Drivers in Argentina are dealing with long lines at the pump and completely closed gas stations as the government’s dollar shortage strands ships at sea that are waiting to import fuel."/>
    <x v="64"/>
    <x v="2"/>
  </r>
  <r>
    <s v="ZACKS"/>
    <s v="YPF Sociedad Anonima (YPF) Advances While Market Declines: Some Information for Investors YPF Sociedad Anonima (YPF) reachead $11.27 at the closing of the latest trading day, reflecting a +0.27% change compared to its last close.. "/>
    <x v="65"/>
    <x v="1"/>
  </r>
  <r>
    <s v="FT"/>
    <s v="RICO for all!. "/>
    <x v="66"/>
    <x v="0"/>
  </r>
  <r>
    <s v="BLOOMBERG"/>
    <s v="Markets React to Argentina’s Election Surprise: TOPLive. Economy Minister Sergio Massa took 37% of the vote Sunday in Argentina’s presidential election, forcing a runoff against outsider libertarian Javier Milei, who had been the frontrunner. Here are the key takeaways:"/>
    <x v="67"/>
    <x v="2"/>
  </r>
  <r>
    <s v="REUTERS"/>
    <s v="Argentina's bonds slip, stocks plunge after presidential vote. "/>
    <x v="67"/>
    <x v="0"/>
  </r>
  <r>
    <s v="BLOOMBERG"/>
    <s v="Here Are Argentina’s Assets to Watch Before the Presidential Elections. Investors in Argentine assets are bracing for losses ahead of Sunday’s presidential election, with uncertainty high as voters grapple with triple-digit inflation and economic gloom."/>
    <x v="68"/>
    <x v="2"/>
  </r>
  <r>
    <s v="BLOOMBERG"/>
    <s v="Energy Mogul Boosts Shale Bet as Argentina Renewable Push Stalls. To get to Marcelo Mindlin’s desk in his downtown Buenos Aires office, guests must walk past a big steel ring — a cross-section of natural gas pipeline."/>
    <x v="69"/>
    <x v="0"/>
  </r>
  <r>
    <s v="ZACKS"/>
    <s v="YPF Sociedad Anonima (YPF) Declines More Than Market: Some Information for Investors In the latest trading session, YPF Sociedad Anonima (YPF) closed at $12.74, marking a -0.93% move from the previous day.. "/>
    <x v="69"/>
    <x v="0"/>
  </r>
  <r>
    <s v="BLOOMBERG"/>
    <s v="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
    <x v="70"/>
    <x v="0"/>
  </r>
  <r>
    <s v="FT"/>
    <s v="How UBS’s $3.3bn Credit Suisse deal spawned $9bn of legal claims. "/>
    <x v="71"/>
    <x v="0"/>
  </r>
  <r>
    <s v="FT"/>
    <s v="Argentina’s $16bn saga with a US court. "/>
    <x v="72"/>
    <x v="2"/>
  </r>
  <r>
    <s v="ZACKS"/>
    <s v="YPF Sociedad Anonima (YPF) Stock Sinks As Market Gains: Here's Why YPF Sociedad Anonima (YPF) concluded the recent trading session at $11.46, signifying a -1.55% move from its prior day's close.. "/>
    <x v="72"/>
    <x v="0"/>
  </r>
  <r>
    <s v="BLOOMBERG"/>
    <s v="Argentina Says $16 Billion US Judgment is 20% of Its Budget. Argentina said it wants to delay paying a $16 billion court judgment over its 2012 expropriation of oil company YPF SA."/>
    <x v="73"/>
    <x v="2"/>
  </r>
  <r>
    <s v="ZACKS"/>
    <s v="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
    <x v="73"/>
    <x v="0"/>
  </r>
  <r>
    <s v="REUTERS"/>
    <s v="Argentina allows oil sector to tap better exchange rate as election looms. "/>
    <x v="74"/>
    <x v="1"/>
  </r>
  <r>
    <s v="REUTERS"/>
    <s v="Vista hikes Vaca Muerta investment, production outlook. "/>
    <x v="74"/>
    <x v="0"/>
  </r>
  <r>
    <s v="ZACKS"/>
    <s v="Zacks Industry Outlook Highlights Exxon Mobil, Chevron, Shell and YPF Sociedad Anonima Exxon Mobil, Chevron, Shell and YPF Sociedad Anonima are part of the Zacks Industry Outlook article.. "/>
    <x v="74"/>
    <x v="1"/>
  </r>
  <r>
    <s v="BLOOMBERG"/>
    <s v="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
    <x v="75"/>
    <x v="2"/>
  </r>
  <r>
    <s v="ZACKS"/>
    <s v="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
    <x v="75"/>
    <x v="1"/>
  </r>
  <r>
    <s v="BLOOMBERG"/>
    <s v="How Javier Milei Would Cut Argentina Spending by 14% of GDP. Argentine presidential candidate Javier Milei often says he plans to make steep government spending cuts as part of an ambitious austerity program to balance the budget in a country infamous for chronic deficits."/>
    <x v="76"/>
    <x v="1"/>
  </r>
  <r>
    <s v="ZACKS"/>
    <s v="YPF Sociedad Anonima (YPF) Dips More Than Broader Markets: What You Should Know YPF Sociedad Anonima (YPF) closed at $12.87 in the latest trading session, marking a -1.91% move from the prior day.. "/>
    <x v="76"/>
    <x v="0"/>
  </r>
  <r>
    <s v="BLOOMBERG"/>
    <s v="Argentina Investors See Rally in YPF Bonds Running Out of Steam. A months-long rally in bonds from Argentina’s state-run oil driller YPF SA has run its course, with investors saying it’s time to sell ahead of presidential elections in October."/>
    <x v="77"/>
    <x v="1"/>
  </r>
  <r>
    <s v="REUTERS"/>
    <s v="Energy giants place tentative bets on oil finds in 'wildcat' Uruguay. "/>
    <x v="78"/>
    <x v="0"/>
  </r>
  <r>
    <s v="FT"/>
    <s v="The Hollywood power brokers in line for a $200mn windfall. "/>
    <x v="79"/>
    <x v="0"/>
  </r>
  <r>
    <s v="FT"/>
    <s v="After $16bn judgment, Burford’s next battle will be making Argentina pay. "/>
    <x v="80"/>
    <x v="2"/>
  </r>
  <r>
    <s v="REUTERS"/>
    <s v="Argentina inflation hits 124% as cost-of-living crisis sharpens. "/>
    <x v="80"/>
    <x v="2"/>
  </r>
  <r>
    <s v="ZACKS"/>
    <s v="YPF Sociedad Anonima (YPF) Gains But Lags Market: What You Should Know In the latest trading session, YPF Sociedad Anonima (YPF) closed at $12.93, marking a +0.7% move from the previous day.. "/>
    <x v="80"/>
    <x v="1"/>
  </r>
  <r>
    <s v="ZACKS"/>
    <s v="Shell (SHEL) to Boost Production Despite Macroeconomic Challenges Shell (SHEL) aims to boost oil production in Argentina's Vaca Muerta shale by 5,000 barrels per day (bpd) to reach 50,000 bpd by the end of 2023 despite macroeconomic challenges.. "/>
    <x v="80"/>
    <x v="0"/>
  </r>
  <r>
    <s v="BLOOMBERG"/>
    <s v="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
    <x v="81"/>
    <x v="0"/>
  </r>
  <r>
    <s v="REUTERS"/>
    <s v="Shell plans to boost oil production in Argentina despite price restrictions. "/>
    <x v="81"/>
    <x v="0"/>
  </r>
  <r>
    <s v="BLOOMBERG"/>
    <s v="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
    <x v="82"/>
    <x v="2"/>
  </r>
  <r>
    <s v="BLOOMBERG"/>
    <s v="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quot;Bloomberg Markets: The Close.&quot; (Source: Bloomberg)"/>
    <x v="82"/>
    <x v="2"/>
  </r>
  <r>
    <s v="BLOOMBERG"/>
    <s v="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
    <x v="83"/>
    <x v="2"/>
  </r>
  <r>
    <s v="FT"/>
    <s v="Argentina found liable for $16bn in damages over oil group nationalisation. "/>
    <x v="83"/>
    <x v="2"/>
  </r>
  <r>
    <s v="REUTERS"/>
    <s v="US judge says Argentina owes about $16 billion after YPF payout trial. "/>
    <x v="83"/>
    <x v="2"/>
  </r>
  <r>
    <s v="BLOOMBERG"/>
    <s v="Where Defaults Loom, Bond Traders Scour for Safety and Win. In countries where the threat of default never goes away, there’s a trading strategy that’s delivering big returns."/>
    <x v="84"/>
    <x v="0"/>
  </r>
  <r>
    <s v="ZACKS"/>
    <s v="2 Stocks With Bullish &quot;Shakeout&quot; Patterns During a shakeout, weaker and more speculative investors tend to panic and sell their holdings. However, Strategist Andrew Rocco explains why this process can clear out the market of these unstable participants, leaving behind a more resilient investor base.. "/>
    <x v="85"/>
    <x v="0"/>
  </r>
  <r>
    <s v="REUTERS"/>
    <s v="Mexico's Pemex the biggest liquidity worry among peers - Fitch. "/>
    <x v="86"/>
    <x v="0"/>
  </r>
  <r>
    <s v="BLOOMBERG"/>
    <s v="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
    <x v="87"/>
    <x v="2"/>
  </r>
  <r>
    <s v="REUTERS"/>
    <s v="Argentina to freeze crude price at $56/bbl to curb inflation - sources. "/>
    <x v="87"/>
    <x v="2"/>
  </r>
  <r>
    <s v="BLOOMBERG"/>
    <s v="Presidential Front-Runner Would Unshackle Argentine Farming, Oil. The shock front-runner in Argentina’s presidential election, libertarian Javier Milei, would strip out state intervention from the country’s giant farming industry to unleash an export boom."/>
    <x v="88"/>
    <x v="0"/>
  </r>
  <r>
    <s v="REUTERS"/>
    <s v="Argentina to freeze fuel prices until Oct 31 to curb inflation. "/>
    <x v="88"/>
    <x v="2"/>
  </r>
  <r>
    <s v="FT"/>
    <s v="Argentina’s Milei aims to balance budget within months, adviser says. "/>
    <x v="89"/>
    <x v="1"/>
  </r>
  <r>
    <s v="BLOOMBERG"/>
    <s v="Free Marketeer Leading Election Would Rock Argentine Commodities. Javier Milei, a libertarian outsider who’s taken a surprise lead in the race for Argentina’s presidency, would shake up the country’s powerhouse commodity industries like none of his rivals."/>
    <x v="90"/>
    <x v="1"/>
  </r>
  <r>
    <s v="BLOOMBERG"/>
    <s v="Argentine Election Won’t Derail Shale Growth, Oil Executives Say. Argentina’s burgeoning shale oil and gas industry will be shielded from any violent swings in politics and policymaking after upcoming elections, according to executives at the nation’s biggest energy companies."/>
    <x v="91"/>
    <x v="1"/>
  </r>
  <r>
    <s v="REUTERS"/>
    <s v="YPF expects Argentina to maintain support for energy sector after elections. "/>
    <x v="91"/>
    <x v="1"/>
  </r>
  <r>
    <s v="BLOOMBERG"/>
    <s v="Here Are Argentina’s Assets to Watch Before Key Primary Election. Argentines will head to the polls in a nationwide primary election on Sunday, with traders watching closely for signs of regime change in the debt-ridden nation mired in yet another economic crisis."/>
    <x v="92"/>
    <x v="0"/>
  </r>
  <r>
    <s v="FT"/>
    <s v="Argentina’s far-right libertarian wants tougher austerity to rebuild economy. "/>
    <x v="93"/>
    <x v="1"/>
  </r>
  <r>
    <s v="REUTERS"/>
    <s v="Key pipeline needs investment to deliver Argentina's gas dreams, experts say. "/>
    <x v="94"/>
    <x v="1"/>
  </r>
  <r>
    <s v="FT"/>
    <s v="Argentina hits milestone on path to gas export bonanza. "/>
    <x v="95"/>
    <x v="1"/>
  </r>
  <r>
    <s v="ZACKS"/>
    <s v="YPF Sociedad Anonima (YPF) Outpaces Stock Market Gains: What You Should Know YPF Sociedad Anonima (YPF) closed at $15.46 in the latest trading session, marking a +1.38% move from the prior day.. "/>
    <x v="96"/>
    <x v="1"/>
  </r>
  <r>
    <s v="BLOOMBERG"/>
    <s v="Argentina’s Dollar Fever Sparks $1.4 Billion Issuance Spree. Companies in Argentina are jumping at the chance to refinance their debt at rock-bottom rates as investors brace for more financial volatility before key primary elections next month."/>
    <x v="97"/>
    <x v="2"/>
  </r>
  <r>
    <s v="BLOOMBERG"/>
    <s v="An Oil Boom Could Deliver Argentina from Economic Crisis. To seize a remarkable opportunity before hydrocarbon demand peaks, it must somehow keep its trademark political volatility and mismanagement in check."/>
    <x v="98"/>
    <x v="1"/>
  </r>
  <r>
    <s v="BLOOMBERG"/>
    <s v="China’s Zijin Is in Talks With Argentina to Turn Lithium Into Battery Cathode. China’s Zijin Mining Group Co. is in advanced talks to build a plant in Argentina that will turn some of the nation’s huge lithium reserves into cathodes used to make electric-vehicle batteries."/>
    <x v="99"/>
    <x v="0"/>
  </r>
  <r>
    <s v="BLOOMBERG"/>
    <s v="Argentina’s Pan American Energy Joins Oil Industry’s Foray Into Lithium. A top Argentine crude exporter plans to start exploring for lithium in the latest case of oil and gas producers joining the rush for the battery metal in a pivot away from fossil fuels."/>
    <x v="100"/>
    <x v="0"/>
  </r>
  <r>
    <s v="ZACKS"/>
    <s v="YPF Sociedad Anonima (YPF) Gains As Market Dips: What You Should Know YPF Sociedad Anonima (YPF) closed at $15.15 in the latest trading session, marking a +1.75% move from the prior day.. "/>
    <x v="101"/>
    <x v="1"/>
  </r>
  <r>
    <s v="ZACKS"/>
    <s v="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
    <x v="102"/>
    <x v="0"/>
  </r>
  <r>
    <s v="ZACKS"/>
    <s v="YPF Sociedad Anonima (YPF) Dips More Than Broader Markets: What You Should Know In the latest trading session, YPF Sociedad Anonima (YPF) closed at $14.77, marking a -1.47% move from the previous day.. "/>
    <x v="103"/>
    <x v="0"/>
  </r>
  <r>
    <s v="ZACKS"/>
    <s v="YPF Sociedad Anonima (YPF) Upgraded to Buy: Here's What You Should Know YPF Sociedad Anonima (YPF) has been upgraded to a Zacks Rank #2 (Buy), reflecting growing optimism about the company's earnings prospects. This might drive the stock higher in the near term.. "/>
    <x v="103"/>
    <x v="0"/>
  </r>
  <r>
    <s v="ZACKS"/>
    <s v="Zacks Investment Ideas feature highlights: Occidental Petroleum, EQT, YPF Sociedad Anonima, MSCI Argentina ETF and Ecopetrol Occidental Petroleum, EQT, YPF Sociedad Anonima, MSCI Argentina ETF and Ecopetrol have been highlighted in this Investment Ideas article.. "/>
    <x v="104"/>
    <x v="0"/>
  </r>
  <r>
    <s v="ZACKS"/>
    <s v="The Bull Case for Oil Prices (5 Catalysts) Oil has oscillated back and forth in recent months. However, 5 long-term catalysts suggest that it's too early to give up on the sector.. "/>
    <x v="105"/>
    <x v="1"/>
  </r>
  <r>
    <s v="ZACKS"/>
    <s v="Nabors (NBR) Announces SPAC Registration With $300M IPO Plan Nabors (NBR) announces the filing of the registration of a special purpose acquisition company with the Securities and Exchange Commission, and intends to raise $300 million from initial public offering.. "/>
    <x v="105"/>
    <x v="0"/>
  </r>
  <r>
    <s v="ZACKS"/>
    <s v="Is Civitas Resources (CIVI) Stock Outpacing Its Oils-Energy Peers This Year? Here is how Civitas Resources (CIVI) and YPF Sociedad Anonima (YPF) have performed compared to their sector so far this year.. "/>
    <x v="106"/>
    <x v="1"/>
  </r>
  <r>
    <s v="ZACKS"/>
    <s v="Cheniere (LNG) Inks LNG Sale-Purchase Agreement With Equinor Cheniere's (LNG) subsidiary and Equinor ASA sign a 15-year liquefied natural gas sale and purchase agreement.. "/>
    <x v="106"/>
    <x v="0"/>
  </r>
  <r>
    <s v="ZACKS"/>
    <s v="Hess (HES) Projects 25% Rise in Cash Flow in Next 5 Years Hess (HES) intends to distribute 75% of its free cash flow to shareholders via dividends and share repurchases, owing to an expected increase in cash flow over the next five years.. "/>
    <x v="106"/>
    <x v="0"/>
  </r>
  <r>
    <s v="ZACKS"/>
    <s v="Eni (E) Steps Up Plentitude's Minority Stake Sale Discussions Eni (E) and Switzerland's Energy Infrastructure Partners are advancing negotiations to sell a minority stake in Plentitude renewables.. "/>
    <x v="107"/>
    <x v="0"/>
  </r>
  <r>
    <s v="ZACKS"/>
    <s v="Shell's (SHEL) Dutch Wind Farm Generates its First Green Energy Shell (SHEL) and Mitsubishi subsidiary-led consortium, Holland Kust Noord wind farm, delivers its first green energy to the Dutch mainland.. "/>
    <x v="108"/>
    <x v="0"/>
  </r>
  <r>
    <s v="ZACKS"/>
    <s v="YPF Sociedad Anonima (YPF) Stock Moves -0.07%: What You Should Know In the latest trading session, YPF Sociedad Anonima (YPF) closed at $14.54, marking a -0.07% move from the previous day.. "/>
    <x v="109"/>
    <x v="0"/>
  </r>
  <r>
    <s v="ZACKS"/>
    <s v="New Strong Buy Stocks for June 20th RYI, BCC, YPF, NXST and GSL have been added to the Zacks Rank #1 (Strong Buy) List on June 20, 2023.. "/>
    <x v="109"/>
    <x v="1"/>
  </r>
  <r>
    <s v="ZACKS"/>
    <s v="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
    <x v="110"/>
    <x v="1"/>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11"/>
    <x v="0"/>
  </r>
  <r>
    <s v="REUTERS"/>
    <s v="Exclusive: Russia's Novatek offered Argentina know-how to liquefy gas from Vaca Muerta. "/>
    <x v="112"/>
    <x v="1"/>
  </r>
  <r>
    <s v="ZACKS"/>
    <s v="Is NGL Energy Partners (NGL) Outperforming Other Oils-Energy Stocks This Year? Here is how NGL Energy Partners LP (NGL) and YPF Sociedad Anonima (YPF) have performed compared to their sector so far this year.. "/>
    <x v="113"/>
    <x v="0"/>
  </r>
  <r>
    <s v="ZACKS"/>
    <s v="YPF Sociedad Anonima (YPF) Just Flashed Golden Cross Signal: Do You Buy? Is it a good or bad thing when a stock surpasses resistance at the 20-day simple moving average?. "/>
    <x v="114"/>
    <x v="1"/>
  </r>
  <r>
    <s v="REUTERS"/>
    <s v="Argentina's Vaca Muerta could pump 1 million barrels per day of crude by 2030, Rystad says. "/>
    <x v="115"/>
    <x v="1"/>
  </r>
  <r>
    <s v="ZACKS"/>
    <s v="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
    <x v="115"/>
    <x v="0"/>
  </r>
  <r>
    <s v="BLOOMBERG"/>
    <s v="Oil Industry’s Longest-Serving Chairman Seeks Another Four Years. Antonio Brufau, the oil industry’s longest serving chairman, is poised to keep going despite an earlier pledge to step down from his position at Repsol SA."/>
    <x v="116"/>
    <x v="0"/>
  </r>
  <r>
    <s v="ZACKS"/>
    <s v="YPF Sociedad Anonima (YPF) Upgraded to Strong Buy: Here's Why YPF Sociedad Anonima (YPF) might move higher on growing optimism about its earnings prospects, which is reflected by its upgrade to a Zacks Rank #1 (Strong Buy).. "/>
    <x v="116"/>
    <x v="1"/>
  </r>
  <r>
    <s v="BLOOMBERG"/>
    <s v="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
    <x v="117"/>
    <x v="2"/>
  </r>
  <r>
    <s v="BLOOMBERG"/>
    <s v="World’s Worst Bonds Get Riskier Amid Ecuador’s Volatile Politics. Even in Ecuador’s rich history as a repeat defaulter, the Rafael Correa years stand out as particularly painful for bond investors."/>
    <x v="118"/>
    <x v="0"/>
  </r>
  <r>
    <s v="REUTERS"/>
    <s v="Argentina's YPF inks deal with CGC to drill well in shale deposit. "/>
    <x v="118"/>
    <x v="1"/>
  </r>
  <r>
    <s v="REUTERS"/>
    <s v="Argentine oil workers launch strike after accidents, affects Vaca Muerta. "/>
    <x v="118"/>
    <x v="2"/>
  </r>
  <r>
    <s v="ZACKS"/>
    <s v="Is JinkoSolar (JKS) Stock Outpacing Its Oils-Energy Peers This Year? Here is how JinkoSolar (JKS) and YPF Sociedad Anonima (YPF) have performed compared to their sector so far this year.. "/>
    <x v="11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20"/>
    <x v="0"/>
  </r>
  <r>
    <s v="REUTERS"/>
    <s v="Argentina's YPF signals 'high' imports in Q3 as it ramps up pipelines. "/>
    <x v="121"/>
    <x v="1"/>
  </r>
  <r>
    <s v="REUTERS"/>
    <s v="Chile signs oil import deal with Argentina's YPF . "/>
    <x v="122"/>
    <x v="1"/>
  </r>
  <r>
    <s v="ZACKS"/>
    <s v="YPF Sociedad Anonima (YPF) Dips More Than Broader Markets: What You Should Know YPF Sociedad Anonima (YPF) closed the most recent trading day at $10.62, moving -1.76% from the previous trading session.. "/>
    <x v="123"/>
    <x v="0"/>
  </r>
  <r>
    <s v="ZACKS"/>
    <s v="Is Weatherford International (WFRD) Stock Outpacing Its Oils-Energy Peers This Year? Here is how Weatherford (WFRD) and YPF Sociedad Anonima (YPF) have performed compared to their sector so far this year.. "/>
    <x v="124"/>
    <x v="0"/>
  </r>
  <r>
    <s v="ZACKS"/>
    <s v="YPF Sociedad Anonima (YPF) Gains But Lags Market: What You Should Know In the latest trading session, YPF Sociedad Anonima (YPF) closed at $11.08, marking a +0.54% move from the previous day.. "/>
    <x v="125"/>
    <x v="1"/>
  </r>
  <r>
    <s v="REUTERS"/>
    <s v="Focus: Argentina's lithium pipeline promises 'white gold' boom as Chile tightens control. "/>
    <x v="126"/>
    <x v="1"/>
  </r>
  <r>
    <s v="ZACKS"/>
    <s v="YPF Sociedad Anonima (YPF) Outpaces Stock Market Gains: What You Should Know YPF Sociedad Anonima (YPF) closed the most recent trading day at $11.43, moving +1.15% from the previous trading session.. "/>
    <x v="126"/>
    <x v="1"/>
  </r>
  <r>
    <s v="ZACKS"/>
    <s v="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
    <x v="126"/>
    <x v="0"/>
  </r>
  <r>
    <s v="REUTERS"/>
    <s v="Chile bid to boost state control over lithium spooks investors. "/>
    <x v="127"/>
    <x v="0"/>
  </r>
  <r>
    <s v="ZACKS"/>
    <s v="Zacks Industry Outlook Highlights Exxon Mobil, Chevron, BP and YPF Sociedad Anonima Exxon Mobil, Chevron, BP and YPF Sociedad Anonima are part of the Zacks Industry Outlook article.. "/>
    <x v="128"/>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129"/>
    <x v="1"/>
  </r>
  <r>
    <s v="ZACKS"/>
    <s v="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
    <x v="129"/>
    <x v="1"/>
  </r>
  <r>
    <s v="ZACKS"/>
    <s v="YPF Sociedad Anonima (YPF) Stock Sinks As Market Gains: What You Should Know YPF Sociedad Anonima (YPF) closed at $12.28 in the latest trading session, marking a -1.37% move from the prior day.. "/>
    <x v="130"/>
    <x v="0"/>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30"/>
    <x v="0"/>
  </r>
  <r>
    <s v="ZACKS"/>
    <s v="Beat the Market the Zacks Way: Hershey's, Telesis Bio, General Mills in Focus Last week, our time-tested methodologies served investors well in navigating the market. Check out some of our achievements from the past three months.. "/>
    <x v="130"/>
    <x v="0"/>
  </r>
  <r>
    <s v="FT"/>
    <s v="The Lex Newsletter: a Spac clapback. "/>
    <x v="131"/>
    <x v="0"/>
  </r>
  <r>
    <s v="REUTERS"/>
    <s v="Malaysia's Petronas to restart gas pipeline operations by Q1 2024. "/>
    <x v="132"/>
    <x v="0"/>
  </r>
  <r>
    <s v="ZACKS"/>
    <s v="YPF Sociedad Anonima (YPF) Stock Moves 0.89%: What You Should Know YPF Sociedad Anonima (YPF) closed at $12.41 in the latest trading session, marking a +0.89% move from the prior day.. "/>
    <x v="133"/>
    <x v="1"/>
  </r>
  <r>
    <s v="ZACKS"/>
    <s v="YPF Sociedad Anonima (YPF) Just Overtook the 50-Day Moving Average Good things could be on the horizon when a stock surpasses the 50-Day simple moving average. How should investors react?. "/>
    <x v="133"/>
    <x v="1"/>
  </r>
  <r>
    <s v="FT"/>
    <s v="Burford: Argentina win helps vindicate valuation practices. "/>
    <x v="134"/>
    <x v="0"/>
  </r>
  <r>
    <s v="REUTERS"/>
    <s v="Argentina's YPF reaches $300 mln deal related to U.S. environmental case. "/>
    <x v="135"/>
    <x v="1"/>
  </r>
  <r>
    <s v="BLOOMBERG"/>
    <s v="French Grocer Casino Makes Big M&amp;A Gamble With Teract Deal. Grocery group is seeking to manage debt that transformed it into a global player"/>
    <x v="136"/>
    <x v="0"/>
  </r>
  <r>
    <s v="BLOOMBERG"/>
    <s v="Billions in Legal Losses to Investors Set to Push Argentina Closer to Brink. A pair of back-to-back court losses stand to push Argentina’s already precarious finances to the brink."/>
    <x v="137"/>
    <x v="2"/>
  </r>
  <r>
    <s v="FT"/>
    <s v="Argentina faces €1.3bn bill after losing case over GDP-linked debt. "/>
    <x v="137"/>
    <x v="0"/>
  </r>
  <r>
    <s v="ZACKS"/>
    <s v="YPF Sociedad Anonima (YPF) Gains As Market Dips: What You Should Know In the latest trading session, YPF Sociedad Anonima (YPF) closed at $11.47, marking a +0.61% move from the previous day.. "/>
    <x v="137"/>
    <x v="1"/>
  </r>
  <r>
    <s v="REUTERS"/>
    <s v="This billion-dollar case against Argentina's YPF wouldn’t exist without litigation funding. Is that a good thing?. "/>
    <x v="138"/>
    <x v="2"/>
  </r>
  <r>
    <s v="ZACKS"/>
    <s v="Are Oils-Energy Stocks Lagging  Sunoco (SUN) This Year? Here is how Sunoco LP (SUN) and YPF Sociedad Anonima (YPF) have performed compared to their sector so far this year.. "/>
    <x v="138"/>
    <x v="0"/>
  </r>
  <r>
    <s v="BLOOMBERG"/>
    <s v="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
    <x v="139"/>
    <x v="2"/>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39"/>
    <x v="0"/>
  </r>
  <r>
    <s v="ZACKS"/>
    <s v="YPF Sociedad Anonima (YPF) Outpaces Stock Market Gains: What You Should Know In the latest trading session, YPF Sociedad Anonima (YPF) closed at $11.43, marking a +1.78% move from the previous day.. "/>
    <x v="140"/>
    <x v="1"/>
  </r>
  <r>
    <s v="ZACKS"/>
    <s v="Exxon (XOM) Surges 4.5%: Is This an Indication of Further Gains? Exxon (XOM) was a big mover last session on higher-than-average trading volume. The latest trend in earnings estimate revisions might not help the stock continue moving higher in the near term.. "/>
    <x v="141"/>
    <x v="0"/>
  </r>
  <r>
    <s v="BLOOMBERG"/>
    <s v="Argentina Inflation: Pampa, TGS, YPF, Arcor Struggle to Keep Up. Inflation of more than 100% in Argentina is erasing the advantage the country’s top companies used to have by booking revenue in US dollars."/>
    <x v="142"/>
    <x v="2"/>
  </r>
  <r>
    <s v="ZACKS"/>
    <s v="YPF Sociedad Anonima (YPF) Gains But Lags Market: What You Should Know In the latest trading session, YPF Sociedad Anonima (YPF) closed at $9.13, marking a +0.88% move from the previous day.. "/>
    <x v="142"/>
    <x v="1"/>
  </r>
  <r>
    <s v="ZACKS"/>
    <s v="Has Par Pacific (PARR) Outpaced Other Oils-Energy Stocks This Year? Here is how Par Petroleum (PARR) and YPF Sociedad Anonima (YPF) have performed compared to their sector so far this year.. "/>
    <x v="143"/>
    <x v="0"/>
  </r>
  <r>
    <s v="ZACKS"/>
    <s v="Is a Surprise Coming for YPF Sociedad Anonima (YPF) This Earnings Season? YPF Sociedad Anonima (YPF) is seeing favorable earnings estimate revision activity and has a positive Zacks Earnings ESP heading into earnings season.. "/>
    <x v="143"/>
    <x v="0"/>
  </r>
  <r>
    <s v="BLOOMBERG"/>
    <s v="Argentina Wants to Take Shale Expertise to New Oil Frontier. The lead producer in Argentina’s heralded Vaca Muerta shale patch, state-run YPF SA, is eyeing a new rock formation packed full of even more unconventional oil and gas."/>
    <x v="144"/>
    <x v="1"/>
  </r>
  <r>
    <s v="REUTERS"/>
    <s v="Argentina's YPF plans to double oil production in five years. "/>
    <x v="144"/>
    <x v="1"/>
  </r>
  <r>
    <s v="REUTERS"/>
    <s v="CERAWEEK-Argentina sees 'last big purchase of LNG' this year. "/>
    <x v="145"/>
    <x v="1"/>
  </r>
  <r>
    <s v="ZACKS"/>
    <s v="Zacks Investment Ideas feature highlights: Halliburton, Chevron, Exxon Mobil, YPF Sociedad Anonima and Occidental Petroleum Halliburton, Chevron, Exxon Mobil, YPF Sociedad Anonima and Occidental Petroleum have been highlighted in this Investment Ideas article.. "/>
    <x v="145"/>
    <x v="0"/>
  </r>
  <r>
    <s v="REUTERS"/>
    <s v="CERAWEEK-Green light for Argentina's gas project with Petronas to come in 2024 -YPF CEO. "/>
    <x v="146"/>
    <x v="1"/>
  </r>
  <r>
    <s v="ZACKS"/>
    <s v="Can Oil Stocks Continue to Trend Higher? (Buffett Buys More) Supply &amp; demand imbalances, geopolitical tensions, and environmental policy has led to higher oil prices. Can the trend continue?. "/>
    <x v="146"/>
    <x v="0"/>
  </r>
  <r>
    <s v="ZACKS"/>
    <s v="Zacks Investment Ideas feature highlights: Global MSCI Argentina ETF, Sociedad Anonima, Mercadolibre and Macro Bank Global MSCI Argentina ETF, Sociedad Anonima, Mercadolibre and Macro Bank have been highlighted in this Investment Ideas article.. "/>
    <x v="146"/>
    <x v="0"/>
  </r>
  <r>
    <s v="BLOOMBERG"/>
    <s v="Shale Oil Exports to Spur Argentina Trade Surplus, Official Says. Booming oil production out of shale patch Vaca Muerta will create surpluses in energy trade for Argentina to the tune of $8 billion within a few years, Energy Undersecretary Flavia Royon said in an interview."/>
    <x v="147"/>
    <x v="1"/>
  </r>
  <r>
    <s v="ZACKS"/>
    <s v="Is Argentina Set to be the Biggest Contrarian Trade of 2023? 3 Stocks to Watch Argentina's stock market has been one of the top performers internationally despite the country's rampant inflation. Andrew Rocco unveils 3 stocks that should outperform if the strength is to continue.. "/>
    <x v="147"/>
    <x v="0"/>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48"/>
    <x v="0"/>
  </r>
  <r>
    <s v="ZACKS"/>
    <s v="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
    <x v="149"/>
    <x v="0"/>
  </r>
  <r>
    <s v="BLOOMBERG"/>
    <s v="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
    <x v="150"/>
    <x v="1"/>
  </r>
  <r>
    <s v="BLOOMBERG"/>
    <s v="Argentina's Vaca Muerta Oil, Gas Production Set to Rise With Pipeline Projects. Oil and gas from the Vaca Muerta formation has been limited by bottlenecks"/>
    <x v="150"/>
    <x v="1"/>
  </r>
  <r>
    <s v="ZACKS"/>
    <s v="Is Targa Resources (TRGP) Stock Outpacing Its Oils-Energy Peers This Year? Here is how Targa Resources, Inc. (TRGP) and YPF Sociedad Anonima (YPF) have performed compared to their sector so far this year.. "/>
    <x v="151"/>
    <x v="0"/>
  </r>
  <r>
    <s v="ZACKS"/>
    <s v="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52"/>
    <x v="0"/>
  </r>
  <r>
    <s v="ZACKS"/>
    <s v="YPF Sociedad Anonima (YPF) Stock Moves -0.09%: What You Should Know In the latest trading session, YPF Sociedad Anonima (YPF) closed at $11.40, marking a -0.09% move from the previous day.. "/>
    <x v="153"/>
    <x v="0"/>
  </r>
  <r>
    <s v="ZACKS"/>
    <s v="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54"/>
    <x v="0"/>
  </r>
  <r>
    <s v="REUTERS"/>
    <s v="Argentine Congress to take up LNG law in March after delay -source. "/>
    <x v="155"/>
    <x v="1"/>
  </r>
  <r>
    <s v="ZACKS"/>
    <s v="YPF Sociedad Anonima (YPF) Gains As Market Dips: What You Should Know YPF Sociedad Anonima (YPF) closed the most recent trading day at $12.09, moving +0.5% from the previous trading session.. "/>
    <x v="155"/>
    <x v="1"/>
  </r>
  <r>
    <s v="REUTERS"/>
    <s v="India's ONGC to explore investing in Argentina gas assets. "/>
    <x v="156"/>
    <x v="0"/>
  </r>
  <r>
    <s v="ZACKS"/>
    <s v="YPF Sociedad Anonima (YPF) Gains But Lags Market: What You Should Know YPF Sociedad Anonima (YPF) closed the most recent trading day at $11.54, moving +0.52% from the previous trading session.. "/>
    <x v="156"/>
    <x v="1"/>
  </r>
  <r>
    <s v="ZACKS"/>
    <s v="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
    <x v="157"/>
    <x v="0"/>
  </r>
  <r>
    <s v="ZACKS"/>
    <s v="Best Value Stocks to Buy for February 3rd YPF and JD made it to the Zacks Rank #1 (Strong Buy) value stocks list on February 3, 2023.. "/>
    <x v="157"/>
    <x v="1"/>
  </r>
  <r>
    <s v="ZACKS"/>
    <s v="YPF Sociedad Anonima (YPF) Stock Sinks As Market Gains: What You Should Know YPF Sociedad Anonima (YPF) closed at $11.75 in the latest trading session, marking a -1.67% move from the prior day.. "/>
    <x v="158"/>
    <x v="2"/>
  </r>
  <r>
    <s v="ZACKS"/>
    <s v="YPF Sociedad Anonima (YPF) Gains But Lags Market: What You Should Know In the latest trading session, YPF Sociedad Anonima (YPF) closed at $11.98, marking a +0.5% move from the previous day.. "/>
    <x v="159"/>
    <x v="1"/>
  </r>
  <r>
    <s v="ZACKS"/>
    <s v="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
    <x v="160"/>
    <x v="1"/>
  </r>
  <r>
    <s v="ZACKS"/>
    <s v="YPF Sociedad Anonima (YPF) Gains But Lags Market: What You Should Know YPF Sociedad Anonima (YPF) closed at $9.45 in the latest trading session, marking a +1.07% move from the prior day.. "/>
    <x v="161"/>
    <x v="1"/>
  </r>
  <r>
    <s v="REUTERS"/>
    <s v="Argentina's Vaca Muerta shale boom is running out of road. "/>
    <x v="162"/>
    <x v="1"/>
  </r>
  <r>
    <s v="ZACKS"/>
    <s v="YPF Sociedad Anonima (YPF) Hits Fresh High: Is There Still Room to Run? YPF Sociedad Anonima (YPF) is at a 52-week high, but can investors hope for more gains in the future? We take a look at the company's fundamentals for clues.. "/>
    <x v="163"/>
    <x v="0"/>
  </r>
  <r>
    <s v="ZACKS"/>
    <s v="Is Texas Pacific Land (TPL) Stock Outpacing Its Oils-Energy Peers This Year? Here is how Texas Pacific (TPL) and YPF Sociedad Anonima (YPF) have performed compared to their sector so far this year.. "/>
    <x v="164"/>
    <x v="0"/>
  </r>
  <r>
    <s v="ZACKS"/>
    <s v="3 Best Breakout Stocks to Invest In Ahead of 2023 KORU Medical Systems (KRMD), Asure Software (ASUR) and YPF Sociedad Anonima (YPF) have been selected as the breakout stocks for today.. "/>
    <x v="165"/>
    <x v="1"/>
  </r>
  <r>
    <s v="ZACKS"/>
    <s v="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
    <x v="166"/>
    <x v="0"/>
  </r>
  <r>
    <s v="ZACKS"/>
    <s v="YPF Sociedad Anonima (YPF) Just Overtook the 20-Day Moving Average When a stock breaks out above the 20-day simple moving average, good things could be on the horizon. How should investors react?. "/>
    <x v="166"/>
    <x v="1"/>
  </r>
  <r>
    <s v="ZACKS"/>
    <s v="YPF Sociedad Anonima (YPF) Recently Broke Out Above the 50-Day Moving Average Good things could be on the horizon when a stock surpasses the 50-Day simple moving average. How should investors react?. "/>
    <x v="166"/>
    <x v="1"/>
  </r>
  <r>
    <s v="BLOOMBERG"/>
    <s v="First Quantum Clings to Hope of Last-Minute Panama Copper Deal. First Quantum Minerals Ltd. hasn’t given up all hope of brokering an eleventh-hour deal with Panama to continue running a giant copper mine even after authorities ordered the suspension of operations."/>
    <x v="167"/>
    <x v="0"/>
  </r>
  <r>
    <s v="ZACKS"/>
    <s v="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
    <x v="168"/>
    <x v="1"/>
  </r>
  <r>
    <s v="ZACKS"/>
    <s v="4 Oil &amp; Gas Stocks That Gained More Than 100% This Year With high oil and gas prices, the energy market witnessed ramped-up drilling activities in prolific basins across the globe this year. Frontrunners in the industry include PDS, NEX, NINE &amp; YPF.. "/>
    <x v="169"/>
    <x v="1"/>
  </r>
  <r>
    <s v="ZACKS"/>
    <s v="Is Texas Pacific Land (TPL) Outperforming Other Oils-Energy Stocks This Year? Here is how Texas Pacific (TPL) and YPF Sociedad Anonima (YPF) have performed compared to their sector so far this year.. "/>
    <x v="170"/>
    <x v="0"/>
  </r>
  <r>
    <s v="ZACKS"/>
    <s v="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
    <x v="170"/>
    <x v="1"/>
  </r>
  <r>
    <s v="ZACKS"/>
    <s v="Tap 5 Bargain Stocks With Incredibly Low EV/EBITDA Ratios We have screened bargain stocks TA, CLS, CVLG, YPF and UNFI based on the EV-to-EBITDA ratio, which offers a clearer picture of valuation and earnings potential.. "/>
    <x v="171"/>
    <x v="1"/>
  </r>
  <r>
    <s v="REUTERS"/>
    <s v="Argentina's YPF could raise debt in 2023 to back Vaca Muerta push, source says. "/>
    <x v="172"/>
    <x v="1"/>
  </r>
  <r>
    <s v="BLOOMBERG"/>
    <s v="Argentine Oil Driller YPF Poised to Rein In Capex Ambitions Amid Fuel Controls. Argentina’s state-run oil company YPF probably will set next year’s spending plan at the lower end of a range that executives are discussing internally, according to a person familiar with the matter."/>
    <x v="173"/>
    <x v="2"/>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73"/>
    <x v="0"/>
  </r>
  <r>
    <s v="ZACKS"/>
    <s v="YPF Sociedad Anonima (YPF) Hit a 52 Week High, Can the Run Continue? YPF Sociedad Anonima (YPF) is at a 52-week high, but can investors hope for more gains in the future? We take a look at the company's fundamentals for clues.. "/>
    <x v="173"/>
    <x v="0"/>
  </r>
  <r>
    <s v="REUTERS"/>
    <s v="Argentina agrees fuel price rise caps with firms, pledges FX access. "/>
    <x v="174"/>
    <x v="1"/>
  </r>
  <r>
    <s v="REUTERS"/>
    <s v="Argentina government to send LNG bill to Congress in coming months. "/>
    <x v="175"/>
    <x v="1"/>
  </r>
  <r>
    <s v="ZACKS"/>
    <s v="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
    <x v="176"/>
    <x v="0"/>
  </r>
  <r>
    <s v="ZACKS"/>
    <s v="YPF Sociedad Anonima (YPF) Just Reclaimed the 20-Day Moving Average Good things could be on the horizon when a stock surpasses the 20-day simple moving average. How should investors react?. "/>
    <x v="177"/>
    <x v="1"/>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177"/>
    <x v="1"/>
  </r>
  <r>
    <s v="REUTERS"/>
    <s v="Argentina's YPF eyes ambitious capex plan driven by Vaca Muerta operations. "/>
    <x v="178"/>
    <x v="1"/>
  </r>
  <r>
    <s v="REUTERS"/>
    <s v="Argentina oil firm YPF almost triples Q3 profit on upped production, prices. "/>
    <x v="179"/>
    <x v="1"/>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79"/>
    <x v="0"/>
  </r>
  <r>
    <s v="ZACKS"/>
    <s v="BP p.l.c. (BP) Hit a 52 Week High, Can the Run Continue? BP (BP) is at a 52-week high, but can investors hope for more gains in the future? We take a look at the company's fundamentals for clues.. "/>
    <x v="180"/>
    <x v="0"/>
  </r>
  <r>
    <s v="ZACKS"/>
    <s v="YPF Sociedad Anonima (YPF) Stock Sinks As Market Gains: What You Should Know YPF Sociedad Anonima (YPF) closed the most recent trading day at $8.04, moving -0.99% from the previous trading session.. "/>
    <x v="181"/>
    <x v="0"/>
  </r>
  <r>
    <s v="ZACKS"/>
    <s v="Zacks.com featured highlights include Covenant Logistics, TravelCenters of America, Celestica, YPF Sociedad Anonima and Peoples Bancorp Zacks.com featured highlights include Covenant Logistics, TravelCenters of America, Celestica, YPF Sociedad Anonima and Peoples Bancorp.. "/>
    <x v="182"/>
    <x v="1"/>
  </r>
  <r>
    <s v="ZACKS"/>
    <s v="Pick These 5 Bargain Stocks With Alluring EV-to-EBITDA Ratios We have screened bargain stocks CVLG, TA, CLS, YPF and PEBO based on the EV-to-EBITDA ratio, which offers a clearer picture of valuation and earnings potential.. "/>
    <x v="183"/>
    <x v="1"/>
  </r>
  <r>
    <s v="ZACKS"/>
    <s v="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
    <x v="184"/>
    <x v="0"/>
  </r>
  <r>
    <s v="ZACKS"/>
    <s v="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
    <x v="185"/>
    <x v="1"/>
  </r>
  <r>
    <s v="ZACKS"/>
    <s v="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
    <x v="186"/>
    <x v="0"/>
  </r>
  <r>
    <s v="ZACKS"/>
    <s v="YPF Sociedad Anonima (YPF) Hits Fresh High: Is There Still Room to Run? YPF Sociedad Anonima (YPF) is at a 52-week high, but can investors hope for more gains in the future? We take a look at the company's fundamentals for clues.. "/>
    <x v="186"/>
    <x v="0"/>
  </r>
  <r>
    <s v="ZACKS"/>
    <s v="YPF Sociedad Anonima (YPF) Gains But Lags Market: What You Should Know YPF Sociedad Anonima (YPF) closed the most recent trading day at $7.17, moving +1.7% from the previous trading session.. "/>
    <x v="187"/>
    <x v="1"/>
  </r>
  <r>
    <s v="ZACKS"/>
    <s v="YPF Sociedad Anonima (YPF) Stock Sinks As Market Gains: What You Should Know YPF Sociedad Anonima (YPF) closed at $6.94 in the latest trading session, marking a -1.84% move from the prior day.. "/>
    <x v="188"/>
    <x v="0"/>
  </r>
  <r>
    <s v="ZACKS"/>
    <s v="Are Oils-Energy Stocks Lagging  Exxon Mobil (XOM) This Year? Here is how Exxon Mobil (XOM) and YPF Sociedad Anonima (YPF) have performed compared to their sector so far this year.. "/>
    <x v="188"/>
    <x v="0"/>
  </r>
  <r>
    <s v="REUTERS"/>
    <s v="Sidley Austin reveals work for Chinese surveillance firm under foreign agents law. "/>
    <x v="18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89"/>
    <x v="0"/>
  </r>
  <r>
    <s v="REUTERS"/>
    <s v="Argentina's YPF shares, bonds surge on hopes for Vaca Muerta shale boom. "/>
    <x v="190"/>
    <x v="1"/>
  </r>
  <r>
    <s v="ZACKS"/>
    <s v="YPF Sociedad Anonima (YPF) Dips More Than Broader Markets: What You Should Know YPF Sociedad Anonima (YPF) closed at $6.60 in the latest trading session, marking a -1.93% move from the prior day.. "/>
    <x v="190"/>
    <x v="0"/>
  </r>
  <r>
    <s v="ZACKS"/>
    <s v="Best Value Stocks to Buy for October 11th PBF, YPF and REI made it to the Zacks Rank #1 (Strong Buy) value stocks list on October 11, 2022.. "/>
    <x v="191"/>
    <x v="1"/>
  </r>
  <r>
    <s v="ZACKS"/>
    <s v="New Strong Buy Stocks for October 11th YPF, GFS, PBF, VIPS and MPC have been added to the Zacks Rank #1 (Strong Buy) List on October 11, 2022.. "/>
    <x v="191"/>
    <x v="1"/>
  </r>
  <r>
    <s v="ZACKS"/>
    <s v="Here is What to Know Beyond Why YPF Sociedad Anonima (YPF) is a Trending Stock Recently, Zacks.com users have been paying close attention to YPF Sociedad Anonima (YPF). This makes it worthwhile to examine what the stock has in store.. "/>
    <x v="192"/>
    <x v="0"/>
  </r>
  <r>
    <s v="ZACKS"/>
    <s v="YPF Sociedad Anonima (YPF) Gains But Lags Market: What You Should Know In the latest trading session, YPF Sociedad Anonima (YPF) closed at $6.93, marking a +1.61% move from the previous day.. "/>
    <x v="193"/>
    <x v="1"/>
  </r>
  <r>
    <s v="REUTERS"/>
    <s v="Argentina knocks on gas producers' doors for pipeline financing -minister. "/>
    <x v="194"/>
    <x v="0"/>
  </r>
  <r>
    <s v="REUTERS"/>
    <s v="Argentina's shale output to stall amid bottlenecks, analyst warns. "/>
    <x v="195"/>
    <x v="2"/>
  </r>
  <r>
    <s v="BLOOMBERG"/>
    <s v="Investors Dodge Argentina Bond Pain by Buying Up YPF, Provinces. Investors are scoring some of the best returns in emerging markets by dumping battered Argentine sovereign bonds to buy the nation’s corporate and provincial notes."/>
    <x v="196"/>
    <x v="1"/>
  </r>
  <r>
    <s v="REUTERS"/>
    <s v="Argentine state-run miners launch first-time lithium project. "/>
    <x v="197"/>
    <x v="0"/>
  </r>
  <r>
    <s v="ZACKS"/>
    <s v="YPF Sociedad Anonima (YPF) Gains As Market Dips: What You Should Know In the latest trading session, YPF Sociedad Anonima (YPF) closed at $6.25, marking a +0.32% move from the previous day.. "/>
    <x v="197"/>
    <x v="1"/>
  </r>
  <r>
    <s v="ZACKS"/>
    <s v="Is Trending Stock YPF Sociedad Anonima (YPF) a Buy Now? YPF Sociedad Anonima (YPF) has been one of the stocks most watched by Zacks.com users lately. So, it is worth exploring what lies ahead for the stock.. "/>
    <x v="198"/>
    <x v="0"/>
  </r>
  <r>
    <s v="ZACKS"/>
    <s v="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99"/>
    <x v="0"/>
  </r>
  <r>
    <s v="ZACKS"/>
    <s v="YPF Sociedad Anonima (YPF) Stock Moves -0.69%: What You Should Know In the latest trading session, YPF Sociedad Anonima (YPF) closed at $7.16, marking a -0.69% move from the previous day.. "/>
    <x v="200"/>
    <x v="0"/>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201"/>
    <x v="1"/>
  </r>
  <r>
    <s v="ZACKS"/>
    <s v="YPF Sociedad Anonima (YPF) Hit a 52 Week High, Can the Run Continue? YPF Sociedad Anonima (YPF) is at a 52-week high, but can investors hope for more gains in the future? We take a look at the company's fundamentals for clues.. "/>
    <x v="202"/>
    <x v="1"/>
  </r>
  <r>
    <s v="ZACKS"/>
    <s v="What Makes YPF Sociedad Anonima (YPF) a Strong Momentum Stock: Buy Now? Does YPF Sociedad Anonima (YPF) have what it takes to be a top stock pick for momentum investors? Let's find out.. "/>
    <x v="203"/>
    <x v="0"/>
  </r>
  <r>
    <s v="ZACKS"/>
    <s v="After Golden Cross, YPF Sociedad Anonima (YPF)'s Technical Outlook is Bright Should investors be excited or worried when a stock's 50 -day simple moving average crosses above the 200-day simple moving average?. "/>
    <x v="203"/>
    <x v="1"/>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03"/>
    <x v="0"/>
  </r>
  <r>
    <s v="REUTERS"/>
    <s v="White &amp; Case beats disqualification bid over lawyer's defection, relationship. "/>
    <x v="204"/>
    <x v="0"/>
  </r>
  <r>
    <s v="ZACKS"/>
    <s v="Is Most-Watched Stock YPF Sociedad Anonima (YPF) Worth Betting on Now? YPF Sociedad Anonima (YPF) has received quite a bit of attention from Zacks.com users lately. Therefore, it is wise to be aware of the facts that can impact the stock's prospects.. "/>
    <x v="205"/>
    <x v="0"/>
  </r>
  <r>
    <s v="BLOOMBERG"/>
    <s v="Argentina Signs LNG Export Feasibility Study With Petronas. Argentina is taking preliminary steps to tap its potential for exporting liquefied natural gas, President Alberto Fernandez announced Thursday."/>
    <x v="206"/>
    <x v="1"/>
  </r>
  <r>
    <s v="REUTERS"/>
    <s v="Argentina, Petronas ink deal for major LNG plant, gas pipeline. "/>
    <x v="206"/>
    <x v="1"/>
  </r>
  <r>
    <s v="ZACKS"/>
    <s v="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
    <x v="207"/>
    <x v="1"/>
  </r>
  <r>
    <s v="ZACKS"/>
    <s v="YPF Sociedad Anonima (YPF) Soars to 52-Week High, Time to Cash Out? YPF Sociedad Anonima (YPF) is at a 52-week high, but can investors hope for more gains in the future? We take a look at the company's fundamentals for clues.. "/>
    <x v="208"/>
    <x v="0"/>
  </r>
  <r>
    <s v="ZACKS"/>
    <s v="Here's Why YPF Sociedad Anonima (YPF) is a Great Momentum Stock to Buy Does YPF Sociedad Anonima (YPF) have what it takes to be a top stock pick for momentum investors? Let's find out.. "/>
    <x v="209"/>
    <x v="1"/>
  </r>
  <r>
    <s v="ZACKS"/>
    <s v="Beat the Market the Zacks Way: Dillard's (DDS), Sotherly Hotels (SOHO), Casey's (CASY) in Focus Our time-tested methodologies were at work to help investors navigate the market well last week. Here are some of our accomplishments from last week.. "/>
    <x v="210"/>
    <x v="0"/>
  </r>
  <r>
    <s v="ZACKS"/>
    <s v="Best Value Stocks to Buy for August 15th PBR, YPF, and WCC made it to the Zacks Rank #1 (Strong Buy) value stocks list on August 15, 2022.. "/>
    <x v="211"/>
    <x v="1"/>
  </r>
  <r>
    <s v="ZACKS"/>
    <s v="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
    <x v="211"/>
    <x v="1"/>
  </r>
  <r>
    <s v="ZACKS"/>
    <s v="New Strong Buy Stocks for August 15th YPF, DDS, PBR, BSMX, and HRB have been added to the Zacks Rank #1 (Strong Buy) List on August 15, 2022.. "/>
    <x v="211"/>
    <x v="1"/>
  </r>
  <r>
    <s v="REUTERS"/>
    <s v="Argentina's YPF reverses losses in Q2, revenue up nearly 45%. "/>
    <x v="212"/>
    <x v="1"/>
  </r>
  <r>
    <s v="ZACKS"/>
    <s v="YPF Sociedad Anonima (YPF) Gains As Market Dips: What You Should Know In the latest trading session, YPF Sociedad Anonima (YPF) closed at $3.20, marking a +1.91% move from the previous day.. "/>
    <x v="213"/>
    <x v="1"/>
  </r>
  <r>
    <s v="ZACKS"/>
    <s v="YPF Sociedad Anonima (YPF) Flat As Market Sinks: What You Should Know YPF Sociedad Anonima (YPF) closed at $2.91 in the latest trading session, marking no change from the prior day.. "/>
    <x v="214"/>
    <x v="0"/>
  </r>
  <r>
    <s v="REUTERS"/>
    <s v="Law firm Vinson &amp; Elkins represents Iraq oil ministry in State Dept. briefing. "/>
    <x v="215"/>
    <x v="0"/>
  </r>
  <r>
    <s v="BLOOMBERG"/>
    <s v="A $4.6 Billion Brazil Fund Bets on Inflation Drop, Petrobras. Kapitalo Investimentos Ltda, one of Brazil’s largest hedge fund managers, is on the lookout for mispriced risk at home ahead of general elections."/>
    <x v="216"/>
    <x v="0"/>
  </r>
  <r>
    <s v="REUTERS"/>
    <s v="Argentine oil firm YPF replaces CEO. "/>
    <x v="217"/>
    <x v="0"/>
  </r>
  <r>
    <s v="ZACKS"/>
    <s v="YPF Sociedad Anonima (YPF) Gains But Lags Market: What You Should Know YPF Sociedad Anonima (YPF) closed the most recent trading day at $2.97, moving +1.37% from the previous trading session.. "/>
    <x v="217"/>
    <x v="1"/>
  </r>
  <r>
    <s v="ZACKS"/>
    <s v="YPF Sociedad Anonima (YPF) Gains But Lags Market: What You Should Know YPF Sociedad Anonima (YPF) closed at $3.12 in the latest trading session, marking a +0.97% move from the prior day.. "/>
    <x v="218"/>
    <x v="1"/>
  </r>
  <r>
    <s v="ZACKS"/>
    <s v="YPF Sociedad Anonima (YPF) Gains As Market Dips: What You Should Know In the latest trading session, YPF Sociedad Anonima (YPF) closed at $3.43, marking a +1.48% move from the previous day.. "/>
    <x v="219"/>
    <x v="1"/>
  </r>
  <r>
    <s v="ZACKS"/>
    <s v="YPF Sociedad Anonima (YPF) Dips More Than Broader Markets: What You Should Know YPF Sociedad Anonima (YPF) closed at $3.47 in the latest trading session, marking a -1.98% move from the prior day.. "/>
    <x v="220"/>
    <x v="0"/>
  </r>
  <r>
    <s v="ZACKS"/>
    <s v="YPF Sociedad Anonima (YPF) Gains But Lags Market: What You Should Know YPF Sociedad Anonima (YPF) closed the most recent trading day at $3.75, moving +0.81% from the previous trading session.. "/>
    <x v="221"/>
    <x v="1"/>
  </r>
  <r>
    <s v="BLOOMBERG"/>
    <s v="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
    <x v="222"/>
    <x v="2"/>
  </r>
  <r>
    <s v="FT"/>
    <s v="Global energy upheaval offers Argentina’s ‘Dead Cow’ a new lease of life. "/>
    <x v="223"/>
    <x v="1"/>
  </r>
  <r>
    <s v="BLOOMBERG"/>
    <s v="Lithium Demand For EV Batteries Pushes Argentina Mining. Looming shortage of lithium, key for electric vehicles, gives Argentina a chance to become a mining mecca."/>
    <x v="224"/>
    <x v="1"/>
  </r>
  <r>
    <s v="REUTERS"/>
    <s v="Law firm Sidley reveals $3.4 million in fees from Argentina's YPF oil company. "/>
    <x v="225"/>
    <x v="0"/>
  </r>
  <r>
    <s v="ZACKS"/>
    <s v="What Chevron (CVX) Estimates Say About Its Recent Performance Drilling down into Chevron???s estimates for the last quarter tells us where the real issues are.. "/>
    <x v="226"/>
    <x v="0"/>
  </r>
  <r>
    <s v="REUTERS"/>
    <s v="Argentina's YPF reverses year-ago quarterly loss as output jumps. "/>
    <x v="227"/>
    <x v="1"/>
  </r>
  <r>
    <s v="ZACKS"/>
    <s v="What Exxon Mobil (XOM) Estimates Say About Its Recent Performance Drilling down into Exxon Mobil's estimates for the last quarter tells us where the real issues are.. "/>
    <x v="227"/>
    <x v="0"/>
  </r>
  <r>
    <s v="ZACKS"/>
    <s v="Zacks.com featured highlights ProPhase Labs, Hudson Technologies and YPF Sociedad Anonima ProPhase Labs, Hudson Technologies and YPF Sociedad Anonima have been highlighted in this Screen of the Week article.. "/>
    <x v="228"/>
    <x v="1"/>
  </r>
  <r>
    <s v="ZACKS"/>
    <s v="3 Top Breakout Stocks to Buy for Remarkable Returns ProPhase Labs (PRPH), Hudson Technologies (HDSN) and YPF Sociedad Anonima (YPF) have been selected as the breakout stocks for today.. "/>
    <x v="229"/>
    <x v="1"/>
  </r>
  <r>
    <s v="ZACKS"/>
    <s v="New Strong Buy Stocks for April 14th SEAS, CF, FULT, YPF, and PLAB have been added to the Zacks Rank #1 (Strong Buy) List on April 14, 2022.. "/>
    <x v="230"/>
    <x v="1"/>
  </r>
  <r>
    <s v="ZACKS"/>
    <s v="Best Value Stocks to Buy for April 14th YPF, SUN, and PLAB made it to the Zacks Rank #1 (Strong Buy) value stocks list on April 14, 2022.. "/>
    <x v="230"/>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231"/>
    <x v="1"/>
  </r>
  <r>
    <s v="ZACKS"/>
    <s v="Best Value Stocks to Buy for April 12th YPF, FNF, and SM made it to the Zacks Rank #1 (Strong Buy) value stocks list on April 12, 2022.. "/>
    <x v="232"/>
    <x v="1"/>
  </r>
  <r>
    <s v="BLOOMBERG"/>
    <s v="Diesel Shortages Wreak Havoc as Top Soy Exporter Starts Harvest. Argentina is grappling with shortages of diesel fuel that powers tractors and trucks just as the soybean and corn harvests pick up in the powerhouse crop exporter."/>
    <x v="233"/>
    <x v="2"/>
  </r>
  <r>
    <s v="REUTERS"/>
    <s v="Argentina's YPF hits decade-high gasoil supply as fuel demand jumps. "/>
    <x v="234"/>
    <x v="1"/>
  </r>
  <r>
    <s v="ZACKS"/>
    <s v="After Golden Cross, YPF Sociedad Anonima (YPF)'s Technical Outlook is Bright Should investors be excited or worried when a stock's 50 -day simple moving average crosses above the 200-day simple moving average?. "/>
    <x v="234"/>
    <x v="1"/>
  </r>
  <r>
    <s v="BLOOMBERG"/>
    <s v="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
    <x v="235"/>
    <x v="1"/>
  </r>
  <r>
    <s v="REUTERS"/>
    <s v="Insight: Global energy crunch stirs hope of oil reboot in Peru's Amazon. "/>
    <x v="235"/>
    <x v="0"/>
  </r>
  <r>
    <s v="REUTERS"/>
    <s v="Argentina's YPF aims to double oil output in five years, says CEO. "/>
    <x v="236"/>
    <x v="1"/>
  </r>
  <r>
    <s v="BLOOMBERG"/>
    <s v="Top Exporter of Soy Meal, Oil Halts Cargoes as Prices Surge. "/>
    <x v="237"/>
    <x v="0"/>
  </r>
  <r>
    <s v="BLOOMBERG"/>
    <s v="Argentina’s IMF-Backed Subsidy Cuts Are Boon to Power Producers. Energy producers in Argentina are poised to fare best from the South American nation’s latest agreement with the International Monetary Fund, analysts in Buenos Aires say."/>
    <x v="238"/>
    <x v="1"/>
  </r>
  <r>
    <s v="REUTERS"/>
    <s v="Argentina's YPF sees hard time tracking rising global oil prices. "/>
    <x v="239"/>
    <x v="2"/>
  </r>
  <r>
    <s v="REUTERS"/>
    <s v="Argentina's YPF sees fourth-quarter profit dip by more than half. "/>
    <x v="240"/>
    <x v="2"/>
  </r>
  <r>
    <s v="BLOOMBERG"/>
    <s v="Deepwater Oil Targeted by Argentine Activists Who Quashed Mining. Environmental activists in Argentina are trying to prevent new oil exploration in the resource-rich South American nation just days after forcing a governor in Patagonia to reverse course on silver mining."/>
    <x v="241"/>
    <x v="2"/>
  </r>
  <r>
    <s v="REUTERS"/>
    <s v="EXCLUSIVE Argentina President set to decree $1.6 bln Vaca Muerta gas pipeline - gov't source. "/>
    <x v="242"/>
    <x v="1"/>
  </r>
  <r>
    <s v="REUTERS"/>
    <s v="Argentine oil workers calls off strike after deal with YPF. "/>
    <x v="243"/>
    <x v="2"/>
  </r>
  <r>
    <s v="REUTERS"/>
    <s v="Argentina's YPF nears loan deal to ease $400 mln debt pile next year. "/>
    <x v="244"/>
    <x v="1"/>
  </r>
  <r>
    <s v="REUTERS"/>
    <s v="Argentine energy giant YPF sees Q4 profit jump on gas, crude output. "/>
    <x v="245"/>
    <x v="1"/>
  </r>
  <r>
    <s v="REUTERS"/>
    <s v="Fracking fashion: Argentine designers turns shale sand bags into handbags. "/>
    <x v="246"/>
    <x v="1"/>
  </r>
  <r>
    <s v="REUTERS"/>
    <s v="Argentine state energy firm YPF spies lithium tie-ups with China's CATL. "/>
    <x v="247"/>
    <x v="1"/>
  </r>
  <r>
    <s v="REUTERS"/>
    <s v="Focus: In Argentina's north, a 'white gold' rush for EV metal lithium gathers pace. "/>
    <x v="248"/>
    <x v="0"/>
  </r>
  <r>
    <s v="BLOOMBERG"/>
    <s v="Oaktree Seeks Hidden Gems in a World of Low Returns, Marks Says. Howard Marks, co-founder of distressed debt firm Oaktree Capital Management LLC, says he’s looking to find “hidden gems” in a world where too many buyers are driving returns down."/>
    <x v="249"/>
    <x v="0"/>
  </r>
  <r>
    <s v="ZACKS"/>
    <s v="Is a Surprise Coming for YPF Sociedad (YPF) This Earnings Season? YPF Sociedad (YPF) is seeing favorable earnings estimate revision activity and has a positive Zacks Earnings ESP heading into earnings season.. "/>
    <x v="250"/>
    <x v="0"/>
  </r>
  <r>
    <s v="BLOOMBERG"/>
    <s v="Argentina’s Pension Fund Piles on Company Bonds as Locals Balk. Argentina’s largest investment fund, part of state pension manager Anses, is quietly becoming the biggest buyer of long-term local company debt."/>
    <x v="251"/>
    <x v="0"/>
  </r>
  <r>
    <s v="REUTERS"/>
    <s v="Argentina natgas woes risk slide back into energy deficit, hurting FX reserves. "/>
    <x v="252"/>
    <x v="2"/>
  </r>
  <r>
    <s v="BLOOMBERG"/>
    <s v="Lithium Nationalism Is Taking Root in Region With Most Resources. Politicians in Latin America, a region that accounts for more than half the world’s lithium resources, are looking to increase the role of the state in an industry that’s crucial for weaning the world off fossil fuels."/>
    <x v="253"/>
    <x v="0"/>
  </r>
  <r>
    <s v="BLOOMBERG"/>
    <s v="Argentine Stocks Cut from Emerging Market Status On FX Controls. Argentine stocks were cut from emerging market status by index provider MSCI Inc on the country’s continued capital controls."/>
    <x v="254"/>
    <x v="2"/>
  </r>
  <r>
    <s v="BLOOMBERG"/>
    <s v="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
    <x v="255"/>
    <x v="2"/>
  </r>
  <r>
    <s v="FT"/>
    <s v="US defaults fall by more than half, says S&amp;P. "/>
    <x v="256"/>
    <x v="0"/>
  </r>
  <r>
    <s v="BLOOMBERG"/>
    <s v="Army General Taking Petrobras Helm Following Bolsonaro Shakeup. A general close to Brazilian President Jair Bolsonaro is poised to take the reigns at Brazil’s state-controlled oil giant in a leadership change that has dismayed investors."/>
    <x v="257"/>
    <x v="0"/>
  </r>
  <r>
    <s v="BLOOMBERG"/>
    <s v="Argentina Mulls Oil Price Controls in Bill to Tap Shale Trove. Argentina’s government is pushing for long-term oil price controls as the South American nation runs out of time to unearth a shale trove in Patagonia."/>
    <x v="258"/>
    <x v="2"/>
  </r>
  <r>
    <s v="BLOOMBERG"/>
    <s v="Bondholders’ Old Foe in Buenos Aires Is Playing Default Hardball. Axel Kicillof relished the role he played in the Argentine government years ago: the brash left-wing economy minister who clashed at every opportunity with foreign investors. They hated him and he loved it."/>
    <x v="259"/>
    <x v="2"/>
  </r>
  <r>
    <s v="ZACKS"/>
    <s v="YPF Plans to Invest $2.7B in 2021 for Development Purpose YPF maintains its $2.7B investment plan for 2021, with $1.3B for the drilling of more than 180 wells, which will allow the company to maintain the leadership it has in the Vaca Muerta.. "/>
    <x v="260"/>
    <x v="1"/>
  </r>
  <r>
    <s v="BLOOMBERG"/>
    <s v="Argentina Is Torn Between Its Shale Dream and Climate Goals. Natural gas fracking could be its ticket out of a years-long economic crisis, but it jeopardizes a promise to wipe out emissions by 2050."/>
    <x v="261"/>
    <x v="1"/>
  </r>
  <r>
    <s v="BLOOMBERG"/>
    <s v="Argentina’s Shale Ambitions Hang In Balance After YPF Bond Drama. YPF SA, Argentina’s state-run oil company, needs to come up with more than $1 billion to spur drilling in Patagonia, where it’s leading development of the biggest shale patch outside the U.S."/>
    <x v="262"/>
    <x v="2"/>
  </r>
  <r>
    <s v="BLOOMBERG"/>
    <s v="YPF Avoids March Default With 60% Support for Key Bond Swap. Argentina’s state-owned oil company, YPF SA, said it swapped almost 60% of a key bond due in March, saving the company millions of dollars in debt payments and avoiding a costly default next month."/>
    <x v="263"/>
    <x v="1"/>
  </r>
  <r>
    <s v="FT"/>
    <s v="The environmental cost of state oil company success. "/>
    <x v="264"/>
    <x v="2"/>
  </r>
  <r>
    <s v="FT"/>
    <s v="Argentina’s largest oil group swerves $6.2bn debt default. "/>
    <x v="265"/>
    <x v="2"/>
  </r>
  <r>
    <s v="FT"/>
    <s v="AstraZeneca hit by more doubts over vaccine’s efficacy. "/>
    <x v="265"/>
    <x v="0"/>
  </r>
  <r>
    <s v="BLOOMBERG"/>
    <s v="YPF Says Key Creditor Group to Swap 2021 Notes After Improvement. YPF SA says the more demanding of its two large bondholder groups will accept the company’s debt restructuring after it improved its offer again."/>
    <x v="266"/>
    <x v="1"/>
  </r>
  <r>
    <s v="BLOOMBERG"/>
    <s v="YPF Creditors Reject Latest Debt Offer as Deadline Looms. A group of creditors rejected the latest debt restructuring offer from Argentina’s state-run oil company YPF SA, just days before the expiration of its $6.2 billion bond proposal."/>
    <x v="267"/>
    <x v="2"/>
  </r>
  <r>
    <s v="BLOOMBERG"/>
    <s v="YPF Bonds Rally After Company Sweetens Debt Exchange Offer. Bonds of Argentine oil producer YPF SA climbed to a three-week high after the company improved a $6 billion restructuring offer. Stocks also jumped."/>
    <x v="268"/>
    <x v="1"/>
  </r>
  <r>
    <s v="BLOOMBERG"/>
    <s v="Biden Inauguration Helped Push Stocks to Fresh Highs: EM Review. "/>
    <x v="269"/>
    <x v="0"/>
  </r>
  <r>
    <s v="BLOOMBERG"/>
    <s v="Bitesize Podcast: Argentina's YPF Faces First Large Default. Source: Bloomberg, 01:34"/>
    <x v="270"/>
    <x v="2"/>
  </r>
  <r>
    <s v="BLOOMBERG"/>
    <s v="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
    <x v="271"/>
    <x v="2"/>
  </r>
  <r>
    <s v="BLOOMBERG"/>
    <s v="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
    <x v="272"/>
    <x v="2"/>
  </r>
  <r>
    <s v="BLOOMBERG"/>
    <s v="Crop U-Turn in Argentina Ruffles Importers, Lays Bare Infighting. Argentina’s chaotic reversal on corn exports could hurt its standing among the world’s top grain suppliers as buyers get exposed to the unpredictability of government feuding."/>
    <x v="273"/>
    <x v="0"/>
  </r>
  <r>
    <s v="ZACKS"/>
    <s v="Do Options Traders Know Something About YPF Sociedad (YPF) Stock We Don't? Investors need to pay close attention to YPF Sociedad (YPF) stock based on the movements in the options market lately.. "/>
    <x v="27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A8B99-0166-4FC6-B76C-0E831C9E7541}" name="TablaDinámica1" cacheId="786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80" firstHeaderRow="1" firstDataRow="2" firstDataCol="1"/>
  <pivotFields count="7">
    <pivotField showAll="0"/>
    <pivotField dataField="1" showAll="0"/>
    <pivotField axis="axisRow" numFmtId="14" showAll="0">
      <items count="276">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Fields count="1">
    <field x="3"/>
  </colFields>
  <colItems count="4">
    <i>
      <x/>
    </i>
    <i>
      <x v="1"/>
    </i>
    <i>
      <x v="2"/>
    </i>
    <i t="grand">
      <x/>
    </i>
  </colItems>
  <dataFields count="1">
    <dataField name="Cuenta de Titul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AD9C-2B82-4C10-8AA4-FDBDE9842319}">
  <sheetPr filterMode="1"/>
  <dimension ref="A1:E1282"/>
  <sheetViews>
    <sheetView topLeftCell="A397" zoomScaleNormal="100" workbookViewId="0">
      <selection activeCell="D1" sqref="A1:D412"/>
    </sheetView>
  </sheetViews>
  <sheetFormatPr defaultColWidth="9" defaultRowHeight="25.35" customHeight="1"/>
  <cols>
    <col min="1" max="1" width="11.7109375" bestFit="1" customWidth="1"/>
    <col min="2" max="2" width="160.42578125" customWidth="1"/>
    <col min="3" max="3" width="10.42578125" style="1" bestFit="1" customWidth="1"/>
    <col min="4" max="4" width="9.7109375" bestFit="1" customWidth="1"/>
    <col min="5" max="5" width="255.5703125" bestFit="1" customWidth="1"/>
    <col min="6" max="6" width="22" bestFit="1" customWidth="1"/>
    <col min="7" max="7" width="18.140625" bestFit="1" customWidth="1"/>
  </cols>
  <sheetData>
    <row r="1" spans="1:5" ht="25.35" customHeight="1">
      <c r="A1" t="s">
        <v>0</v>
      </c>
      <c r="B1" t="s">
        <v>1</v>
      </c>
      <c r="C1" s="1" t="s">
        <v>2</v>
      </c>
      <c r="D1" t="s">
        <v>3</v>
      </c>
      <c r="E1" t="s">
        <v>1</v>
      </c>
    </row>
    <row r="2" spans="1:5" ht="25.35" customHeight="1">
      <c r="A2" t="s">
        <v>4</v>
      </c>
      <c r="B2" s="3" t="s">
        <v>5</v>
      </c>
      <c r="C2" s="1">
        <v>45392</v>
      </c>
      <c r="D2" t="s">
        <v>6</v>
      </c>
      <c r="E2" t="s">
        <v>7</v>
      </c>
    </row>
    <row r="3" spans="1:5" ht="25.35" customHeight="1">
      <c r="A3" t="s">
        <v>4</v>
      </c>
      <c r="B3" s="3" t="s">
        <v>8</v>
      </c>
      <c r="C3" s="1">
        <v>45385</v>
      </c>
      <c r="D3" t="s">
        <v>6</v>
      </c>
      <c r="E3" t="s">
        <v>9</v>
      </c>
    </row>
    <row r="4" spans="1:5" ht="25.35" customHeight="1">
      <c r="A4" t="s">
        <v>10</v>
      </c>
      <c r="B4" s="3" t="s">
        <v>11</v>
      </c>
      <c r="C4" s="1">
        <v>45383</v>
      </c>
      <c r="D4" t="s">
        <v>12</v>
      </c>
      <c r="E4" t="s">
        <v>13</v>
      </c>
    </row>
    <row r="5" spans="1:5" ht="25.35" customHeight="1">
      <c r="A5" t="s">
        <v>14</v>
      </c>
      <c r="B5" s="3" t="s">
        <v>15</v>
      </c>
      <c r="C5" s="1">
        <v>45373</v>
      </c>
      <c r="D5" t="s">
        <v>6</v>
      </c>
      <c r="E5" t="s">
        <v>16</v>
      </c>
    </row>
    <row r="6" spans="1:5" ht="25.35" customHeight="1">
      <c r="A6" t="s">
        <v>17</v>
      </c>
      <c r="B6" s="3" t="s">
        <v>18</v>
      </c>
      <c r="C6" s="1">
        <v>45372</v>
      </c>
      <c r="D6" s="2" t="s">
        <v>12</v>
      </c>
      <c r="E6" t="s">
        <v>19</v>
      </c>
    </row>
    <row r="7" spans="1:5" ht="25.35" customHeight="1">
      <c r="A7" t="s">
        <v>4</v>
      </c>
      <c r="B7" s="3" t="s">
        <v>20</v>
      </c>
      <c r="C7" s="1">
        <v>45371</v>
      </c>
      <c r="D7" t="s">
        <v>12</v>
      </c>
      <c r="E7" t="s">
        <v>21</v>
      </c>
    </row>
    <row r="8" spans="1:5" ht="25.35" customHeight="1">
      <c r="A8" t="s">
        <v>14</v>
      </c>
      <c r="B8" s="3" t="s">
        <v>22</v>
      </c>
      <c r="C8" s="1">
        <v>45370</v>
      </c>
      <c r="D8" t="s">
        <v>6</v>
      </c>
      <c r="E8" t="s">
        <v>23</v>
      </c>
    </row>
    <row r="9" spans="1:5" ht="25.35" customHeight="1">
      <c r="A9" t="s">
        <v>4</v>
      </c>
      <c r="B9" s="3" t="s">
        <v>24</v>
      </c>
      <c r="C9" s="1">
        <v>45366</v>
      </c>
      <c r="D9" t="s">
        <v>25</v>
      </c>
      <c r="E9" t="s">
        <v>26</v>
      </c>
    </row>
    <row r="10" spans="1:5" ht="25.35" customHeight="1">
      <c r="A10" t="s">
        <v>14</v>
      </c>
      <c r="B10" s="3" t="s">
        <v>27</v>
      </c>
      <c r="C10" s="1">
        <v>45366</v>
      </c>
      <c r="D10" t="s">
        <v>6</v>
      </c>
      <c r="E10" t="s">
        <v>28</v>
      </c>
    </row>
    <row r="11" spans="1:5" ht="25.35" customHeight="1">
      <c r="A11" t="s">
        <v>4</v>
      </c>
      <c r="B11" s="3" t="s">
        <v>29</v>
      </c>
      <c r="C11" s="1">
        <v>45365</v>
      </c>
      <c r="D11" t="s">
        <v>6</v>
      </c>
      <c r="E11" t="s">
        <v>30</v>
      </c>
    </row>
    <row r="12" spans="1:5" ht="25.35" customHeight="1">
      <c r="A12" t="s">
        <v>4</v>
      </c>
      <c r="B12" s="3" t="s">
        <v>31</v>
      </c>
      <c r="C12" s="1">
        <v>45358</v>
      </c>
      <c r="D12" t="s">
        <v>12</v>
      </c>
      <c r="E12" t="s">
        <v>32</v>
      </c>
    </row>
    <row r="13" spans="1:5" ht="25.35" customHeight="1">
      <c r="A13" t="s">
        <v>10</v>
      </c>
      <c r="B13" s="3" t="s">
        <v>33</v>
      </c>
      <c r="C13" s="1">
        <v>45358</v>
      </c>
      <c r="D13" t="s">
        <v>12</v>
      </c>
      <c r="E13" t="s">
        <v>34</v>
      </c>
    </row>
    <row r="14" spans="1:5" ht="25.35" customHeight="1">
      <c r="A14" t="s">
        <v>14</v>
      </c>
      <c r="B14" s="3" t="s">
        <v>35</v>
      </c>
      <c r="C14" s="1">
        <v>45358</v>
      </c>
      <c r="D14" s="2" t="s">
        <v>6</v>
      </c>
      <c r="E14" t="s">
        <v>36</v>
      </c>
    </row>
    <row r="15" spans="1:5" ht="25.35" customHeight="1">
      <c r="A15" t="s">
        <v>4</v>
      </c>
      <c r="B15" s="3" t="s">
        <v>37</v>
      </c>
      <c r="C15" s="1">
        <v>45355</v>
      </c>
      <c r="D15" t="s">
        <v>12</v>
      </c>
      <c r="E15" t="s">
        <v>38</v>
      </c>
    </row>
    <row r="16" spans="1:5" ht="25.35" customHeight="1">
      <c r="A16" t="s">
        <v>17</v>
      </c>
      <c r="B16" s="3" t="s">
        <v>39</v>
      </c>
      <c r="C16" s="1">
        <v>45355</v>
      </c>
      <c r="D16" s="4" t="s">
        <v>12</v>
      </c>
      <c r="E16" t="s">
        <v>40</v>
      </c>
    </row>
    <row r="17" spans="1:5" ht="25.35" customHeight="1">
      <c r="A17" t="s">
        <v>4</v>
      </c>
      <c r="B17" s="3" t="s">
        <v>41</v>
      </c>
      <c r="C17" s="1">
        <v>45350</v>
      </c>
      <c r="D17" s="2" t="s">
        <v>12</v>
      </c>
      <c r="E17" t="s">
        <v>42</v>
      </c>
    </row>
    <row r="18" spans="1:5" ht="25.35" customHeight="1">
      <c r="A18" t="s">
        <v>14</v>
      </c>
      <c r="B18" s="3" t="s">
        <v>43</v>
      </c>
      <c r="C18" s="1">
        <v>45348</v>
      </c>
      <c r="D18" s="2" t="s">
        <v>25</v>
      </c>
      <c r="E18" t="s">
        <v>44</v>
      </c>
    </row>
    <row r="19" spans="1:5" ht="25.35" customHeight="1">
      <c r="A19" t="s">
        <v>4</v>
      </c>
      <c r="B19" s="3" t="s">
        <v>45</v>
      </c>
      <c r="C19" s="1">
        <v>45345</v>
      </c>
      <c r="D19" t="s">
        <v>25</v>
      </c>
      <c r="E19" t="s">
        <v>46</v>
      </c>
    </row>
    <row r="20" spans="1:5" ht="25.35" customHeight="1">
      <c r="A20" t="s">
        <v>10</v>
      </c>
      <c r="B20" s="3" t="s">
        <v>47</v>
      </c>
      <c r="C20" s="1">
        <v>45345</v>
      </c>
      <c r="D20" s="2" t="s">
        <v>25</v>
      </c>
      <c r="E20" t="s">
        <v>48</v>
      </c>
    </row>
    <row r="21" spans="1:5" ht="25.35" customHeight="1">
      <c r="A21" t="s">
        <v>14</v>
      </c>
      <c r="B21" s="3" t="s">
        <v>49</v>
      </c>
      <c r="C21" s="1">
        <v>45345</v>
      </c>
      <c r="D21" t="s">
        <v>6</v>
      </c>
      <c r="E21" t="s">
        <v>50</v>
      </c>
    </row>
    <row r="22" spans="1:5" ht="25.35" customHeight="1">
      <c r="A22" t="s">
        <v>4</v>
      </c>
      <c r="B22" s="3" t="s">
        <v>51</v>
      </c>
      <c r="C22" s="1">
        <v>45343</v>
      </c>
      <c r="D22" s="2" t="s">
        <v>6</v>
      </c>
      <c r="E22" t="s">
        <v>52</v>
      </c>
    </row>
    <row r="23" spans="1:5" ht="25.35" customHeight="1">
      <c r="A23" t="s">
        <v>14</v>
      </c>
      <c r="B23" s="3" t="s">
        <v>53</v>
      </c>
      <c r="C23" s="1">
        <v>45342</v>
      </c>
      <c r="D23" s="2" t="s">
        <v>6</v>
      </c>
      <c r="E23" t="s">
        <v>54</v>
      </c>
    </row>
    <row r="24" spans="1:5" ht="25.35" customHeight="1">
      <c r="A24" t="s">
        <v>10</v>
      </c>
      <c r="B24" s="3" t="s">
        <v>55</v>
      </c>
      <c r="C24" s="1">
        <v>45337</v>
      </c>
      <c r="D24" s="2" t="s">
        <v>6</v>
      </c>
      <c r="E24" t="s">
        <v>56</v>
      </c>
    </row>
    <row r="25" spans="1:5" ht="25.35" customHeight="1">
      <c r="A25" t="s">
        <v>14</v>
      </c>
      <c r="B25" s="3" t="s">
        <v>57</v>
      </c>
      <c r="C25" s="1">
        <v>45334</v>
      </c>
      <c r="D25" t="s">
        <v>6</v>
      </c>
      <c r="E25" t="s">
        <v>58</v>
      </c>
    </row>
    <row r="26" spans="1:5" ht="25.35" customHeight="1">
      <c r="A26" t="s">
        <v>4</v>
      </c>
      <c r="B26" s="3" t="s">
        <v>59</v>
      </c>
      <c r="C26" s="1">
        <v>45330</v>
      </c>
      <c r="D26" t="s">
        <v>25</v>
      </c>
      <c r="E26" t="s">
        <v>60</v>
      </c>
    </row>
    <row r="27" spans="1:5" ht="25.35" customHeight="1">
      <c r="A27" t="s">
        <v>4</v>
      </c>
      <c r="B27" s="3" t="s">
        <v>61</v>
      </c>
      <c r="C27" s="1">
        <v>45328</v>
      </c>
      <c r="D27" t="s">
        <v>12</v>
      </c>
      <c r="E27" t="s">
        <v>62</v>
      </c>
    </row>
    <row r="28" spans="1:5" ht="25.35" customHeight="1">
      <c r="A28" t="s">
        <v>14</v>
      </c>
      <c r="B28" s="3" t="s">
        <v>63</v>
      </c>
      <c r="C28" s="1">
        <v>45328</v>
      </c>
      <c r="D28" t="s">
        <v>6</v>
      </c>
      <c r="E28" t="s">
        <v>64</v>
      </c>
    </row>
    <row r="29" spans="1:5" ht="25.35" customHeight="1">
      <c r="A29" t="s">
        <v>4</v>
      </c>
      <c r="B29" s="3" t="s">
        <v>65</v>
      </c>
      <c r="C29" s="1">
        <v>45324</v>
      </c>
      <c r="D29" s="2" t="s">
        <v>12</v>
      </c>
      <c r="E29" t="s">
        <v>66</v>
      </c>
    </row>
    <row r="30" spans="1:5" ht="25.35" customHeight="1">
      <c r="A30" t="s">
        <v>4</v>
      </c>
      <c r="B30" s="3" t="s">
        <v>67</v>
      </c>
      <c r="C30" s="1">
        <v>45324</v>
      </c>
      <c r="D30" s="2" t="s">
        <v>6</v>
      </c>
      <c r="E30" t="s">
        <v>68</v>
      </c>
    </row>
    <row r="31" spans="1:5" ht="25.35" customHeight="1">
      <c r="A31" t="s">
        <v>14</v>
      </c>
      <c r="B31" s="3" t="s">
        <v>69</v>
      </c>
      <c r="C31" s="1">
        <v>45322</v>
      </c>
      <c r="D31" t="s">
        <v>12</v>
      </c>
      <c r="E31" t="s">
        <v>70</v>
      </c>
    </row>
    <row r="32" spans="1:5" ht="25.35" customHeight="1">
      <c r="A32" t="s">
        <v>14</v>
      </c>
      <c r="B32" s="3" t="s">
        <v>71</v>
      </c>
      <c r="C32" s="1">
        <v>45322</v>
      </c>
      <c r="D32" t="s">
        <v>12</v>
      </c>
      <c r="E32" t="s">
        <v>72</v>
      </c>
    </row>
    <row r="33" spans="1:5" ht="25.35" customHeight="1">
      <c r="A33" t="s">
        <v>4</v>
      </c>
      <c r="B33" s="3" t="s">
        <v>73</v>
      </c>
      <c r="C33" s="1">
        <v>45321</v>
      </c>
      <c r="D33" s="4" t="s">
        <v>25</v>
      </c>
      <c r="E33" t="s">
        <v>74</v>
      </c>
    </row>
    <row r="34" spans="1:5" ht="25.35" customHeight="1">
      <c r="A34" t="s">
        <v>4</v>
      </c>
      <c r="B34" s="3" t="s">
        <v>75</v>
      </c>
      <c r="C34" s="1">
        <v>45321</v>
      </c>
      <c r="D34" s="2" t="s">
        <v>6</v>
      </c>
      <c r="E34" t="s">
        <v>76</v>
      </c>
    </row>
    <row r="35" spans="1:5" ht="25.35" customHeight="1">
      <c r="A35" t="s">
        <v>4</v>
      </c>
      <c r="B35" s="3" t="s">
        <v>77</v>
      </c>
      <c r="C35" s="1">
        <v>45321</v>
      </c>
      <c r="D35" t="s">
        <v>25</v>
      </c>
      <c r="E35" t="s">
        <v>78</v>
      </c>
    </row>
    <row r="36" spans="1:5" ht="25.35" customHeight="1">
      <c r="A36" t="s">
        <v>4</v>
      </c>
      <c r="B36" s="3" t="s">
        <v>79</v>
      </c>
      <c r="C36" s="1">
        <v>45320</v>
      </c>
      <c r="D36" s="4" t="s">
        <v>25</v>
      </c>
      <c r="E36" t="s">
        <v>80</v>
      </c>
    </row>
    <row r="37" spans="1:5" ht="25.35" customHeight="1">
      <c r="A37" t="s">
        <v>4</v>
      </c>
      <c r="B37" s="3" t="s">
        <v>81</v>
      </c>
      <c r="C37" s="1">
        <v>45317</v>
      </c>
      <c r="D37" s="4" t="s">
        <v>6</v>
      </c>
      <c r="E37" t="s">
        <v>82</v>
      </c>
    </row>
    <row r="38" spans="1:5" ht="25.35" customHeight="1">
      <c r="A38" t="s">
        <v>4</v>
      </c>
      <c r="B38" s="3" t="s">
        <v>83</v>
      </c>
      <c r="C38" s="1">
        <v>45317</v>
      </c>
      <c r="D38" t="s">
        <v>25</v>
      </c>
      <c r="E38" t="s">
        <v>84</v>
      </c>
    </row>
    <row r="39" spans="1:5" ht="25.35" customHeight="1">
      <c r="A39" t="s">
        <v>17</v>
      </c>
      <c r="B39" s="3" t="s">
        <v>85</v>
      </c>
      <c r="C39" s="1">
        <v>45317</v>
      </c>
      <c r="D39" s="2" t="s">
        <v>6</v>
      </c>
      <c r="E39" t="s">
        <v>86</v>
      </c>
    </row>
    <row r="40" spans="1:5" ht="25.35" customHeight="1">
      <c r="A40" t="s">
        <v>10</v>
      </c>
      <c r="B40" s="3" t="s">
        <v>87</v>
      </c>
      <c r="C40" s="1">
        <v>45317</v>
      </c>
      <c r="D40" t="s">
        <v>6</v>
      </c>
      <c r="E40" t="s">
        <v>88</v>
      </c>
    </row>
    <row r="41" spans="1:5" ht="25.35" customHeight="1">
      <c r="A41" t="s">
        <v>14</v>
      </c>
      <c r="B41" s="3" t="s">
        <v>89</v>
      </c>
      <c r="C41" s="1">
        <v>45317</v>
      </c>
      <c r="D41" t="s">
        <v>6</v>
      </c>
      <c r="E41" t="s">
        <v>90</v>
      </c>
    </row>
    <row r="42" spans="1:5" ht="25.35" customHeight="1">
      <c r="A42" t="s">
        <v>10</v>
      </c>
      <c r="B42" s="3" t="s">
        <v>91</v>
      </c>
      <c r="C42" s="1">
        <v>45316</v>
      </c>
      <c r="D42" s="4" t="s">
        <v>6</v>
      </c>
      <c r="E42" t="s">
        <v>92</v>
      </c>
    </row>
    <row r="43" spans="1:5" ht="25.35" customHeight="1">
      <c r="A43" t="s">
        <v>4</v>
      </c>
      <c r="B43" s="3" t="s">
        <v>93</v>
      </c>
      <c r="C43" s="1">
        <v>45315</v>
      </c>
      <c r="D43" s="4" t="s">
        <v>6</v>
      </c>
      <c r="E43" t="s">
        <v>94</v>
      </c>
    </row>
    <row r="44" spans="1:5" ht="25.35" customHeight="1">
      <c r="A44" t="s">
        <v>14</v>
      </c>
      <c r="B44" s="3" t="s">
        <v>95</v>
      </c>
      <c r="C44" s="1">
        <v>45315</v>
      </c>
      <c r="D44" t="s">
        <v>12</v>
      </c>
      <c r="E44" t="s">
        <v>96</v>
      </c>
    </row>
    <row r="45" spans="1:5" ht="25.35" customHeight="1">
      <c r="A45" t="s">
        <v>14</v>
      </c>
      <c r="B45" s="3" t="s">
        <v>97</v>
      </c>
      <c r="C45" s="1">
        <v>45315</v>
      </c>
      <c r="D45" t="s">
        <v>12</v>
      </c>
      <c r="E45" t="s">
        <v>98</v>
      </c>
    </row>
    <row r="46" spans="1:5" ht="25.35" customHeight="1">
      <c r="A46" t="s">
        <v>4</v>
      </c>
      <c r="B46" s="3" t="s">
        <v>99</v>
      </c>
      <c r="C46" s="1">
        <v>45314</v>
      </c>
      <c r="D46" s="4" t="s">
        <v>6</v>
      </c>
      <c r="E46" t="s">
        <v>100</v>
      </c>
    </row>
    <row r="47" spans="1:5" ht="25.35" customHeight="1">
      <c r="A47" t="s">
        <v>4</v>
      </c>
      <c r="B47" s="3" t="s">
        <v>101</v>
      </c>
      <c r="C47" s="1">
        <v>45314</v>
      </c>
      <c r="D47" t="s">
        <v>6</v>
      </c>
      <c r="E47" t="s">
        <v>102</v>
      </c>
    </row>
    <row r="48" spans="1:5" ht="25.35" customHeight="1">
      <c r="A48" t="s">
        <v>4</v>
      </c>
      <c r="B48" s="3" t="s">
        <v>103</v>
      </c>
      <c r="C48" s="1">
        <v>45313</v>
      </c>
      <c r="D48" t="s">
        <v>6</v>
      </c>
      <c r="E48" t="s">
        <v>104</v>
      </c>
    </row>
    <row r="49" spans="1:5" ht="25.35" customHeight="1">
      <c r="A49" t="s">
        <v>4</v>
      </c>
      <c r="B49" s="3" t="s">
        <v>105</v>
      </c>
      <c r="C49" s="1">
        <v>45313</v>
      </c>
      <c r="D49" t="s">
        <v>25</v>
      </c>
      <c r="E49" t="s">
        <v>106</v>
      </c>
    </row>
    <row r="50" spans="1:5" ht="25.35" customHeight="1">
      <c r="A50" t="s">
        <v>17</v>
      </c>
      <c r="B50" s="3" t="s">
        <v>107</v>
      </c>
      <c r="C50" s="1">
        <v>45308</v>
      </c>
      <c r="D50" t="s">
        <v>6</v>
      </c>
      <c r="E50" t="s">
        <v>108</v>
      </c>
    </row>
    <row r="51" spans="1:5" ht="25.35" customHeight="1">
      <c r="A51" t="s">
        <v>14</v>
      </c>
      <c r="B51" s="3" t="s">
        <v>109</v>
      </c>
      <c r="C51" s="1">
        <v>45308</v>
      </c>
      <c r="D51" t="s">
        <v>12</v>
      </c>
      <c r="E51" t="s">
        <v>110</v>
      </c>
    </row>
    <row r="52" spans="1:5" ht="25.35" customHeight="1">
      <c r="A52" t="s">
        <v>14</v>
      </c>
      <c r="B52" s="3" t="s">
        <v>111</v>
      </c>
      <c r="C52" s="1">
        <v>45308</v>
      </c>
      <c r="D52" t="s">
        <v>12</v>
      </c>
      <c r="E52" t="s">
        <v>112</v>
      </c>
    </row>
    <row r="53" spans="1:5" ht="25.35" customHeight="1">
      <c r="A53" t="s">
        <v>14</v>
      </c>
      <c r="B53" s="3" t="s">
        <v>113</v>
      </c>
      <c r="C53" s="1">
        <v>45307</v>
      </c>
      <c r="D53" t="s">
        <v>6</v>
      </c>
      <c r="E53" t="s">
        <v>114</v>
      </c>
    </row>
    <row r="54" spans="1:5" ht="25.35" customHeight="1">
      <c r="A54" t="s">
        <v>14</v>
      </c>
      <c r="B54" s="3" t="s">
        <v>115</v>
      </c>
      <c r="C54" s="1">
        <v>45307</v>
      </c>
      <c r="D54" t="s">
        <v>12</v>
      </c>
      <c r="E54" t="s">
        <v>116</v>
      </c>
    </row>
    <row r="55" spans="1:5" ht="25.35" customHeight="1">
      <c r="A55" t="s">
        <v>4</v>
      </c>
      <c r="B55" s="3" t="s">
        <v>117</v>
      </c>
      <c r="C55" s="1">
        <v>45304</v>
      </c>
      <c r="D55" t="s">
        <v>6</v>
      </c>
      <c r="E55" t="s">
        <v>118</v>
      </c>
    </row>
    <row r="56" spans="1:5" ht="25.35" customHeight="1">
      <c r="A56" t="s">
        <v>4</v>
      </c>
      <c r="B56" s="3" t="s">
        <v>119</v>
      </c>
      <c r="C56" s="1">
        <v>45302</v>
      </c>
      <c r="D56" t="s">
        <v>25</v>
      </c>
      <c r="E56" t="s">
        <v>120</v>
      </c>
    </row>
    <row r="57" spans="1:5" ht="25.35" customHeight="1">
      <c r="A57" t="s">
        <v>17</v>
      </c>
      <c r="B57" s="3" t="s">
        <v>121</v>
      </c>
      <c r="C57" s="1">
        <v>45302</v>
      </c>
      <c r="D57" t="s">
        <v>25</v>
      </c>
      <c r="E57" t="s">
        <v>122</v>
      </c>
    </row>
    <row r="58" spans="1:5" ht="25.35" customHeight="1">
      <c r="A58" t="s">
        <v>17</v>
      </c>
      <c r="B58" s="3" t="s">
        <v>123</v>
      </c>
      <c r="C58" s="1">
        <v>45302</v>
      </c>
      <c r="D58" t="s">
        <v>25</v>
      </c>
      <c r="E58" t="s">
        <v>124</v>
      </c>
    </row>
    <row r="59" spans="1:5" ht="25.35" customHeight="1">
      <c r="A59" t="s">
        <v>10</v>
      </c>
      <c r="B59" s="3" t="s">
        <v>125</v>
      </c>
      <c r="C59" s="1">
        <v>45302</v>
      </c>
      <c r="D59" s="4" t="s">
        <v>6</v>
      </c>
      <c r="E59" t="s">
        <v>126</v>
      </c>
    </row>
    <row r="60" spans="1:5" ht="25.35" customHeight="1">
      <c r="A60" t="s">
        <v>10</v>
      </c>
      <c r="B60" s="3" t="s">
        <v>127</v>
      </c>
      <c r="C60" s="1">
        <v>45302</v>
      </c>
      <c r="D60" t="s">
        <v>25</v>
      </c>
      <c r="E60" t="s">
        <v>128</v>
      </c>
    </row>
    <row r="61" spans="1:5" ht="25.35" customHeight="1">
      <c r="A61" t="s">
        <v>4</v>
      </c>
      <c r="B61" s="3" t="s">
        <v>129</v>
      </c>
      <c r="C61" s="1">
        <v>45301</v>
      </c>
      <c r="D61" t="s">
        <v>12</v>
      </c>
      <c r="E61" t="s">
        <v>130</v>
      </c>
    </row>
    <row r="62" spans="1:5" ht="25.35" customHeight="1">
      <c r="A62" t="s">
        <v>14</v>
      </c>
      <c r="B62" s="3" t="s">
        <v>131</v>
      </c>
      <c r="C62" s="1">
        <v>45301</v>
      </c>
      <c r="D62" t="s">
        <v>6</v>
      </c>
      <c r="E62" t="s">
        <v>132</v>
      </c>
    </row>
    <row r="63" spans="1:5" ht="25.35" customHeight="1">
      <c r="A63" t="s">
        <v>4</v>
      </c>
      <c r="B63" s="3" t="s">
        <v>133</v>
      </c>
      <c r="C63" s="1">
        <v>45300</v>
      </c>
      <c r="D63" s="4" t="s">
        <v>6</v>
      </c>
      <c r="E63" t="s">
        <v>134</v>
      </c>
    </row>
    <row r="64" spans="1:5" ht="25.35" customHeight="1">
      <c r="A64" t="s">
        <v>4</v>
      </c>
      <c r="B64" s="3" t="s">
        <v>135</v>
      </c>
      <c r="C64" s="1">
        <v>45299</v>
      </c>
      <c r="D64" t="s">
        <v>25</v>
      </c>
      <c r="E64" t="s">
        <v>136</v>
      </c>
    </row>
    <row r="65" spans="1:5" ht="25.35" customHeight="1">
      <c r="A65" t="s">
        <v>17</v>
      </c>
      <c r="B65" s="3" t="s">
        <v>137</v>
      </c>
      <c r="C65" s="1">
        <v>45299</v>
      </c>
      <c r="D65" t="s">
        <v>25</v>
      </c>
      <c r="E65" t="s">
        <v>138</v>
      </c>
    </row>
    <row r="66" spans="1:5" ht="25.35" customHeight="1">
      <c r="A66" t="s">
        <v>17</v>
      </c>
      <c r="B66" s="3" t="s">
        <v>139</v>
      </c>
      <c r="C66" s="1">
        <v>45299</v>
      </c>
      <c r="D66" t="s">
        <v>6</v>
      </c>
      <c r="E66" t="s">
        <v>140</v>
      </c>
    </row>
    <row r="67" spans="1:5" ht="25.35" customHeight="1">
      <c r="A67" t="s">
        <v>10</v>
      </c>
      <c r="B67" s="3" t="s">
        <v>141</v>
      </c>
      <c r="C67" s="1">
        <v>45299</v>
      </c>
      <c r="D67" t="s">
        <v>25</v>
      </c>
      <c r="E67" t="s">
        <v>142</v>
      </c>
    </row>
    <row r="68" spans="1:5" ht="25.35" customHeight="1">
      <c r="A68" t="s">
        <v>4</v>
      </c>
      <c r="B68" s="3" t="s">
        <v>143</v>
      </c>
      <c r="C68" s="1">
        <v>45296</v>
      </c>
      <c r="D68" t="s">
        <v>12</v>
      </c>
      <c r="E68" t="s">
        <v>144</v>
      </c>
    </row>
    <row r="69" spans="1:5" ht="25.35" customHeight="1">
      <c r="A69" t="s">
        <v>4</v>
      </c>
      <c r="B69" s="3" t="s">
        <v>145</v>
      </c>
      <c r="C69" s="1">
        <v>45296</v>
      </c>
      <c r="D69" s="4" t="s">
        <v>6</v>
      </c>
      <c r="E69" t="s">
        <v>146</v>
      </c>
    </row>
    <row r="70" spans="1:5" ht="25.35" customHeight="1">
      <c r="A70" t="s">
        <v>14</v>
      </c>
      <c r="B70" s="3" t="s">
        <v>147</v>
      </c>
      <c r="C70" s="1">
        <v>45292</v>
      </c>
      <c r="D70" t="s">
        <v>12</v>
      </c>
      <c r="E70" t="s">
        <v>148</v>
      </c>
    </row>
    <row r="71" spans="1:5" ht="25.35" customHeight="1">
      <c r="A71" t="s">
        <v>4</v>
      </c>
      <c r="B71" s="3" t="s">
        <v>149</v>
      </c>
      <c r="C71" s="1">
        <v>45290</v>
      </c>
      <c r="D71" t="s">
        <v>6</v>
      </c>
      <c r="E71" t="s">
        <v>150</v>
      </c>
    </row>
    <row r="72" spans="1:5" ht="25.35" customHeight="1">
      <c r="A72" t="s">
        <v>4</v>
      </c>
      <c r="B72" s="3" t="s">
        <v>151</v>
      </c>
      <c r="C72" s="1">
        <v>45288</v>
      </c>
      <c r="D72" t="s">
        <v>12</v>
      </c>
      <c r="E72" t="s">
        <v>152</v>
      </c>
    </row>
    <row r="73" spans="1:5" ht="25.35" customHeight="1">
      <c r="A73" t="s">
        <v>4</v>
      </c>
      <c r="B73" s="3" t="s">
        <v>153</v>
      </c>
      <c r="C73" s="1">
        <v>45287</v>
      </c>
      <c r="D73" t="s">
        <v>6</v>
      </c>
      <c r="E73" t="s">
        <v>154</v>
      </c>
    </row>
    <row r="74" spans="1:5" ht="25.35" customHeight="1">
      <c r="A74" t="s">
        <v>4</v>
      </c>
      <c r="B74" s="3" t="s">
        <v>155</v>
      </c>
      <c r="C74" s="1">
        <v>45287</v>
      </c>
      <c r="D74" t="s">
        <v>25</v>
      </c>
      <c r="E74" t="s">
        <v>156</v>
      </c>
    </row>
    <row r="75" spans="1:5" ht="25.35" customHeight="1">
      <c r="A75" t="s">
        <v>4</v>
      </c>
      <c r="B75" s="3" t="s">
        <v>157</v>
      </c>
      <c r="C75" s="1">
        <v>45287</v>
      </c>
      <c r="D75" t="s">
        <v>25</v>
      </c>
      <c r="E75" t="s">
        <v>158</v>
      </c>
    </row>
    <row r="76" spans="1:5" ht="25.35" customHeight="1">
      <c r="A76" t="s">
        <v>4</v>
      </c>
      <c r="B76" s="3" t="s">
        <v>159</v>
      </c>
      <c r="C76" s="1">
        <v>45281</v>
      </c>
      <c r="D76" t="s">
        <v>12</v>
      </c>
      <c r="E76" t="s">
        <v>160</v>
      </c>
    </row>
    <row r="77" spans="1:5" ht="25.35" customHeight="1">
      <c r="A77" t="s">
        <v>4</v>
      </c>
      <c r="B77" s="3" t="s">
        <v>161</v>
      </c>
      <c r="C77" s="1">
        <v>45281</v>
      </c>
      <c r="D77" t="s">
        <v>12</v>
      </c>
      <c r="E77" t="s">
        <v>162</v>
      </c>
    </row>
    <row r="78" spans="1:5" ht="25.35" customHeight="1">
      <c r="A78" t="s">
        <v>17</v>
      </c>
      <c r="B78" s="3" t="s">
        <v>163</v>
      </c>
      <c r="C78" s="1">
        <v>45281</v>
      </c>
      <c r="D78" s="4" t="s">
        <v>12</v>
      </c>
      <c r="E78" t="s">
        <v>164</v>
      </c>
    </row>
    <row r="79" spans="1:5" ht="25.35" customHeight="1">
      <c r="A79" t="s">
        <v>10</v>
      </c>
      <c r="B79" s="3" t="s">
        <v>165</v>
      </c>
      <c r="C79" s="1">
        <v>45281</v>
      </c>
      <c r="D79" t="s">
        <v>12</v>
      </c>
      <c r="E79" t="s">
        <v>166</v>
      </c>
    </row>
    <row r="80" spans="1:5" ht="25.35" customHeight="1">
      <c r="A80" t="s">
        <v>4</v>
      </c>
      <c r="B80" s="3" t="s">
        <v>167</v>
      </c>
      <c r="C80" s="1">
        <v>45279</v>
      </c>
      <c r="D80" t="s">
        <v>6</v>
      </c>
      <c r="E80" t="s">
        <v>168</v>
      </c>
    </row>
    <row r="81" spans="1:5" ht="25.35" customHeight="1">
      <c r="A81" t="s">
        <v>17</v>
      </c>
      <c r="B81" s="3" t="s">
        <v>169</v>
      </c>
      <c r="C81" s="1">
        <v>45279</v>
      </c>
      <c r="D81" t="s">
        <v>6</v>
      </c>
      <c r="E81" t="s">
        <v>170</v>
      </c>
    </row>
    <row r="82" spans="1:5" ht="25.35" customHeight="1">
      <c r="A82" t="s">
        <v>10</v>
      </c>
      <c r="B82" s="3" t="s">
        <v>171</v>
      </c>
      <c r="C82" s="1">
        <v>45273</v>
      </c>
      <c r="D82" t="s">
        <v>12</v>
      </c>
      <c r="E82" t="s">
        <v>172</v>
      </c>
    </row>
    <row r="83" spans="1:5" ht="25.35" customHeight="1">
      <c r="A83" t="s">
        <v>17</v>
      </c>
      <c r="B83" s="3" t="s">
        <v>173</v>
      </c>
      <c r="C83" s="1">
        <v>45272</v>
      </c>
      <c r="D83" t="s">
        <v>6</v>
      </c>
      <c r="E83" t="s">
        <v>174</v>
      </c>
    </row>
    <row r="84" spans="1:5" ht="25.35" customHeight="1">
      <c r="A84" t="s">
        <v>4</v>
      </c>
      <c r="B84" s="3" t="s">
        <v>175</v>
      </c>
      <c r="C84" s="1">
        <v>45271</v>
      </c>
      <c r="D84" t="s">
        <v>6</v>
      </c>
      <c r="E84" t="s">
        <v>176</v>
      </c>
    </row>
    <row r="85" spans="1:5" ht="25.35" customHeight="1">
      <c r="A85" t="s">
        <v>14</v>
      </c>
      <c r="B85" s="3" t="s">
        <v>177</v>
      </c>
      <c r="C85" s="1">
        <v>45271</v>
      </c>
      <c r="D85" t="s">
        <v>6</v>
      </c>
      <c r="E85" t="s">
        <v>178</v>
      </c>
    </row>
    <row r="86" spans="1:5" ht="25.35" customHeight="1">
      <c r="A86" t="s">
        <v>10</v>
      </c>
      <c r="B86" s="3" t="s">
        <v>179</v>
      </c>
      <c r="C86" s="1">
        <v>45270</v>
      </c>
      <c r="D86" s="4" t="s">
        <v>6</v>
      </c>
      <c r="E86" t="s">
        <v>180</v>
      </c>
    </row>
    <row r="87" spans="1:5" ht="25.35" customHeight="1">
      <c r="A87" t="s">
        <v>4</v>
      </c>
      <c r="B87" s="3" t="s">
        <v>181</v>
      </c>
      <c r="C87" s="1">
        <v>45268</v>
      </c>
      <c r="D87" t="s">
        <v>6</v>
      </c>
      <c r="E87" t="s">
        <v>182</v>
      </c>
    </row>
    <row r="88" spans="1:5" ht="25.35" customHeight="1">
      <c r="A88" t="s">
        <v>10</v>
      </c>
      <c r="B88" s="3" t="s">
        <v>183</v>
      </c>
      <c r="C88" s="1">
        <v>45268</v>
      </c>
      <c r="D88" t="s">
        <v>12</v>
      </c>
      <c r="E88" t="s">
        <v>184</v>
      </c>
    </row>
    <row r="89" spans="1:5" ht="25.35" customHeight="1">
      <c r="A89" t="s">
        <v>4</v>
      </c>
      <c r="B89" s="3" t="s">
        <v>185</v>
      </c>
      <c r="C89" s="1">
        <v>45257</v>
      </c>
      <c r="D89" t="s">
        <v>6</v>
      </c>
      <c r="E89" t="s">
        <v>186</v>
      </c>
    </row>
    <row r="90" spans="1:5" ht="25.35" customHeight="1">
      <c r="A90" t="s">
        <v>14</v>
      </c>
      <c r="B90" s="3" t="s">
        <v>187</v>
      </c>
      <c r="C90" s="1">
        <v>45257</v>
      </c>
      <c r="D90" t="s">
        <v>6</v>
      </c>
      <c r="E90" t="s">
        <v>188</v>
      </c>
    </row>
    <row r="91" spans="1:5" ht="25.35" customHeight="1">
      <c r="A91" t="s">
        <v>10</v>
      </c>
      <c r="B91" s="3" t="s">
        <v>189</v>
      </c>
      <c r="C91" s="1">
        <v>45254</v>
      </c>
      <c r="D91" s="4" t="s">
        <v>6</v>
      </c>
      <c r="E91" t="s">
        <v>190</v>
      </c>
    </row>
    <row r="92" spans="1:5" ht="25.35" customHeight="1">
      <c r="A92" t="s">
        <v>4</v>
      </c>
      <c r="B92" s="3" t="s">
        <v>191</v>
      </c>
      <c r="C92" s="1">
        <v>45252</v>
      </c>
      <c r="D92" t="s">
        <v>6</v>
      </c>
      <c r="E92" t="s">
        <v>192</v>
      </c>
    </row>
    <row r="93" spans="1:5" ht="25.35" customHeight="1">
      <c r="A93" t="s">
        <v>4</v>
      </c>
      <c r="B93" s="3" t="s">
        <v>193</v>
      </c>
      <c r="C93" s="1">
        <v>45252</v>
      </c>
      <c r="D93" t="s">
        <v>12</v>
      </c>
      <c r="E93" t="s">
        <v>194</v>
      </c>
    </row>
    <row r="94" spans="1:5" ht="25.35" customHeight="1">
      <c r="A94" t="s">
        <v>17</v>
      </c>
      <c r="B94" s="3" t="s">
        <v>195</v>
      </c>
      <c r="C94" s="1">
        <v>45252</v>
      </c>
      <c r="D94" s="4" t="s">
        <v>6</v>
      </c>
      <c r="E94" t="s">
        <v>196</v>
      </c>
    </row>
    <row r="95" spans="1:5" ht="25.35" customHeight="1">
      <c r="A95" t="s">
        <v>10</v>
      </c>
      <c r="B95" s="3" t="s">
        <v>197</v>
      </c>
      <c r="C95" s="1">
        <v>45252</v>
      </c>
      <c r="D95" s="5" t="s">
        <v>12</v>
      </c>
      <c r="E95" t="s">
        <v>198</v>
      </c>
    </row>
    <row r="96" spans="1:5" ht="25.35" customHeight="1">
      <c r="A96" t="s">
        <v>4</v>
      </c>
      <c r="B96" s="3" t="s">
        <v>199</v>
      </c>
      <c r="C96" s="1">
        <v>45251</v>
      </c>
      <c r="D96" s="5" t="s">
        <v>25</v>
      </c>
      <c r="E96" t="s">
        <v>200</v>
      </c>
    </row>
    <row r="97" spans="1:5" ht="25.35" customHeight="1">
      <c r="A97" t="s">
        <v>4</v>
      </c>
      <c r="B97" s="3" t="s">
        <v>201</v>
      </c>
      <c r="C97" s="1">
        <v>45251</v>
      </c>
      <c r="D97" t="s">
        <v>6</v>
      </c>
      <c r="E97" t="s">
        <v>202</v>
      </c>
    </row>
    <row r="98" spans="1:5" ht="25.35" customHeight="1">
      <c r="A98" t="s">
        <v>17</v>
      </c>
      <c r="B98" s="3" t="s">
        <v>203</v>
      </c>
      <c r="C98" s="1">
        <v>45251</v>
      </c>
      <c r="D98" t="s">
        <v>12</v>
      </c>
      <c r="E98" t="s">
        <v>204</v>
      </c>
    </row>
    <row r="99" spans="1:5" ht="25.35" customHeight="1">
      <c r="A99" t="s">
        <v>17</v>
      </c>
      <c r="B99" s="3" t="s">
        <v>205</v>
      </c>
      <c r="C99" s="1">
        <v>45251</v>
      </c>
      <c r="D99" t="s">
        <v>6</v>
      </c>
      <c r="E99" t="s">
        <v>206</v>
      </c>
    </row>
    <row r="100" spans="1:5" ht="25.35" customHeight="1">
      <c r="A100" t="s">
        <v>17</v>
      </c>
      <c r="B100" s="3" t="s">
        <v>207</v>
      </c>
      <c r="C100" s="1">
        <v>45251</v>
      </c>
      <c r="D100" t="s">
        <v>6</v>
      </c>
      <c r="E100" t="s">
        <v>208</v>
      </c>
    </row>
    <row r="101" spans="1:5" ht="25.35" customHeight="1">
      <c r="A101" t="s">
        <v>10</v>
      </c>
      <c r="B101" s="3" t="s">
        <v>209</v>
      </c>
      <c r="C101" s="1">
        <v>45251</v>
      </c>
      <c r="D101" t="s">
        <v>25</v>
      </c>
      <c r="E101" t="s">
        <v>210</v>
      </c>
    </row>
    <row r="102" spans="1:5" ht="25.35" customHeight="1">
      <c r="A102" t="s">
        <v>10</v>
      </c>
      <c r="B102" s="3" t="s">
        <v>211</v>
      </c>
      <c r="C102" s="1">
        <v>45251</v>
      </c>
      <c r="D102" s="2" t="s">
        <v>6</v>
      </c>
      <c r="E102" t="s">
        <v>212</v>
      </c>
    </row>
    <row r="103" spans="1:5" ht="25.35" customHeight="1">
      <c r="A103" t="s">
        <v>14</v>
      </c>
      <c r="B103" s="3" t="s">
        <v>213</v>
      </c>
      <c r="C103" s="1">
        <v>45251</v>
      </c>
      <c r="D103" t="s">
        <v>6</v>
      </c>
      <c r="E103" t="s">
        <v>214</v>
      </c>
    </row>
    <row r="104" spans="1:5" ht="25.35" customHeight="1">
      <c r="A104" t="s">
        <v>4</v>
      </c>
      <c r="B104" s="3" t="s">
        <v>215</v>
      </c>
      <c r="C104" s="1">
        <v>45250</v>
      </c>
      <c r="D104" t="s">
        <v>12</v>
      </c>
      <c r="E104" t="s">
        <v>216</v>
      </c>
    </row>
    <row r="105" spans="1:5" ht="25.35" customHeight="1">
      <c r="A105" t="s">
        <v>4</v>
      </c>
      <c r="B105" s="3" t="s">
        <v>217</v>
      </c>
      <c r="C105" s="1">
        <v>45250</v>
      </c>
      <c r="D105" t="s">
        <v>12</v>
      </c>
      <c r="E105" t="s">
        <v>218</v>
      </c>
    </row>
    <row r="106" spans="1:5" ht="25.35" customHeight="1">
      <c r="A106" t="s">
        <v>4</v>
      </c>
      <c r="B106" s="3" t="s">
        <v>219</v>
      </c>
      <c r="C106" s="1">
        <v>45250</v>
      </c>
      <c r="D106" s="4" t="s">
        <v>25</v>
      </c>
      <c r="E106" t="s">
        <v>220</v>
      </c>
    </row>
    <row r="107" spans="1:5" ht="25.35" customHeight="1">
      <c r="A107" t="s">
        <v>17</v>
      </c>
      <c r="B107" s="3" t="s">
        <v>221</v>
      </c>
      <c r="C107" s="1">
        <v>45250</v>
      </c>
      <c r="D107" t="s">
        <v>25</v>
      </c>
      <c r="E107" t="s">
        <v>222</v>
      </c>
    </row>
    <row r="108" spans="1:5" ht="25.35" customHeight="1">
      <c r="A108" t="s">
        <v>17</v>
      </c>
      <c r="B108" s="3" t="s">
        <v>223</v>
      </c>
      <c r="C108" s="1">
        <v>45250</v>
      </c>
      <c r="D108" t="s">
        <v>12</v>
      </c>
      <c r="E108" t="s">
        <v>224</v>
      </c>
    </row>
    <row r="109" spans="1:5" ht="25.35" customHeight="1">
      <c r="A109" t="s">
        <v>17</v>
      </c>
      <c r="B109" s="3" t="s">
        <v>225</v>
      </c>
      <c r="C109" s="1">
        <v>45250</v>
      </c>
      <c r="D109" t="s">
        <v>12</v>
      </c>
      <c r="E109" t="s">
        <v>226</v>
      </c>
    </row>
    <row r="110" spans="1:5" ht="25.35" customHeight="1">
      <c r="A110" t="s">
        <v>17</v>
      </c>
      <c r="B110" s="3" t="s">
        <v>227</v>
      </c>
      <c r="C110" s="1">
        <v>45250</v>
      </c>
      <c r="D110" s="2" t="s">
        <v>12</v>
      </c>
      <c r="E110" t="s">
        <v>228</v>
      </c>
    </row>
    <row r="111" spans="1:5" ht="25.35" customHeight="1">
      <c r="A111" t="s">
        <v>17</v>
      </c>
      <c r="B111" s="3" t="s">
        <v>229</v>
      </c>
      <c r="C111" s="1">
        <v>45250</v>
      </c>
      <c r="D111" s="4" t="s">
        <v>12</v>
      </c>
      <c r="E111" t="s">
        <v>230</v>
      </c>
    </row>
    <row r="112" spans="1:5" ht="25.35" customHeight="1">
      <c r="A112" t="s">
        <v>17</v>
      </c>
      <c r="B112" s="3" t="s">
        <v>231</v>
      </c>
      <c r="C112" s="1">
        <v>45250</v>
      </c>
      <c r="D112" s="4" t="s">
        <v>12</v>
      </c>
      <c r="E112" t="s">
        <v>232</v>
      </c>
    </row>
    <row r="113" spans="1:5" ht="25.35" customHeight="1">
      <c r="A113" t="s">
        <v>10</v>
      </c>
      <c r="B113" s="3" t="s">
        <v>233</v>
      </c>
      <c r="C113" s="1">
        <v>45250</v>
      </c>
      <c r="D113" t="s">
        <v>12</v>
      </c>
      <c r="E113" t="s">
        <v>234</v>
      </c>
    </row>
    <row r="114" spans="1:5" ht="25.35" customHeight="1">
      <c r="A114" t="s">
        <v>10</v>
      </c>
      <c r="B114" s="3" t="s">
        <v>235</v>
      </c>
      <c r="C114" s="1">
        <v>45250</v>
      </c>
      <c r="D114" t="s">
        <v>12</v>
      </c>
      <c r="E114" t="s">
        <v>236</v>
      </c>
    </row>
    <row r="115" spans="1:5" ht="25.35" customHeight="1">
      <c r="A115" t="s">
        <v>10</v>
      </c>
      <c r="B115" s="3" t="s">
        <v>237</v>
      </c>
      <c r="C115" s="1">
        <v>45250</v>
      </c>
      <c r="D115" t="s">
        <v>6</v>
      </c>
      <c r="E115" t="s">
        <v>238</v>
      </c>
    </row>
    <row r="116" spans="1:5" ht="25.35" customHeight="1">
      <c r="A116" t="s">
        <v>10</v>
      </c>
      <c r="B116" s="3" t="s">
        <v>239</v>
      </c>
      <c r="C116" s="1">
        <v>45250</v>
      </c>
      <c r="D116" t="s">
        <v>12</v>
      </c>
      <c r="E116" t="s">
        <v>240</v>
      </c>
    </row>
    <row r="117" spans="1:5" ht="25.35" customHeight="1">
      <c r="A117" t="s">
        <v>14</v>
      </c>
      <c r="B117" s="3" t="s">
        <v>241</v>
      </c>
      <c r="C117" s="1">
        <v>45250</v>
      </c>
      <c r="D117" t="s">
        <v>6</v>
      </c>
      <c r="E117" t="s">
        <v>242</v>
      </c>
    </row>
    <row r="118" spans="1:5" ht="25.35" customHeight="1">
      <c r="A118" t="s">
        <v>4</v>
      </c>
      <c r="B118" s="3" t="s">
        <v>243</v>
      </c>
      <c r="C118" s="1">
        <v>45249</v>
      </c>
      <c r="D118" t="s">
        <v>6</v>
      </c>
      <c r="E118" t="s">
        <v>244</v>
      </c>
    </row>
    <row r="119" spans="1:5" ht="25.35" customHeight="1">
      <c r="A119" t="s">
        <v>17</v>
      </c>
      <c r="B119" s="3" t="s">
        <v>245</v>
      </c>
      <c r="C119" s="1">
        <v>45248</v>
      </c>
      <c r="D119" s="4" t="s">
        <v>6</v>
      </c>
      <c r="E119" t="s">
        <v>246</v>
      </c>
    </row>
    <row r="120" spans="1:5" ht="25.35" customHeight="1">
      <c r="A120" t="s">
        <v>4</v>
      </c>
      <c r="B120" s="3" t="s">
        <v>247</v>
      </c>
      <c r="C120" s="1">
        <v>45247</v>
      </c>
      <c r="D120" t="s">
        <v>25</v>
      </c>
      <c r="E120" t="s">
        <v>248</v>
      </c>
    </row>
    <row r="121" spans="1:5" ht="25.35" customHeight="1">
      <c r="A121" t="s">
        <v>10</v>
      </c>
      <c r="B121" s="3" t="s">
        <v>249</v>
      </c>
      <c r="C121" s="1">
        <v>45245</v>
      </c>
      <c r="D121" s="4" t="s">
        <v>25</v>
      </c>
      <c r="E121" t="s">
        <v>250</v>
      </c>
    </row>
    <row r="122" spans="1:5" ht="25.35" customHeight="1">
      <c r="A122" t="s">
        <v>4</v>
      </c>
      <c r="B122" s="3" t="s">
        <v>251</v>
      </c>
      <c r="C122" s="1">
        <v>45239</v>
      </c>
      <c r="D122" s="4" t="s">
        <v>6</v>
      </c>
      <c r="E122" t="s">
        <v>252</v>
      </c>
    </row>
    <row r="123" spans="1:5" ht="25.35" customHeight="1">
      <c r="A123" t="s">
        <v>10</v>
      </c>
      <c r="B123" s="3" t="s">
        <v>253</v>
      </c>
      <c r="C123" s="1">
        <v>45238</v>
      </c>
      <c r="D123" t="s">
        <v>25</v>
      </c>
      <c r="E123" t="s">
        <v>254</v>
      </c>
    </row>
    <row r="124" spans="1:5" ht="25.35" customHeight="1">
      <c r="A124" t="s">
        <v>4</v>
      </c>
      <c r="B124" s="3" t="s">
        <v>255</v>
      </c>
      <c r="C124" s="1">
        <v>45233</v>
      </c>
      <c r="D124" t="s">
        <v>6</v>
      </c>
      <c r="E124" t="s">
        <v>256</v>
      </c>
    </row>
    <row r="125" spans="1:5" ht="25.35" customHeight="1">
      <c r="A125" t="s">
        <v>10</v>
      </c>
      <c r="B125" s="3" t="s">
        <v>257</v>
      </c>
      <c r="C125" s="1">
        <v>45231</v>
      </c>
      <c r="D125" s="4" t="s">
        <v>25</v>
      </c>
      <c r="E125" t="s">
        <v>258</v>
      </c>
    </row>
    <row r="126" spans="1:5" ht="25.35" customHeight="1">
      <c r="A126" t="s">
        <v>14</v>
      </c>
      <c r="B126" s="3" t="s">
        <v>259</v>
      </c>
      <c r="C126" s="1">
        <v>45230</v>
      </c>
      <c r="D126" t="s">
        <v>6</v>
      </c>
      <c r="E126" t="s">
        <v>260</v>
      </c>
    </row>
    <row r="127" spans="1:5" ht="25.35" customHeight="1">
      <c r="A127" t="s">
        <v>10</v>
      </c>
      <c r="B127" s="3" t="s">
        <v>261</v>
      </c>
      <c r="C127" s="1">
        <v>45227</v>
      </c>
      <c r="D127" s="4" t="s">
        <v>25</v>
      </c>
      <c r="E127" t="s">
        <v>262</v>
      </c>
    </row>
    <row r="128" spans="1:5" ht="25.35" customHeight="1">
      <c r="A128" t="s">
        <v>10</v>
      </c>
      <c r="B128" s="3" t="s">
        <v>263</v>
      </c>
      <c r="C128" s="1">
        <v>45226</v>
      </c>
      <c r="D128" s="4" t="s">
        <v>25</v>
      </c>
      <c r="E128" t="s">
        <v>264</v>
      </c>
    </row>
    <row r="129" spans="1:5" ht="25.35" customHeight="1">
      <c r="A129" t="s">
        <v>10</v>
      </c>
      <c r="B129" s="3" t="s">
        <v>265</v>
      </c>
      <c r="C129" s="1">
        <v>45226</v>
      </c>
      <c r="D129" t="s">
        <v>25</v>
      </c>
      <c r="E129" t="s">
        <v>266</v>
      </c>
    </row>
    <row r="130" spans="1:5" ht="25.35" customHeight="1">
      <c r="A130" t="s">
        <v>4</v>
      </c>
      <c r="B130" s="3" t="s">
        <v>267</v>
      </c>
      <c r="C130" s="1">
        <v>45225</v>
      </c>
      <c r="D130" t="s">
        <v>25</v>
      </c>
      <c r="E130" t="s">
        <v>268</v>
      </c>
    </row>
    <row r="131" spans="1:5" ht="25.35" customHeight="1">
      <c r="A131" t="s">
        <v>14</v>
      </c>
      <c r="B131" s="3" t="s">
        <v>269</v>
      </c>
      <c r="C131" s="1">
        <v>45224</v>
      </c>
      <c r="D131" t="s">
        <v>6</v>
      </c>
      <c r="E131" t="s">
        <v>270</v>
      </c>
    </row>
    <row r="132" spans="1:5" ht="25.35" customHeight="1">
      <c r="A132" t="s">
        <v>17</v>
      </c>
      <c r="B132" s="3" t="s">
        <v>271</v>
      </c>
      <c r="C132" s="1">
        <v>45223</v>
      </c>
      <c r="D132" t="s">
        <v>6</v>
      </c>
      <c r="E132" t="s">
        <v>272</v>
      </c>
    </row>
    <row r="133" spans="1:5" ht="25.35" customHeight="1">
      <c r="A133" t="s">
        <v>4</v>
      </c>
      <c r="B133" s="3" t="s">
        <v>273</v>
      </c>
      <c r="C133" s="1">
        <v>45222</v>
      </c>
      <c r="D133" s="2" t="s">
        <v>25</v>
      </c>
      <c r="E133" t="s">
        <v>274</v>
      </c>
    </row>
    <row r="134" spans="1:5" ht="25.35" customHeight="1">
      <c r="A134" t="s">
        <v>10</v>
      </c>
      <c r="B134" s="3" t="s">
        <v>275</v>
      </c>
      <c r="C134" s="1">
        <v>45222</v>
      </c>
      <c r="D134" s="4" t="s">
        <v>6</v>
      </c>
      <c r="E134" t="s">
        <v>276</v>
      </c>
    </row>
    <row r="135" spans="1:5" ht="25.35" customHeight="1">
      <c r="A135" t="s">
        <v>4</v>
      </c>
      <c r="B135" s="3" t="s">
        <v>277</v>
      </c>
      <c r="C135" s="1">
        <v>45219</v>
      </c>
      <c r="D135" t="s">
        <v>25</v>
      </c>
      <c r="E135" t="s">
        <v>278</v>
      </c>
    </row>
    <row r="136" spans="1:5" ht="25.35" customHeight="1">
      <c r="A136" t="s">
        <v>4</v>
      </c>
      <c r="B136" s="3" t="s">
        <v>279</v>
      </c>
      <c r="C136" s="1">
        <v>45212</v>
      </c>
      <c r="D136" t="s">
        <v>6</v>
      </c>
      <c r="E136" t="s">
        <v>280</v>
      </c>
    </row>
    <row r="137" spans="1:5" ht="25.35" customHeight="1">
      <c r="A137" t="s">
        <v>14</v>
      </c>
      <c r="B137" s="3" t="s">
        <v>281</v>
      </c>
      <c r="C137" s="1">
        <v>45212</v>
      </c>
      <c r="D137" t="s">
        <v>6</v>
      </c>
      <c r="E137" t="s">
        <v>282</v>
      </c>
    </row>
    <row r="138" spans="1:5" ht="25.35" customHeight="1">
      <c r="A138" t="s">
        <v>4</v>
      </c>
      <c r="B138" s="3" t="s">
        <v>283</v>
      </c>
      <c r="C138" s="1">
        <v>45210</v>
      </c>
      <c r="D138" s="4" t="s">
        <v>6</v>
      </c>
      <c r="E138" t="s">
        <v>284</v>
      </c>
    </row>
    <row r="139" spans="1:5" ht="25.35" customHeight="1">
      <c r="A139" t="s">
        <v>17</v>
      </c>
      <c r="B139" s="3" t="s">
        <v>285</v>
      </c>
      <c r="C139" s="1">
        <v>45209</v>
      </c>
      <c r="D139" t="s">
        <v>6</v>
      </c>
      <c r="E139" t="s">
        <v>286</v>
      </c>
    </row>
    <row r="140" spans="1:5" ht="25.35" customHeight="1">
      <c r="A140" t="s">
        <v>17</v>
      </c>
      <c r="B140" s="3" t="s">
        <v>287</v>
      </c>
      <c r="C140" s="1">
        <v>45203</v>
      </c>
      <c r="D140" t="s">
        <v>25</v>
      </c>
      <c r="E140" t="s">
        <v>288</v>
      </c>
    </row>
    <row r="141" spans="1:5" ht="25.35" customHeight="1">
      <c r="A141" t="s">
        <v>14</v>
      </c>
      <c r="B141" s="3" t="s">
        <v>289</v>
      </c>
      <c r="C141" s="1">
        <v>45203</v>
      </c>
      <c r="D141" s="2" t="s">
        <v>6</v>
      </c>
      <c r="E141" t="s">
        <v>290</v>
      </c>
    </row>
    <row r="142" spans="1:5" ht="25.35" customHeight="1">
      <c r="A142" t="s">
        <v>4</v>
      </c>
      <c r="B142" s="3" t="s">
        <v>291</v>
      </c>
      <c r="C142" s="1">
        <v>45197</v>
      </c>
      <c r="D142" t="s">
        <v>25</v>
      </c>
      <c r="E142" t="s">
        <v>292</v>
      </c>
    </row>
    <row r="143" spans="1:5" ht="25.35" customHeight="1">
      <c r="A143" t="s">
        <v>14</v>
      </c>
      <c r="B143" s="3" t="s">
        <v>293</v>
      </c>
      <c r="C143" s="1">
        <v>45197</v>
      </c>
      <c r="D143" t="s">
        <v>6</v>
      </c>
      <c r="E143" t="s">
        <v>294</v>
      </c>
    </row>
    <row r="144" spans="1:5" ht="25.35" customHeight="1">
      <c r="A144" t="s">
        <v>10</v>
      </c>
      <c r="B144" s="3" t="s">
        <v>295</v>
      </c>
      <c r="C144" s="1">
        <v>45195</v>
      </c>
      <c r="D144" t="s">
        <v>12</v>
      </c>
      <c r="E144" t="s">
        <v>296</v>
      </c>
    </row>
    <row r="145" spans="1:5" ht="25.35" customHeight="1">
      <c r="A145" t="s">
        <v>10</v>
      </c>
      <c r="B145" s="3" t="s">
        <v>297</v>
      </c>
      <c r="C145" s="1">
        <v>45195</v>
      </c>
      <c r="D145" s="2" t="s">
        <v>6</v>
      </c>
      <c r="E145" t="s">
        <v>298</v>
      </c>
    </row>
    <row r="146" spans="1:5" ht="25.35" customHeight="1">
      <c r="A146" t="s">
        <v>14</v>
      </c>
      <c r="B146" s="3" t="s">
        <v>299</v>
      </c>
      <c r="C146" s="1">
        <v>45195</v>
      </c>
      <c r="D146" t="s">
        <v>12</v>
      </c>
      <c r="E146" t="s">
        <v>300</v>
      </c>
    </row>
    <row r="147" spans="1:5" ht="25.35" customHeight="1">
      <c r="A147" t="s">
        <v>4</v>
      </c>
      <c r="B147" s="3" t="s">
        <v>301</v>
      </c>
      <c r="C147" s="1">
        <v>45194</v>
      </c>
      <c r="D147" t="s">
        <v>25</v>
      </c>
      <c r="E147" t="s">
        <v>302</v>
      </c>
    </row>
    <row r="148" spans="1:5" ht="25.35" customHeight="1">
      <c r="A148" t="s">
        <v>14</v>
      </c>
      <c r="B148" s="3" t="s">
        <v>303</v>
      </c>
      <c r="C148" s="1">
        <v>45194</v>
      </c>
      <c r="D148" s="4" t="s">
        <v>12</v>
      </c>
      <c r="E148" t="s">
        <v>304</v>
      </c>
    </row>
    <row r="149" spans="1:5" ht="25.35" customHeight="1">
      <c r="A149" t="s">
        <v>4</v>
      </c>
      <c r="B149" s="3" t="s">
        <v>305</v>
      </c>
      <c r="C149" s="1">
        <v>45191</v>
      </c>
      <c r="D149" s="2" t="s">
        <v>12</v>
      </c>
      <c r="E149" t="s">
        <v>306</v>
      </c>
    </row>
    <row r="150" spans="1:5" ht="25.35" customHeight="1">
      <c r="A150" t="s">
        <v>14</v>
      </c>
      <c r="B150" s="3" t="s">
        <v>307</v>
      </c>
      <c r="C150" s="1">
        <v>45191</v>
      </c>
      <c r="D150" t="s">
        <v>6</v>
      </c>
      <c r="E150" t="s">
        <v>308</v>
      </c>
    </row>
    <row r="151" spans="1:5" ht="25.35" customHeight="1">
      <c r="A151" t="s">
        <v>4</v>
      </c>
      <c r="B151" s="3" t="s">
        <v>309</v>
      </c>
      <c r="C151" s="1">
        <v>45190</v>
      </c>
      <c r="D151" s="2" t="s">
        <v>12</v>
      </c>
      <c r="E151" t="s">
        <v>310</v>
      </c>
    </row>
    <row r="152" spans="1:5" ht="25.35" customHeight="1">
      <c r="A152" t="s">
        <v>10</v>
      </c>
      <c r="B152" s="3" t="s">
        <v>311</v>
      </c>
      <c r="C152" s="1">
        <v>45188</v>
      </c>
      <c r="D152" s="4" t="s">
        <v>6</v>
      </c>
      <c r="E152" t="s">
        <v>312</v>
      </c>
    </row>
    <row r="153" spans="1:5" ht="25.35" customHeight="1">
      <c r="A153" t="s">
        <v>17</v>
      </c>
      <c r="B153" s="3" t="s">
        <v>313</v>
      </c>
      <c r="C153" s="1">
        <v>45184</v>
      </c>
      <c r="D153" t="s">
        <v>6</v>
      </c>
      <c r="E153" t="s">
        <v>314</v>
      </c>
    </row>
    <row r="154" spans="1:5" ht="25.35" customHeight="1">
      <c r="A154" t="s">
        <v>17</v>
      </c>
      <c r="B154" s="3" t="s">
        <v>315</v>
      </c>
      <c r="C154" s="1">
        <v>45183</v>
      </c>
      <c r="D154" t="s">
        <v>25</v>
      </c>
      <c r="E154" t="s">
        <v>316</v>
      </c>
    </row>
    <row r="155" spans="1:5" ht="25.35" customHeight="1">
      <c r="A155" t="s">
        <v>10</v>
      </c>
      <c r="B155" s="3" t="s">
        <v>317</v>
      </c>
      <c r="C155" s="1">
        <v>45183</v>
      </c>
      <c r="D155" s="2" t="s">
        <v>25</v>
      </c>
      <c r="E155" t="s">
        <v>318</v>
      </c>
    </row>
    <row r="156" spans="1:5" ht="25.35" customHeight="1">
      <c r="A156" t="s">
        <v>14</v>
      </c>
      <c r="B156" s="3" t="s">
        <v>319</v>
      </c>
      <c r="C156" s="1">
        <v>45183</v>
      </c>
      <c r="D156" t="s">
        <v>6</v>
      </c>
      <c r="E156" t="s">
        <v>320</v>
      </c>
    </row>
    <row r="157" spans="1:5" ht="25.35" customHeight="1">
      <c r="A157" t="s">
        <v>14</v>
      </c>
      <c r="B157" s="3" t="s">
        <v>321</v>
      </c>
      <c r="C157" s="1">
        <v>45183</v>
      </c>
      <c r="D157" s="2" t="s">
        <v>6</v>
      </c>
      <c r="E157" t="s">
        <v>322</v>
      </c>
    </row>
    <row r="158" spans="1:5" ht="25.35" customHeight="1">
      <c r="A158" t="s">
        <v>4</v>
      </c>
      <c r="B158" s="3" t="s">
        <v>323</v>
      </c>
      <c r="C158" s="1">
        <v>45181</v>
      </c>
      <c r="D158" t="s">
        <v>6</v>
      </c>
      <c r="E158" t="s">
        <v>324</v>
      </c>
    </row>
    <row r="159" spans="1:5" ht="25.35" customHeight="1">
      <c r="A159" t="s">
        <v>10</v>
      </c>
      <c r="B159" s="3" t="s">
        <v>325</v>
      </c>
      <c r="C159" s="1">
        <v>45181</v>
      </c>
      <c r="D159" s="4" t="s">
        <v>6</v>
      </c>
      <c r="E159" t="s">
        <v>326</v>
      </c>
    </row>
    <row r="160" spans="1:5" ht="25.35" customHeight="1">
      <c r="A160" t="s">
        <v>4</v>
      </c>
      <c r="B160" s="3" t="s">
        <v>327</v>
      </c>
      <c r="C160" s="1">
        <v>45180</v>
      </c>
      <c r="D160" t="s">
        <v>25</v>
      </c>
      <c r="E160" t="s">
        <v>328</v>
      </c>
    </row>
    <row r="161" spans="1:5" ht="25.35" customHeight="1">
      <c r="A161" t="s">
        <v>4</v>
      </c>
      <c r="B161" s="3" t="s">
        <v>329</v>
      </c>
      <c r="C161" s="1">
        <v>45180</v>
      </c>
      <c r="D161" t="s">
        <v>25</v>
      </c>
      <c r="E161" t="s">
        <v>330</v>
      </c>
    </row>
    <row r="162" spans="1:5" ht="25.35" customHeight="1">
      <c r="A162" t="s">
        <v>4</v>
      </c>
      <c r="B162" s="3" t="s">
        <v>331</v>
      </c>
      <c r="C162" s="1">
        <v>45177</v>
      </c>
      <c r="D162" t="s">
        <v>25</v>
      </c>
      <c r="E162" t="s">
        <v>332</v>
      </c>
    </row>
    <row r="163" spans="1:5" ht="25.35" customHeight="1">
      <c r="A163" t="s">
        <v>17</v>
      </c>
      <c r="B163" s="3" t="s">
        <v>333</v>
      </c>
      <c r="C163" s="1">
        <v>45177</v>
      </c>
      <c r="D163" t="s">
        <v>25</v>
      </c>
      <c r="E163" t="s">
        <v>334</v>
      </c>
    </row>
    <row r="164" spans="1:5" ht="25.35" customHeight="1">
      <c r="A164" t="s">
        <v>10</v>
      </c>
      <c r="B164" s="3" t="s">
        <v>335</v>
      </c>
      <c r="C164" s="1">
        <v>45177</v>
      </c>
      <c r="D164" t="s">
        <v>25</v>
      </c>
      <c r="E164" t="s">
        <v>336</v>
      </c>
    </row>
    <row r="165" spans="1:5" ht="25.35" customHeight="1">
      <c r="A165" t="s">
        <v>4</v>
      </c>
      <c r="B165" s="3" t="s">
        <v>337</v>
      </c>
      <c r="C165" s="1">
        <v>45168</v>
      </c>
      <c r="D165" t="s">
        <v>6</v>
      </c>
      <c r="E165" t="s">
        <v>338</v>
      </c>
    </row>
    <row r="166" spans="1:5" ht="25.35" customHeight="1">
      <c r="A166" t="s">
        <v>14</v>
      </c>
      <c r="B166" s="3" t="s">
        <v>339</v>
      </c>
      <c r="C166" s="1">
        <v>45162</v>
      </c>
      <c r="D166" t="s">
        <v>6</v>
      </c>
      <c r="E166" t="s">
        <v>340</v>
      </c>
    </row>
    <row r="167" spans="1:5" ht="25.35" customHeight="1">
      <c r="A167" t="s">
        <v>10</v>
      </c>
      <c r="B167" s="3" t="s">
        <v>341</v>
      </c>
      <c r="C167" s="1">
        <v>45161</v>
      </c>
      <c r="D167" t="s">
        <v>6</v>
      </c>
      <c r="E167" t="s">
        <v>342</v>
      </c>
    </row>
    <row r="168" spans="1:5" ht="25.35" customHeight="1">
      <c r="A168" t="s">
        <v>4</v>
      </c>
      <c r="B168" s="3" t="s">
        <v>343</v>
      </c>
      <c r="C168" s="1">
        <v>45156</v>
      </c>
      <c r="D168" t="s">
        <v>25</v>
      </c>
      <c r="E168" t="s">
        <v>344</v>
      </c>
    </row>
    <row r="169" spans="1:5" ht="25.35" customHeight="1">
      <c r="A169" t="s">
        <v>10</v>
      </c>
      <c r="B169" s="3" t="s">
        <v>345</v>
      </c>
      <c r="C169" s="1">
        <v>45156</v>
      </c>
      <c r="D169" t="s">
        <v>25</v>
      </c>
      <c r="E169" t="s">
        <v>346</v>
      </c>
    </row>
    <row r="170" spans="1:5" ht="25.35" customHeight="1">
      <c r="A170" t="s">
        <v>4</v>
      </c>
      <c r="B170" s="3" t="s">
        <v>347</v>
      </c>
      <c r="C170" s="1">
        <v>45155</v>
      </c>
      <c r="D170" s="2" t="s">
        <v>6</v>
      </c>
      <c r="E170" t="s">
        <v>348</v>
      </c>
    </row>
    <row r="171" spans="1:5" ht="25.35" customHeight="1">
      <c r="A171" t="s">
        <v>10</v>
      </c>
      <c r="B171" s="3" t="s">
        <v>349</v>
      </c>
      <c r="C171" s="1">
        <v>45155</v>
      </c>
      <c r="D171" t="s">
        <v>25</v>
      </c>
      <c r="E171" t="s">
        <v>350</v>
      </c>
    </row>
    <row r="172" spans="1:5" ht="25.35" customHeight="1">
      <c r="A172" t="s">
        <v>17</v>
      </c>
      <c r="B172" s="3" t="s">
        <v>351</v>
      </c>
      <c r="C172" s="1">
        <v>45154</v>
      </c>
      <c r="D172" t="s">
        <v>12</v>
      </c>
      <c r="E172" t="s">
        <v>352</v>
      </c>
    </row>
    <row r="173" spans="1:5" ht="25.35" customHeight="1">
      <c r="A173" t="s">
        <v>4</v>
      </c>
      <c r="B173" s="3" t="s">
        <v>353</v>
      </c>
      <c r="C173" s="1">
        <v>45152</v>
      </c>
      <c r="D173" t="s">
        <v>12</v>
      </c>
      <c r="E173" t="s">
        <v>354</v>
      </c>
    </row>
    <row r="174" spans="1:5" ht="25.35" customHeight="1">
      <c r="A174" t="s">
        <v>4</v>
      </c>
      <c r="B174" s="3" t="s">
        <v>355</v>
      </c>
      <c r="C174" s="1">
        <v>45149</v>
      </c>
      <c r="D174" t="s">
        <v>12</v>
      </c>
      <c r="E174" t="s">
        <v>356</v>
      </c>
    </row>
    <row r="175" spans="1:5" ht="25.35" customHeight="1">
      <c r="A175" t="s">
        <v>10</v>
      </c>
      <c r="B175" s="3" t="s">
        <v>357</v>
      </c>
      <c r="C175" s="1">
        <v>45149</v>
      </c>
      <c r="D175" t="s">
        <v>12</v>
      </c>
      <c r="E175" t="s">
        <v>358</v>
      </c>
    </row>
    <row r="176" spans="1:5" ht="25.35" customHeight="1">
      <c r="A176" t="s">
        <v>4</v>
      </c>
      <c r="B176" s="3" t="s">
        <v>359</v>
      </c>
      <c r="C176" s="1">
        <v>45148</v>
      </c>
      <c r="D176" t="s">
        <v>6</v>
      </c>
      <c r="E176" t="s">
        <v>360</v>
      </c>
    </row>
    <row r="177" spans="1:5" ht="25.35" customHeight="1">
      <c r="A177" t="s">
        <v>17</v>
      </c>
      <c r="B177" s="3" t="s">
        <v>361</v>
      </c>
      <c r="C177" s="1">
        <v>45144</v>
      </c>
      <c r="D177" t="s">
        <v>12</v>
      </c>
      <c r="E177" t="s">
        <v>362</v>
      </c>
    </row>
    <row r="178" spans="1:5" ht="25.35" customHeight="1">
      <c r="A178" t="s">
        <v>10</v>
      </c>
      <c r="B178" s="3" t="s">
        <v>363</v>
      </c>
      <c r="C178" s="1">
        <v>45133</v>
      </c>
      <c r="D178" t="s">
        <v>12</v>
      </c>
      <c r="E178" t="s">
        <v>364</v>
      </c>
    </row>
    <row r="179" spans="1:5" ht="25.35" customHeight="1">
      <c r="A179" t="s">
        <v>17</v>
      </c>
      <c r="B179" s="3" t="s">
        <v>365</v>
      </c>
      <c r="C179" s="1">
        <v>45130</v>
      </c>
      <c r="D179" t="s">
        <v>12</v>
      </c>
      <c r="E179" t="s">
        <v>366</v>
      </c>
    </row>
    <row r="180" spans="1:5" ht="25.35" customHeight="1">
      <c r="A180" t="s">
        <v>14</v>
      </c>
      <c r="B180" s="3" t="s">
        <v>367</v>
      </c>
      <c r="C180" s="1">
        <v>45128</v>
      </c>
      <c r="D180" t="s">
        <v>6</v>
      </c>
      <c r="E180" t="s">
        <v>368</v>
      </c>
    </row>
    <row r="181" spans="1:5" ht="25.35" customHeight="1">
      <c r="A181" t="s">
        <v>4</v>
      </c>
      <c r="B181" s="3" t="s">
        <v>369</v>
      </c>
      <c r="C181" s="1">
        <v>45127</v>
      </c>
      <c r="D181" t="s">
        <v>25</v>
      </c>
      <c r="E181" t="s">
        <v>370</v>
      </c>
    </row>
    <row r="182" spans="1:5" ht="25.35" customHeight="1">
      <c r="A182" t="s">
        <v>4</v>
      </c>
      <c r="B182" s="3" t="s">
        <v>371</v>
      </c>
      <c r="C182" s="1">
        <v>45118</v>
      </c>
      <c r="D182" t="s">
        <v>12</v>
      </c>
      <c r="E182" t="s">
        <v>372</v>
      </c>
    </row>
    <row r="183" spans="1:5" ht="25.35" customHeight="1">
      <c r="A183" t="s">
        <v>4</v>
      </c>
      <c r="B183" s="3" t="s">
        <v>373</v>
      </c>
      <c r="C183" s="1">
        <v>45117</v>
      </c>
      <c r="D183" s="2" t="s">
        <v>6</v>
      </c>
      <c r="E183" t="s">
        <v>374</v>
      </c>
    </row>
    <row r="184" spans="1:5" ht="25.35" customHeight="1">
      <c r="A184" t="s">
        <v>4</v>
      </c>
      <c r="B184" s="3" t="s">
        <v>375</v>
      </c>
      <c r="C184" s="1">
        <v>45114</v>
      </c>
      <c r="D184" s="2" t="s">
        <v>6</v>
      </c>
      <c r="E184" t="s">
        <v>376</v>
      </c>
    </row>
    <row r="185" spans="1:5" ht="25.35" customHeight="1">
      <c r="A185" t="s">
        <v>14</v>
      </c>
      <c r="B185" s="3" t="s">
        <v>377</v>
      </c>
      <c r="C185" s="1">
        <v>45112</v>
      </c>
      <c r="D185" t="s">
        <v>6</v>
      </c>
      <c r="E185" t="s">
        <v>378</v>
      </c>
    </row>
    <row r="186" spans="1:5" ht="25.35" customHeight="1">
      <c r="A186" t="s">
        <v>14</v>
      </c>
      <c r="B186" s="3" t="s">
        <v>379</v>
      </c>
      <c r="C186" s="1">
        <v>45106</v>
      </c>
      <c r="D186" t="s">
        <v>6</v>
      </c>
      <c r="E186" t="s">
        <v>380</v>
      </c>
    </row>
    <row r="187" spans="1:5" ht="25.35" customHeight="1">
      <c r="A187" t="s">
        <v>14</v>
      </c>
      <c r="B187" s="3" t="s">
        <v>381</v>
      </c>
      <c r="C187" s="1">
        <v>45105</v>
      </c>
      <c r="D187" t="s">
        <v>6</v>
      </c>
      <c r="E187" t="s">
        <v>382</v>
      </c>
    </row>
    <row r="188" spans="1:5" ht="25.35" customHeight="1">
      <c r="A188" t="s">
        <v>14</v>
      </c>
      <c r="B188" s="3" t="s">
        <v>383</v>
      </c>
      <c r="C188" s="1">
        <v>45105</v>
      </c>
      <c r="D188" t="s">
        <v>6</v>
      </c>
      <c r="E188" t="s">
        <v>384</v>
      </c>
    </row>
    <row r="189" spans="1:5" ht="25.35" customHeight="1">
      <c r="A189" t="s">
        <v>14</v>
      </c>
      <c r="B189" s="3" t="s">
        <v>385</v>
      </c>
      <c r="C189" s="1">
        <v>45104</v>
      </c>
      <c r="D189" t="s">
        <v>6</v>
      </c>
      <c r="E189" t="s">
        <v>386</v>
      </c>
    </row>
    <row r="190" spans="1:5" ht="25.35" customHeight="1">
      <c r="A190" t="s">
        <v>14</v>
      </c>
      <c r="B190" s="3" t="s">
        <v>387</v>
      </c>
      <c r="C190" s="1">
        <v>45103</v>
      </c>
      <c r="D190" t="s">
        <v>12</v>
      </c>
      <c r="E190" t="s">
        <v>388</v>
      </c>
    </row>
    <row r="191" spans="1:5" ht="25.35" customHeight="1">
      <c r="A191" t="s">
        <v>14</v>
      </c>
      <c r="B191" s="3" t="s">
        <v>389</v>
      </c>
      <c r="C191" s="1">
        <v>45103</v>
      </c>
      <c r="D191" t="s">
        <v>6</v>
      </c>
      <c r="E191" t="s">
        <v>390</v>
      </c>
    </row>
    <row r="192" spans="1:5" ht="25.35" customHeight="1">
      <c r="A192" t="s">
        <v>14</v>
      </c>
      <c r="B192" s="3" t="s">
        <v>391</v>
      </c>
      <c r="C192" s="1">
        <v>45100</v>
      </c>
      <c r="D192" t="s">
        <v>12</v>
      </c>
      <c r="E192" t="s">
        <v>392</v>
      </c>
    </row>
    <row r="193" spans="1:5" ht="25.35" customHeight="1">
      <c r="A193" t="s">
        <v>14</v>
      </c>
      <c r="B193" s="3" t="s">
        <v>393</v>
      </c>
      <c r="C193" s="1">
        <v>45100</v>
      </c>
      <c r="D193" t="s">
        <v>6</v>
      </c>
      <c r="E193" t="s">
        <v>394</v>
      </c>
    </row>
    <row r="194" spans="1:5" ht="25.35" customHeight="1">
      <c r="A194" t="s">
        <v>14</v>
      </c>
      <c r="B194" s="3" t="s">
        <v>395</v>
      </c>
      <c r="C194" s="1">
        <v>45100</v>
      </c>
      <c r="D194" t="s">
        <v>6</v>
      </c>
      <c r="E194" t="s">
        <v>396</v>
      </c>
    </row>
    <row r="195" spans="1:5" ht="25.35" customHeight="1">
      <c r="A195" t="s">
        <v>14</v>
      </c>
      <c r="B195" s="3" t="s">
        <v>397</v>
      </c>
      <c r="C195" s="1">
        <v>45099</v>
      </c>
      <c r="D195" t="s">
        <v>6</v>
      </c>
      <c r="E195" t="s">
        <v>398</v>
      </c>
    </row>
    <row r="196" spans="1:5" ht="25.35" customHeight="1">
      <c r="A196" t="s">
        <v>14</v>
      </c>
      <c r="B196" s="3" t="s">
        <v>399</v>
      </c>
      <c r="C196" s="1">
        <v>45098</v>
      </c>
      <c r="D196" t="s">
        <v>6</v>
      </c>
      <c r="E196" t="s">
        <v>400</v>
      </c>
    </row>
    <row r="197" spans="1:5" ht="25.35" customHeight="1">
      <c r="A197" t="s">
        <v>14</v>
      </c>
      <c r="B197" s="3" t="s">
        <v>401</v>
      </c>
      <c r="C197" s="1">
        <v>45097</v>
      </c>
      <c r="D197" s="2" t="s">
        <v>6</v>
      </c>
      <c r="E197" t="s">
        <v>402</v>
      </c>
    </row>
    <row r="198" spans="1:5" ht="25.35" customHeight="1">
      <c r="A198" t="s">
        <v>14</v>
      </c>
      <c r="B198" s="3" t="s">
        <v>403</v>
      </c>
      <c r="C198" s="1">
        <v>45097</v>
      </c>
      <c r="D198" t="s">
        <v>12</v>
      </c>
      <c r="E198" t="s">
        <v>404</v>
      </c>
    </row>
    <row r="199" spans="1:5" ht="25.35" customHeight="1">
      <c r="A199" t="s">
        <v>14</v>
      </c>
      <c r="B199" s="3" t="s">
        <v>405</v>
      </c>
      <c r="C199" s="1">
        <v>45096</v>
      </c>
      <c r="D199" t="s">
        <v>12</v>
      </c>
      <c r="E199" t="s">
        <v>406</v>
      </c>
    </row>
    <row r="200" spans="1:5" ht="25.35" customHeight="1">
      <c r="A200" t="s">
        <v>14</v>
      </c>
      <c r="B200" s="3" t="s">
        <v>407</v>
      </c>
      <c r="C200" s="1">
        <v>45093</v>
      </c>
      <c r="D200" t="s">
        <v>6</v>
      </c>
      <c r="E200" t="s">
        <v>408</v>
      </c>
    </row>
    <row r="201" spans="1:5" ht="25.35" customHeight="1">
      <c r="A201" t="s">
        <v>10</v>
      </c>
      <c r="B201" s="3" t="s">
        <v>409</v>
      </c>
      <c r="C201" s="1">
        <v>45086</v>
      </c>
      <c r="D201" t="s">
        <v>12</v>
      </c>
      <c r="E201" t="s">
        <v>410</v>
      </c>
    </row>
    <row r="202" spans="1:5" ht="25.35" customHeight="1">
      <c r="A202" t="s">
        <v>14</v>
      </c>
      <c r="B202" s="3" t="s">
        <v>411</v>
      </c>
      <c r="C202" s="1">
        <v>45083</v>
      </c>
      <c r="D202" t="s">
        <v>6</v>
      </c>
      <c r="E202" t="s">
        <v>412</v>
      </c>
    </row>
    <row r="203" spans="1:5" ht="25.35" customHeight="1">
      <c r="A203" t="s">
        <v>14</v>
      </c>
      <c r="B203" s="3" t="s">
        <v>413</v>
      </c>
      <c r="C203" s="1">
        <v>45079</v>
      </c>
      <c r="D203" t="s">
        <v>12</v>
      </c>
      <c r="E203" t="s">
        <v>414</v>
      </c>
    </row>
    <row r="204" spans="1:5" ht="25.35" customHeight="1">
      <c r="A204" t="s">
        <v>10</v>
      </c>
      <c r="B204" s="3" t="s">
        <v>415</v>
      </c>
      <c r="C204" s="1">
        <v>45077</v>
      </c>
      <c r="D204" t="s">
        <v>12</v>
      </c>
      <c r="E204" t="s">
        <v>416</v>
      </c>
    </row>
    <row r="205" spans="1:5" ht="25.35" customHeight="1">
      <c r="A205" t="s">
        <v>14</v>
      </c>
      <c r="B205" s="3" t="s">
        <v>417</v>
      </c>
      <c r="C205" s="1">
        <v>45077</v>
      </c>
      <c r="D205" t="s">
        <v>6</v>
      </c>
      <c r="E205" t="s">
        <v>418</v>
      </c>
    </row>
    <row r="206" spans="1:5" ht="25.35" customHeight="1">
      <c r="A206" t="s">
        <v>4</v>
      </c>
      <c r="B206" s="3" t="s">
        <v>419</v>
      </c>
      <c r="C206" s="1">
        <v>45071</v>
      </c>
      <c r="D206" s="2" t="s">
        <v>6</v>
      </c>
      <c r="E206" t="s">
        <v>420</v>
      </c>
    </row>
    <row r="207" spans="1:5" ht="25.35" customHeight="1">
      <c r="A207" t="s">
        <v>14</v>
      </c>
      <c r="B207" s="3" t="s">
        <v>421</v>
      </c>
      <c r="C207" s="1">
        <v>45071</v>
      </c>
      <c r="D207" t="s">
        <v>6</v>
      </c>
      <c r="E207" t="s">
        <v>422</v>
      </c>
    </row>
    <row r="208" spans="1:5" ht="25.35" customHeight="1">
      <c r="A208" t="s">
        <v>4</v>
      </c>
      <c r="B208" s="3" t="s">
        <v>423</v>
      </c>
      <c r="C208" s="1">
        <v>45069</v>
      </c>
      <c r="D208" t="s">
        <v>25</v>
      </c>
      <c r="E208" t="s">
        <v>424</v>
      </c>
    </row>
    <row r="209" spans="1:5" ht="25.35" customHeight="1">
      <c r="A209" t="s">
        <v>4</v>
      </c>
      <c r="B209" s="3" t="s">
        <v>425</v>
      </c>
      <c r="C209" s="1">
        <v>45068</v>
      </c>
      <c r="D209" t="s">
        <v>6</v>
      </c>
      <c r="E209" t="s">
        <v>426</v>
      </c>
    </row>
    <row r="210" spans="1:5" ht="25.35" customHeight="1">
      <c r="A210" t="s">
        <v>10</v>
      </c>
      <c r="B210" s="3" t="s">
        <v>427</v>
      </c>
      <c r="C210" s="1">
        <v>45068</v>
      </c>
      <c r="D210" t="s">
        <v>12</v>
      </c>
      <c r="E210" t="s">
        <v>428</v>
      </c>
    </row>
    <row r="211" spans="1:5" ht="25.35" customHeight="1">
      <c r="A211" t="s">
        <v>10</v>
      </c>
      <c r="B211" s="3" t="s">
        <v>429</v>
      </c>
      <c r="C211" s="1">
        <v>45068</v>
      </c>
      <c r="D211" t="s">
        <v>25</v>
      </c>
      <c r="E211" t="s">
        <v>430</v>
      </c>
    </row>
    <row r="212" spans="1:5" ht="25.35" customHeight="1">
      <c r="A212" t="s">
        <v>14</v>
      </c>
      <c r="B212" s="3" t="s">
        <v>431</v>
      </c>
      <c r="C212" s="1">
        <v>45065</v>
      </c>
      <c r="D212" t="s">
        <v>6</v>
      </c>
      <c r="E212" t="s">
        <v>432</v>
      </c>
    </row>
    <row r="213" spans="1:5" ht="25.35" customHeight="1">
      <c r="A213" t="s">
        <v>14</v>
      </c>
      <c r="B213" s="3" t="s">
        <v>433</v>
      </c>
      <c r="C213" s="1">
        <v>45062</v>
      </c>
      <c r="D213" t="s">
        <v>6</v>
      </c>
      <c r="E213" t="s">
        <v>434</v>
      </c>
    </row>
    <row r="214" spans="1:5" ht="25.35" customHeight="1">
      <c r="A214" t="s">
        <v>10</v>
      </c>
      <c r="B214" s="3" t="s">
        <v>435</v>
      </c>
      <c r="C214" s="1">
        <v>45058</v>
      </c>
      <c r="D214" t="s">
        <v>12</v>
      </c>
      <c r="E214" t="s">
        <v>436</v>
      </c>
    </row>
    <row r="215" spans="1:5" ht="25.35" customHeight="1">
      <c r="A215" t="s">
        <v>10</v>
      </c>
      <c r="B215" s="3" t="s">
        <v>437</v>
      </c>
      <c r="C215" s="1">
        <v>45054</v>
      </c>
      <c r="D215" t="s">
        <v>12</v>
      </c>
      <c r="E215" t="s">
        <v>438</v>
      </c>
    </row>
    <row r="216" spans="1:5" ht="25.35" customHeight="1">
      <c r="A216" t="s">
        <v>14</v>
      </c>
      <c r="B216" s="3" t="s">
        <v>439</v>
      </c>
      <c r="C216" s="1">
        <v>45049</v>
      </c>
      <c r="D216" t="s">
        <v>6</v>
      </c>
      <c r="E216" t="s">
        <v>440</v>
      </c>
    </row>
    <row r="217" spans="1:5" ht="25.35" customHeight="1">
      <c r="A217" t="s">
        <v>14</v>
      </c>
      <c r="B217" s="3" t="s">
        <v>441</v>
      </c>
      <c r="C217" s="1">
        <v>45048</v>
      </c>
      <c r="D217" t="s">
        <v>6</v>
      </c>
      <c r="E217" t="s">
        <v>442</v>
      </c>
    </row>
    <row r="218" spans="1:5" ht="25.35" customHeight="1">
      <c r="A218" t="s">
        <v>14</v>
      </c>
      <c r="B218" s="3" t="s">
        <v>443</v>
      </c>
      <c r="C218" s="1">
        <v>45043</v>
      </c>
      <c r="D218" t="s">
        <v>6</v>
      </c>
      <c r="E218" t="s">
        <v>444</v>
      </c>
    </row>
    <row r="219" spans="1:5" ht="25.35" customHeight="1">
      <c r="A219" t="s">
        <v>10</v>
      </c>
      <c r="B219" s="3" t="s">
        <v>445</v>
      </c>
      <c r="C219" s="1">
        <v>45040</v>
      </c>
      <c r="D219" t="s">
        <v>12</v>
      </c>
      <c r="E219" t="s">
        <v>446</v>
      </c>
    </row>
    <row r="220" spans="1:5" ht="25.35" customHeight="1">
      <c r="A220" t="s">
        <v>14</v>
      </c>
      <c r="B220" s="3" t="s">
        <v>447</v>
      </c>
      <c r="C220" s="1">
        <v>45040</v>
      </c>
      <c r="D220" t="s">
        <v>6</v>
      </c>
      <c r="E220" t="s">
        <v>448</v>
      </c>
    </row>
    <row r="221" spans="1:5" ht="25.35" customHeight="1">
      <c r="A221" t="s">
        <v>14</v>
      </c>
      <c r="B221" s="3" t="s">
        <v>449</v>
      </c>
      <c r="C221" s="1">
        <v>45040</v>
      </c>
      <c r="D221" t="s">
        <v>6</v>
      </c>
      <c r="E221" t="s">
        <v>450</v>
      </c>
    </row>
    <row r="222" spans="1:5" ht="25.35" customHeight="1">
      <c r="A222" t="s">
        <v>10</v>
      </c>
      <c r="B222" s="3" t="s">
        <v>451</v>
      </c>
      <c r="C222" s="1">
        <v>45037</v>
      </c>
      <c r="D222" s="2" t="s">
        <v>6</v>
      </c>
      <c r="E222" t="s">
        <v>452</v>
      </c>
    </row>
    <row r="223" spans="1:5" ht="25.35" customHeight="1">
      <c r="A223" t="s">
        <v>14</v>
      </c>
      <c r="B223" s="3" t="s">
        <v>453</v>
      </c>
      <c r="C223" s="1">
        <v>45035</v>
      </c>
      <c r="D223" t="s">
        <v>12</v>
      </c>
      <c r="E223" t="s">
        <v>454</v>
      </c>
    </row>
    <row r="224" spans="1:5" ht="25.35" customHeight="1">
      <c r="A224" t="s">
        <v>14</v>
      </c>
      <c r="B224" s="3" t="s">
        <v>455</v>
      </c>
      <c r="C224" s="1">
        <v>45034</v>
      </c>
      <c r="D224" t="s">
        <v>12</v>
      </c>
      <c r="E224" t="s">
        <v>456</v>
      </c>
    </row>
    <row r="225" spans="1:5" ht="25.35" customHeight="1">
      <c r="A225" t="s">
        <v>14</v>
      </c>
      <c r="B225" s="3" t="s">
        <v>457</v>
      </c>
      <c r="C225" s="1">
        <v>45034</v>
      </c>
      <c r="D225" s="4" t="s">
        <v>12</v>
      </c>
      <c r="E225" t="s">
        <v>458</v>
      </c>
    </row>
    <row r="226" spans="1:5" ht="25.35" customHeight="1">
      <c r="A226" t="s">
        <v>14</v>
      </c>
      <c r="B226" s="3" t="s">
        <v>459</v>
      </c>
      <c r="C226" s="1">
        <v>45033</v>
      </c>
      <c r="D226" s="2" t="s">
        <v>6</v>
      </c>
      <c r="E226" t="s">
        <v>460</v>
      </c>
    </row>
    <row r="227" spans="1:5" ht="25.35" customHeight="1">
      <c r="A227" t="s">
        <v>14</v>
      </c>
      <c r="B227" s="3" t="s">
        <v>461</v>
      </c>
      <c r="C227" s="1">
        <v>45033</v>
      </c>
      <c r="D227" t="s">
        <v>6</v>
      </c>
      <c r="E227" t="s">
        <v>462</v>
      </c>
    </row>
    <row r="228" spans="1:5" ht="25.35" customHeight="1">
      <c r="A228" t="s">
        <v>14</v>
      </c>
      <c r="B228" s="3" t="s">
        <v>463</v>
      </c>
      <c r="C228" s="1">
        <v>45033</v>
      </c>
      <c r="D228" t="s">
        <v>6</v>
      </c>
      <c r="E228" t="s">
        <v>464</v>
      </c>
    </row>
    <row r="229" spans="1:5" ht="25.35" customHeight="1">
      <c r="A229" t="s">
        <v>17</v>
      </c>
      <c r="B229" s="3" t="s">
        <v>465</v>
      </c>
      <c r="C229" s="1">
        <v>45030</v>
      </c>
      <c r="D229" s="2" t="s">
        <v>6</v>
      </c>
      <c r="E229" t="s">
        <v>466</v>
      </c>
    </row>
    <row r="230" spans="1:5" ht="25.35" customHeight="1">
      <c r="A230" t="s">
        <v>10</v>
      </c>
      <c r="B230" s="3" t="s">
        <v>467</v>
      </c>
      <c r="C230" s="1">
        <v>45028</v>
      </c>
      <c r="D230" t="s">
        <v>6</v>
      </c>
      <c r="E230" t="s">
        <v>468</v>
      </c>
    </row>
    <row r="231" spans="1:5" ht="25.35" customHeight="1">
      <c r="A231" t="s">
        <v>14</v>
      </c>
      <c r="B231" s="3" t="s">
        <v>469</v>
      </c>
      <c r="C231" s="1">
        <v>45027</v>
      </c>
      <c r="D231" s="2" t="s">
        <v>6</v>
      </c>
      <c r="E231" t="s">
        <v>470</v>
      </c>
    </row>
    <row r="232" spans="1:5" ht="25.35" customHeight="1">
      <c r="A232" t="s">
        <v>14</v>
      </c>
      <c r="B232" s="3" t="s">
        <v>471</v>
      </c>
      <c r="C232" s="1">
        <v>45027</v>
      </c>
      <c r="D232" t="s">
        <v>12</v>
      </c>
      <c r="E232" t="s">
        <v>472</v>
      </c>
    </row>
    <row r="233" spans="1:5" ht="25.35" customHeight="1">
      <c r="A233" t="s">
        <v>17</v>
      </c>
      <c r="B233" s="3" t="s">
        <v>473</v>
      </c>
      <c r="C233" s="1">
        <v>45026</v>
      </c>
      <c r="D233" s="2" t="s">
        <v>6</v>
      </c>
      <c r="E233" t="s">
        <v>474</v>
      </c>
    </row>
    <row r="234" spans="1:5" ht="25.35" customHeight="1">
      <c r="A234" t="s">
        <v>10</v>
      </c>
      <c r="B234" s="3" t="s">
        <v>475</v>
      </c>
      <c r="C234" s="1">
        <v>45023</v>
      </c>
      <c r="D234" t="s">
        <v>12</v>
      </c>
      <c r="E234" t="s">
        <v>476</v>
      </c>
    </row>
    <row r="235" spans="1:5" ht="25.35" customHeight="1">
      <c r="A235" t="s">
        <v>4</v>
      </c>
      <c r="B235" s="3" t="s">
        <v>477</v>
      </c>
      <c r="C235" s="1">
        <v>45022</v>
      </c>
      <c r="D235" t="s">
        <v>6</v>
      </c>
      <c r="E235" t="s">
        <v>478</v>
      </c>
    </row>
    <row r="236" spans="1:5" ht="25.35" customHeight="1">
      <c r="A236" t="s">
        <v>4</v>
      </c>
      <c r="B236" s="3" t="s">
        <v>479</v>
      </c>
      <c r="C236" s="1">
        <v>45021</v>
      </c>
      <c r="D236" t="s">
        <v>25</v>
      </c>
      <c r="E236" t="s">
        <v>480</v>
      </c>
    </row>
    <row r="237" spans="1:5" ht="25.35" customHeight="1">
      <c r="A237" t="s">
        <v>17</v>
      </c>
      <c r="B237" s="3" t="s">
        <v>481</v>
      </c>
      <c r="C237" s="1">
        <v>45021</v>
      </c>
      <c r="D237" s="2" t="s">
        <v>6</v>
      </c>
      <c r="E237" t="s">
        <v>482</v>
      </c>
    </row>
    <row r="238" spans="1:5" ht="25.35" customHeight="1">
      <c r="A238" t="s">
        <v>14</v>
      </c>
      <c r="B238" s="3" t="s">
        <v>483</v>
      </c>
      <c r="C238" s="1">
        <v>45021</v>
      </c>
      <c r="D238" t="s">
        <v>6</v>
      </c>
      <c r="E238" t="s">
        <v>484</v>
      </c>
    </row>
    <row r="239" spans="1:5" ht="25.35" customHeight="1">
      <c r="A239" t="s">
        <v>10</v>
      </c>
      <c r="B239" s="3" t="s">
        <v>485</v>
      </c>
      <c r="C239" s="1">
        <v>45019</v>
      </c>
      <c r="D239" t="s">
        <v>25</v>
      </c>
      <c r="E239" t="s">
        <v>486</v>
      </c>
    </row>
    <row r="240" spans="1:5" ht="25.35" customHeight="1">
      <c r="A240" t="s">
        <v>14</v>
      </c>
      <c r="B240" s="3" t="s">
        <v>487</v>
      </c>
      <c r="C240" s="1">
        <v>45019</v>
      </c>
      <c r="D240" t="s">
        <v>6</v>
      </c>
      <c r="E240" t="s">
        <v>488</v>
      </c>
    </row>
    <row r="241" spans="1:5" ht="25.35" customHeight="1">
      <c r="A241" t="s">
        <v>4</v>
      </c>
      <c r="B241" s="3" t="s">
        <v>489</v>
      </c>
      <c r="C241" s="1">
        <v>45016</v>
      </c>
      <c r="D241" t="s">
        <v>25</v>
      </c>
      <c r="E241" t="s">
        <v>490</v>
      </c>
    </row>
    <row r="242" spans="1:5" ht="25.35" customHeight="1">
      <c r="A242" t="s">
        <v>14</v>
      </c>
      <c r="B242" s="3" t="s">
        <v>89</v>
      </c>
      <c r="C242" s="1">
        <v>45016</v>
      </c>
      <c r="D242" t="s">
        <v>6</v>
      </c>
      <c r="E242" t="s">
        <v>90</v>
      </c>
    </row>
    <row r="243" spans="1:5" ht="25.35" customHeight="1">
      <c r="A243" t="s">
        <v>14</v>
      </c>
      <c r="B243" s="3" t="s">
        <v>491</v>
      </c>
      <c r="C243" s="1">
        <v>45015</v>
      </c>
      <c r="D243" t="s">
        <v>6</v>
      </c>
      <c r="E243" t="s">
        <v>492</v>
      </c>
    </row>
    <row r="244" spans="1:5" ht="25.35" customHeight="1">
      <c r="A244" t="s">
        <v>14</v>
      </c>
      <c r="B244" s="3" t="s">
        <v>493</v>
      </c>
      <c r="C244" s="1">
        <v>45007</v>
      </c>
      <c r="D244" t="s">
        <v>6</v>
      </c>
      <c r="E244" t="s">
        <v>494</v>
      </c>
    </row>
    <row r="245" spans="1:5" ht="25.35" customHeight="1">
      <c r="A245" t="s">
        <v>4</v>
      </c>
      <c r="B245" s="3" t="s">
        <v>495</v>
      </c>
      <c r="C245" s="1">
        <v>45005</v>
      </c>
      <c r="D245" t="s">
        <v>25</v>
      </c>
      <c r="E245" t="s">
        <v>496</v>
      </c>
    </row>
    <row r="246" spans="1:5" ht="25.35" customHeight="1">
      <c r="A246" t="s">
        <v>14</v>
      </c>
      <c r="B246" s="3" t="s">
        <v>497</v>
      </c>
      <c r="C246" s="1">
        <v>45005</v>
      </c>
      <c r="D246" t="s">
        <v>6</v>
      </c>
      <c r="E246" t="s">
        <v>498</v>
      </c>
    </row>
    <row r="247" spans="1:5" ht="25.35" customHeight="1">
      <c r="A247" t="s">
        <v>14</v>
      </c>
      <c r="B247" s="3" t="s">
        <v>499</v>
      </c>
      <c r="C247" s="1">
        <v>44999</v>
      </c>
      <c r="D247" t="s">
        <v>6</v>
      </c>
      <c r="E247" t="s">
        <v>500</v>
      </c>
    </row>
    <row r="248" spans="1:5" ht="25.35" customHeight="1">
      <c r="A248" t="s">
        <v>14</v>
      </c>
      <c r="B248" s="3" t="s">
        <v>501</v>
      </c>
      <c r="C248" s="1">
        <v>44999</v>
      </c>
      <c r="D248" t="s">
        <v>6</v>
      </c>
      <c r="E248" t="s">
        <v>502</v>
      </c>
    </row>
    <row r="249" spans="1:5" ht="25.35" customHeight="1">
      <c r="A249" t="s">
        <v>4</v>
      </c>
      <c r="B249" s="3" t="s">
        <v>503</v>
      </c>
      <c r="C249" s="1">
        <v>44995</v>
      </c>
      <c r="D249" t="s">
        <v>12</v>
      </c>
      <c r="E249" t="s">
        <v>504</v>
      </c>
    </row>
    <row r="250" spans="1:5" ht="25.35" customHeight="1">
      <c r="A250" t="s">
        <v>10</v>
      </c>
      <c r="B250" s="3" t="s">
        <v>505</v>
      </c>
      <c r="C250" s="1">
        <v>44995</v>
      </c>
      <c r="D250" t="s">
        <v>12</v>
      </c>
      <c r="E250" t="s">
        <v>506</v>
      </c>
    </row>
    <row r="251" spans="1:5" ht="25.35" customHeight="1">
      <c r="A251" t="s">
        <v>10</v>
      </c>
      <c r="B251" s="3" t="s">
        <v>507</v>
      </c>
      <c r="C251" s="1">
        <v>44994</v>
      </c>
      <c r="D251" t="s">
        <v>12</v>
      </c>
      <c r="E251" t="s">
        <v>508</v>
      </c>
    </row>
    <row r="252" spans="1:5" ht="25.35" customHeight="1">
      <c r="A252" t="s">
        <v>14</v>
      </c>
      <c r="B252" s="3" t="s">
        <v>509</v>
      </c>
      <c r="C252" s="1">
        <v>44994</v>
      </c>
      <c r="D252" t="s">
        <v>6</v>
      </c>
      <c r="E252" t="s">
        <v>510</v>
      </c>
    </row>
    <row r="253" spans="1:5" ht="25.35" customHeight="1">
      <c r="A253" t="s">
        <v>10</v>
      </c>
      <c r="B253" s="3" t="s">
        <v>511</v>
      </c>
      <c r="C253" s="1">
        <v>44993</v>
      </c>
      <c r="D253" t="s">
        <v>12</v>
      </c>
      <c r="E253" t="s">
        <v>512</v>
      </c>
    </row>
    <row r="254" spans="1:5" ht="25.35" customHeight="1">
      <c r="A254" t="s">
        <v>14</v>
      </c>
      <c r="B254" s="3" t="s">
        <v>513</v>
      </c>
      <c r="C254" s="1">
        <v>44993</v>
      </c>
      <c r="D254" t="s">
        <v>6</v>
      </c>
      <c r="E254" t="s">
        <v>514</v>
      </c>
    </row>
    <row r="255" spans="1:5" ht="25.35" customHeight="1">
      <c r="A255" t="s">
        <v>14</v>
      </c>
      <c r="B255" s="3" t="s">
        <v>515</v>
      </c>
      <c r="C255" s="1">
        <v>44993</v>
      </c>
      <c r="D255" t="s">
        <v>6</v>
      </c>
      <c r="E255" t="s">
        <v>516</v>
      </c>
    </row>
    <row r="256" spans="1:5" ht="25.35" customHeight="1">
      <c r="A256" t="s">
        <v>4</v>
      </c>
      <c r="B256" s="3" t="s">
        <v>517</v>
      </c>
      <c r="C256" s="1">
        <v>44992</v>
      </c>
      <c r="D256" t="s">
        <v>12</v>
      </c>
      <c r="E256" t="s">
        <v>518</v>
      </c>
    </row>
    <row r="257" spans="1:5" ht="25.35" customHeight="1">
      <c r="A257" t="s">
        <v>14</v>
      </c>
      <c r="B257" s="3" t="s">
        <v>519</v>
      </c>
      <c r="C257" s="1">
        <v>44992</v>
      </c>
      <c r="D257" t="s">
        <v>6</v>
      </c>
      <c r="E257" t="s">
        <v>520</v>
      </c>
    </row>
    <row r="258" spans="1:5" ht="25.35" customHeight="1">
      <c r="A258" t="s">
        <v>14</v>
      </c>
      <c r="B258" s="3" t="s">
        <v>521</v>
      </c>
      <c r="C258" s="1">
        <v>44991</v>
      </c>
      <c r="D258" t="s">
        <v>6</v>
      </c>
      <c r="E258" t="s">
        <v>522</v>
      </c>
    </row>
    <row r="259" spans="1:5" ht="25.35" customHeight="1">
      <c r="A259" t="s">
        <v>14</v>
      </c>
      <c r="B259" s="3" t="s">
        <v>523</v>
      </c>
      <c r="C259" s="1">
        <v>44988</v>
      </c>
      <c r="D259" t="s">
        <v>6</v>
      </c>
      <c r="E259" t="s">
        <v>524</v>
      </c>
    </row>
    <row r="260" spans="1:5" ht="25.35" customHeight="1">
      <c r="A260" t="s">
        <v>4</v>
      </c>
      <c r="B260" s="3" t="s">
        <v>525</v>
      </c>
      <c r="C260" s="1">
        <v>44984</v>
      </c>
      <c r="D260" t="s">
        <v>12</v>
      </c>
      <c r="E260" t="s">
        <v>526</v>
      </c>
    </row>
    <row r="261" spans="1:5" ht="25.35" customHeight="1">
      <c r="A261" t="s">
        <v>4</v>
      </c>
      <c r="B261" s="3" t="s">
        <v>527</v>
      </c>
      <c r="C261" s="1">
        <v>44984</v>
      </c>
      <c r="D261" t="s">
        <v>12</v>
      </c>
      <c r="E261" t="s">
        <v>528</v>
      </c>
    </row>
    <row r="262" spans="1:5" ht="25.35" customHeight="1">
      <c r="A262" t="s">
        <v>14</v>
      </c>
      <c r="B262" s="3" t="s">
        <v>529</v>
      </c>
      <c r="C262" s="1">
        <v>44981</v>
      </c>
      <c r="D262" t="s">
        <v>6</v>
      </c>
      <c r="E262" t="s">
        <v>530</v>
      </c>
    </row>
    <row r="263" spans="1:5" ht="25.35" customHeight="1">
      <c r="A263" t="s">
        <v>14</v>
      </c>
      <c r="B263" s="3" t="s">
        <v>531</v>
      </c>
      <c r="C263" s="1">
        <v>44979</v>
      </c>
      <c r="D263" t="s">
        <v>6</v>
      </c>
      <c r="E263" t="s">
        <v>532</v>
      </c>
    </row>
    <row r="264" spans="1:5" ht="25.35" customHeight="1">
      <c r="A264" t="s">
        <v>14</v>
      </c>
      <c r="B264" s="3" t="s">
        <v>533</v>
      </c>
      <c r="C264" s="1">
        <v>44978</v>
      </c>
      <c r="D264" s="2" t="s">
        <v>6</v>
      </c>
      <c r="E264" t="s">
        <v>534</v>
      </c>
    </row>
    <row r="265" spans="1:5" ht="25.35" customHeight="1">
      <c r="A265" t="s">
        <v>14</v>
      </c>
      <c r="B265" s="3" t="s">
        <v>535</v>
      </c>
      <c r="C265" s="1">
        <v>44973</v>
      </c>
      <c r="D265" t="s">
        <v>6</v>
      </c>
      <c r="E265" t="s">
        <v>536</v>
      </c>
    </row>
    <row r="266" spans="1:5" ht="25.35" customHeight="1">
      <c r="A266" t="s">
        <v>10</v>
      </c>
      <c r="B266" s="3" t="s">
        <v>537</v>
      </c>
      <c r="C266" s="1">
        <v>44971</v>
      </c>
      <c r="D266" t="s">
        <v>12</v>
      </c>
      <c r="E266" t="s">
        <v>538</v>
      </c>
    </row>
    <row r="267" spans="1:5" ht="25.35" customHeight="1">
      <c r="A267" t="s">
        <v>14</v>
      </c>
      <c r="B267" s="3" t="s">
        <v>539</v>
      </c>
      <c r="C267" s="1">
        <v>44971</v>
      </c>
      <c r="D267" t="s">
        <v>6</v>
      </c>
      <c r="E267" t="s">
        <v>540</v>
      </c>
    </row>
    <row r="268" spans="1:5" ht="25.35" customHeight="1">
      <c r="A268" t="s">
        <v>10</v>
      </c>
      <c r="B268" s="3" t="s">
        <v>541</v>
      </c>
      <c r="C268" s="1">
        <v>44964</v>
      </c>
      <c r="D268" s="2" t="s">
        <v>6</v>
      </c>
      <c r="E268" t="s">
        <v>542</v>
      </c>
    </row>
    <row r="269" spans="1:5" ht="25.35" customHeight="1">
      <c r="A269" t="s">
        <v>14</v>
      </c>
      <c r="B269" s="3" t="s">
        <v>543</v>
      </c>
      <c r="C269" s="1">
        <v>44964</v>
      </c>
      <c r="D269" t="s">
        <v>6</v>
      </c>
      <c r="E269" t="s">
        <v>544</v>
      </c>
    </row>
    <row r="270" spans="1:5" ht="25.35" customHeight="1">
      <c r="A270" t="s">
        <v>14</v>
      </c>
      <c r="B270" s="3" t="s">
        <v>545</v>
      </c>
      <c r="C270" s="1">
        <v>44960</v>
      </c>
      <c r="D270" t="s">
        <v>6</v>
      </c>
      <c r="E270" t="s">
        <v>546</v>
      </c>
    </row>
    <row r="271" spans="1:5" ht="25.35" customHeight="1">
      <c r="A271" t="s">
        <v>14</v>
      </c>
      <c r="B271" s="3" t="s">
        <v>547</v>
      </c>
      <c r="C271" s="1">
        <v>44960</v>
      </c>
      <c r="D271" t="s">
        <v>12</v>
      </c>
      <c r="E271" t="s">
        <v>548</v>
      </c>
    </row>
    <row r="272" spans="1:5" ht="25.35" customHeight="1">
      <c r="A272" t="s">
        <v>14</v>
      </c>
      <c r="B272" s="3" t="s">
        <v>549</v>
      </c>
      <c r="C272" s="1">
        <v>44958</v>
      </c>
      <c r="D272" t="s">
        <v>25</v>
      </c>
      <c r="E272" t="s">
        <v>550</v>
      </c>
    </row>
    <row r="273" spans="1:5" ht="25.35" customHeight="1">
      <c r="A273" t="s">
        <v>14</v>
      </c>
      <c r="B273" s="3" t="s">
        <v>551</v>
      </c>
      <c r="C273" s="1">
        <v>44949</v>
      </c>
      <c r="D273" t="s">
        <v>6</v>
      </c>
      <c r="E273" t="s">
        <v>552</v>
      </c>
    </row>
    <row r="274" spans="1:5" ht="25.35" customHeight="1">
      <c r="A274" t="s">
        <v>14</v>
      </c>
      <c r="B274" s="3" t="s">
        <v>553</v>
      </c>
      <c r="C274" s="1">
        <v>44942</v>
      </c>
      <c r="D274" t="s">
        <v>12</v>
      </c>
      <c r="E274" t="s">
        <v>554</v>
      </c>
    </row>
    <row r="275" spans="1:5" ht="25.35" customHeight="1">
      <c r="A275" t="s">
        <v>14</v>
      </c>
      <c r="B275" s="3" t="s">
        <v>555</v>
      </c>
      <c r="C275" s="1">
        <v>44932</v>
      </c>
      <c r="D275" t="s">
        <v>6</v>
      </c>
      <c r="E275" t="s">
        <v>556</v>
      </c>
    </row>
    <row r="276" spans="1:5" ht="25.35" customHeight="1">
      <c r="A276" t="s">
        <v>10</v>
      </c>
      <c r="B276" s="3" t="s">
        <v>557</v>
      </c>
      <c r="C276" s="1">
        <v>44922</v>
      </c>
      <c r="D276" t="s">
        <v>12</v>
      </c>
      <c r="E276" t="s">
        <v>558</v>
      </c>
    </row>
    <row r="277" spans="1:5" ht="25.35" customHeight="1">
      <c r="A277" t="s">
        <v>14</v>
      </c>
      <c r="B277" s="3" t="s">
        <v>559</v>
      </c>
      <c r="C277" s="1">
        <v>44918</v>
      </c>
      <c r="D277" s="2" t="s">
        <v>6</v>
      </c>
      <c r="E277" t="s">
        <v>560</v>
      </c>
    </row>
    <row r="278" spans="1:5" ht="25.35" customHeight="1">
      <c r="A278" t="s">
        <v>14</v>
      </c>
      <c r="B278" s="3" t="s">
        <v>561</v>
      </c>
      <c r="C278" s="1">
        <v>44917</v>
      </c>
      <c r="D278" t="s">
        <v>6</v>
      </c>
      <c r="E278" t="s">
        <v>562</v>
      </c>
    </row>
    <row r="279" spans="1:5" ht="25.35" customHeight="1">
      <c r="A279" t="s">
        <v>14</v>
      </c>
      <c r="B279" s="3" t="s">
        <v>563</v>
      </c>
      <c r="C279" s="1">
        <v>44916</v>
      </c>
      <c r="D279" t="s">
        <v>12</v>
      </c>
      <c r="E279" t="s">
        <v>564</v>
      </c>
    </row>
    <row r="280" spans="1:5" ht="25.35" customHeight="1">
      <c r="A280" t="s">
        <v>14</v>
      </c>
      <c r="B280" s="3" t="s">
        <v>565</v>
      </c>
      <c r="C280" s="1">
        <v>44915</v>
      </c>
      <c r="D280" t="s">
        <v>6</v>
      </c>
      <c r="E280" t="s">
        <v>566</v>
      </c>
    </row>
    <row r="281" spans="1:5" ht="25.35" customHeight="1">
      <c r="A281" t="s">
        <v>14</v>
      </c>
      <c r="B281" s="3" t="s">
        <v>567</v>
      </c>
      <c r="C281" s="1">
        <v>44915</v>
      </c>
      <c r="D281" t="s">
        <v>12</v>
      </c>
      <c r="E281" t="s">
        <v>568</v>
      </c>
    </row>
    <row r="282" spans="1:5" ht="25.35" customHeight="1">
      <c r="A282" t="s">
        <v>14</v>
      </c>
      <c r="B282" s="3" t="s">
        <v>569</v>
      </c>
      <c r="C282" s="1">
        <v>44915</v>
      </c>
      <c r="D282" t="s">
        <v>12</v>
      </c>
      <c r="E282" t="s">
        <v>570</v>
      </c>
    </row>
    <row r="283" spans="1:5" ht="25.35" customHeight="1">
      <c r="A283" t="s">
        <v>4</v>
      </c>
      <c r="B283" s="3" t="s">
        <v>571</v>
      </c>
      <c r="C283" s="1">
        <v>44911</v>
      </c>
      <c r="D283" t="s">
        <v>6</v>
      </c>
      <c r="E283" t="s">
        <v>572</v>
      </c>
    </row>
    <row r="284" spans="1:5" ht="25.35" customHeight="1">
      <c r="A284" t="s">
        <v>14</v>
      </c>
      <c r="B284" s="3" t="s">
        <v>573</v>
      </c>
      <c r="C284" s="1">
        <v>44904</v>
      </c>
      <c r="D284" t="s">
        <v>12</v>
      </c>
      <c r="E284" t="s">
        <v>574</v>
      </c>
    </row>
    <row r="285" spans="1:5" ht="25.35" customHeight="1">
      <c r="A285" t="s">
        <v>14</v>
      </c>
      <c r="B285" s="3" t="s">
        <v>575</v>
      </c>
      <c r="C285" s="1">
        <v>44902</v>
      </c>
      <c r="D285" t="s">
        <v>12</v>
      </c>
      <c r="E285" t="s">
        <v>576</v>
      </c>
    </row>
    <row r="286" spans="1:5" ht="25.35" customHeight="1">
      <c r="A286" t="s">
        <v>14</v>
      </c>
      <c r="B286" s="3" t="s">
        <v>577</v>
      </c>
      <c r="C286" s="1">
        <v>44901</v>
      </c>
      <c r="D286" t="s">
        <v>6</v>
      </c>
      <c r="E286" t="s">
        <v>578</v>
      </c>
    </row>
    <row r="287" spans="1:5" ht="25.35" customHeight="1">
      <c r="A287" t="s">
        <v>14</v>
      </c>
      <c r="B287" s="3" t="s">
        <v>579</v>
      </c>
      <c r="C287" s="1">
        <v>44901</v>
      </c>
      <c r="D287" t="s">
        <v>12</v>
      </c>
      <c r="E287" t="s">
        <v>580</v>
      </c>
    </row>
    <row r="288" spans="1:5" ht="25.35" customHeight="1">
      <c r="A288" t="s">
        <v>14</v>
      </c>
      <c r="B288" s="3" t="s">
        <v>581</v>
      </c>
      <c r="C288" s="1">
        <v>44900</v>
      </c>
      <c r="D288" t="s">
        <v>12</v>
      </c>
      <c r="E288" t="s">
        <v>582</v>
      </c>
    </row>
    <row r="289" spans="1:5" ht="25.35" customHeight="1">
      <c r="A289" t="s">
        <v>10</v>
      </c>
      <c r="B289" s="3" t="s">
        <v>583</v>
      </c>
      <c r="C289" s="1">
        <v>44897</v>
      </c>
      <c r="D289" t="s">
        <v>12</v>
      </c>
      <c r="E289" t="s">
        <v>584</v>
      </c>
    </row>
    <row r="290" spans="1:5" ht="25.35" customHeight="1">
      <c r="A290" t="s">
        <v>4</v>
      </c>
      <c r="B290" s="3" t="s">
        <v>585</v>
      </c>
      <c r="C290" s="1">
        <v>44895</v>
      </c>
      <c r="D290" t="s">
        <v>25</v>
      </c>
      <c r="E290" t="s">
        <v>586</v>
      </c>
    </row>
    <row r="291" spans="1:5" ht="25.35" customHeight="1">
      <c r="A291" t="s">
        <v>14</v>
      </c>
      <c r="B291" s="3" t="s">
        <v>407</v>
      </c>
      <c r="C291" s="1">
        <v>44895</v>
      </c>
      <c r="D291" t="s">
        <v>6</v>
      </c>
      <c r="E291" t="s">
        <v>408</v>
      </c>
    </row>
    <row r="292" spans="1:5" ht="25.35" customHeight="1">
      <c r="A292" t="s">
        <v>14</v>
      </c>
      <c r="B292" s="3" t="s">
        <v>587</v>
      </c>
      <c r="C292" s="1">
        <v>44895</v>
      </c>
      <c r="D292" s="2" t="s">
        <v>6</v>
      </c>
      <c r="E292" t="s">
        <v>588</v>
      </c>
    </row>
    <row r="293" spans="1:5" ht="25.35" customHeight="1">
      <c r="A293" t="s">
        <v>10</v>
      </c>
      <c r="B293" s="3" t="s">
        <v>589</v>
      </c>
      <c r="C293" s="1">
        <v>44893</v>
      </c>
      <c r="D293" t="s">
        <v>12</v>
      </c>
      <c r="E293" t="s">
        <v>590</v>
      </c>
    </row>
    <row r="294" spans="1:5" ht="25.35" customHeight="1">
      <c r="A294" t="s">
        <v>10</v>
      </c>
      <c r="B294" s="3" t="s">
        <v>591</v>
      </c>
      <c r="C294" s="1">
        <v>44889</v>
      </c>
      <c r="D294" t="s">
        <v>12</v>
      </c>
      <c r="E294" t="s">
        <v>592</v>
      </c>
    </row>
    <row r="295" spans="1:5" ht="25.35" customHeight="1">
      <c r="A295" t="s">
        <v>14</v>
      </c>
      <c r="B295" s="3" t="s">
        <v>593</v>
      </c>
      <c r="C295" s="1">
        <v>44880</v>
      </c>
      <c r="D295" t="s">
        <v>6</v>
      </c>
      <c r="E295" t="s">
        <v>594</v>
      </c>
    </row>
    <row r="296" spans="1:5" ht="25.35" customHeight="1">
      <c r="A296" t="s">
        <v>14</v>
      </c>
      <c r="B296" s="3" t="s">
        <v>595</v>
      </c>
      <c r="C296" s="1">
        <v>44879</v>
      </c>
      <c r="D296" t="s">
        <v>12</v>
      </c>
      <c r="E296" t="s">
        <v>596</v>
      </c>
    </row>
    <row r="297" spans="1:5" ht="25.35" customHeight="1">
      <c r="A297" t="s">
        <v>14</v>
      </c>
      <c r="B297" s="3" t="s">
        <v>597</v>
      </c>
      <c r="C297" s="1">
        <v>44879</v>
      </c>
      <c r="D297" t="s">
        <v>12</v>
      </c>
      <c r="E297" t="s">
        <v>598</v>
      </c>
    </row>
    <row r="298" spans="1:5" ht="25.35" customHeight="1">
      <c r="A298" t="s">
        <v>10</v>
      </c>
      <c r="B298" s="3" t="s">
        <v>599</v>
      </c>
      <c r="C298" s="1">
        <v>44875</v>
      </c>
      <c r="D298" t="s">
        <v>12</v>
      </c>
      <c r="E298" t="s">
        <v>600</v>
      </c>
    </row>
    <row r="299" spans="1:5" ht="25.35" customHeight="1">
      <c r="A299" t="s">
        <v>10</v>
      </c>
      <c r="B299" s="3" t="s">
        <v>601</v>
      </c>
      <c r="C299" s="1">
        <v>44874</v>
      </c>
      <c r="D299" t="s">
        <v>12</v>
      </c>
      <c r="E299" t="s">
        <v>602</v>
      </c>
    </row>
    <row r="300" spans="1:5" ht="25.35" customHeight="1">
      <c r="A300" t="s">
        <v>14</v>
      </c>
      <c r="B300" s="3" t="s">
        <v>461</v>
      </c>
      <c r="C300" s="1">
        <v>44874</v>
      </c>
      <c r="D300" t="s">
        <v>6</v>
      </c>
      <c r="E300" t="s">
        <v>462</v>
      </c>
    </row>
    <row r="301" spans="1:5" ht="25.35" customHeight="1">
      <c r="A301" t="s">
        <v>14</v>
      </c>
      <c r="B301" s="3" t="s">
        <v>603</v>
      </c>
      <c r="C301" s="1">
        <v>44873</v>
      </c>
      <c r="D301" t="s">
        <v>6</v>
      </c>
      <c r="E301" t="s">
        <v>604</v>
      </c>
    </row>
    <row r="302" spans="1:5" ht="25.35" customHeight="1">
      <c r="A302" t="s">
        <v>14</v>
      </c>
      <c r="B302" s="3" t="s">
        <v>605</v>
      </c>
      <c r="C302" s="1">
        <v>44869</v>
      </c>
      <c r="D302" s="2" t="s">
        <v>6</v>
      </c>
      <c r="E302" t="s">
        <v>606</v>
      </c>
    </row>
    <row r="303" spans="1:5" ht="25.35" customHeight="1">
      <c r="A303" t="s">
        <v>14</v>
      </c>
      <c r="B303" s="3" t="s">
        <v>607</v>
      </c>
      <c r="C303" s="1">
        <v>44868</v>
      </c>
      <c r="D303" t="s">
        <v>12</v>
      </c>
      <c r="E303" t="s">
        <v>608</v>
      </c>
    </row>
    <row r="304" spans="1:5" ht="25.35" customHeight="1">
      <c r="A304" t="s">
        <v>14</v>
      </c>
      <c r="B304" s="3" t="s">
        <v>609</v>
      </c>
      <c r="C304" s="1">
        <v>44867</v>
      </c>
      <c r="D304" t="s">
        <v>12</v>
      </c>
      <c r="E304" t="s">
        <v>610</v>
      </c>
    </row>
    <row r="305" spans="1:5" ht="25.35" customHeight="1">
      <c r="A305" t="s">
        <v>14</v>
      </c>
      <c r="B305" s="3" t="s">
        <v>611</v>
      </c>
      <c r="C305" s="1">
        <v>44866</v>
      </c>
      <c r="D305" t="s">
        <v>6</v>
      </c>
      <c r="E305" t="s">
        <v>612</v>
      </c>
    </row>
    <row r="306" spans="1:5" ht="25.35" customHeight="1">
      <c r="A306" t="s">
        <v>14</v>
      </c>
      <c r="B306" s="3" t="s">
        <v>613</v>
      </c>
      <c r="C306" s="1">
        <v>44862</v>
      </c>
      <c r="D306" t="s">
        <v>12</v>
      </c>
      <c r="E306" t="s">
        <v>614</v>
      </c>
    </row>
    <row r="307" spans="1:5" ht="25.35" customHeight="1">
      <c r="A307" t="s">
        <v>14</v>
      </c>
      <c r="B307" s="3" t="s">
        <v>615</v>
      </c>
      <c r="C307" s="1">
        <v>44859</v>
      </c>
      <c r="D307" t="s">
        <v>6</v>
      </c>
      <c r="E307" t="s">
        <v>616</v>
      </c>
    </row>
    <row r="308" spans="1:5" ht="25.35" customHeight="1">
      <c r="A308" t="s">
        <v>14</v>
      </c>
      <c r="B308" s="3" t="s">
        <v>559</v>
      </c>
      <c r="C308" s="1">
        <v>44859</v>
      </c>
      <c r="D308" s="2" t="s">
        <v>6</v>
      </c>
      <c r="E308" t="s">
        <v>560</v>
      </c>
    </row>
    <row r="309" spans="1:5" ht="25.35" customHeight="1">
      <c r="A309" t="s">
        <v>14</v>
      </c>
      <c r="B309" s="3" t="s">
        <v>617</v>
      </c>
      <c r="C309" s="1">
        <v>44855</v>
      </c>
      <c r="D309" t="s">
        <v>6</v>
      </c>
      <c r="E309" t="s">
        <v>618</v>
      </c>
    </row>
    <row r="310" spans="1:5" ht="25.35" customHeight="1">
      <c r="A310" t="s">
        <v>14</v>
      </c>
      <c r="B310" s="3" t="s">
        <v>619</v>
      </c>
      <c r="C310" s="1">
        <v>44852</v>
      </c>
      <c r="D310" s="2" t="s">
        <v>6</v>
      </c>
      <c r="E310" t="s">
        <v>620</v>
      </c>
    </row>
    <row r="311" spans="1:5" ht="25.35" customHeight="1">
      <c r="A311" t="s">
        <v>14</v>
      </c>
      <c r="B311" s="3" t="s">
        <v>621</v>
      </c>
      <c r="C311" s="1">
        <v>44852</v>
      </c>
      <c r="D311" t="s">
        <v>6</v>
      </c>
      <c r="E311" t="s">
        <v>622</v>
      </c>
    </row>
    <row r="312" spans="1:5" ht="25.35" customHeight="1">
      <c r="A312" t="s">
        <v>10</v>
      </c>
      <c r="B312" s="3" t="s">
        <v>623</v>
      </c>
      <c r="C312" s="1">
        <v>44851</v>
      </c>
      <c r="D312" t="s">
        <v>6</v>
      </c>
      <c r="E312" t="s">
        <v>624</v>
      </c>
    </row>
    <row r="313" spans="1:5" ht="25.35" customHeight="1">
      <c r="A313" t="s">
        <v>14</v>
      </c>
      <c r="B313" s="3" t="s">
        <v>433</v>
      </c>
      <c r="C313" s="1">
        <v>44851</v>
      </c>
      <c r="D313" t="s">
        <v>6</v>
      </c>
      <c r="E313" t="s">
        <v>434</v>
      </c>
    </row>
    <row r="314" spans="1:5" ht="25.35" customHeight="1">
      <c r="A314" t="s">
        <v>10</v>
      </c>
      <c r="B314" s="3" t="s">
        <v>625</v>
      </c>
      <c r="C314" s="1">
        <v>44846</v>
      </c>
      <c r="D314" t="s">
        <v>12</v>
      </c>
      <c r="E314" t="s">
        <v>626</v>
      </c>
    </row>
    <row r="315" spans="1:5" ht="25.35" customHeight="1">
      <c r="A315" t="s">
        <v>14</v>
      </c>
      <c r="B315" s="3" t="s">
        <v>627</v>
      </c>
      <c r="C315" s="1">
        <v>44846</v>
      </c>
      <c r="D315" t="s">
        <v>6</v>
      </c>
      <c r="E315" t="s">
        <v>628</v>
      </c>
    </row>
    <row r="316" spans="1:5" ht="25.35" customHeight="1">
      <c r="A316" t="s">
        <v>14</v>
      </c>
      <c r="B316" s="3" t="s">
        <v>629</v>
      </c>
      <c r="C316" s="1">
        <v>44845</v>
      </c>
      <c r="D316" t="s">
        <v>12</v>
      </c>
      <c r="E316" t="s">
        <v>630</v>
      </c>
    </row>
    <row r="317" spans="1:5" ht="25.35" customHeight="1">
      <c r="A317" t="s">
        <v>14</v>
      </c>
      <c r="B317" s="3" t="s">
        <v>631</v>
      </c>
      <c r="C317" s="1">
        <v>44845</v>
      </c>
      <c r="D317" t="s">
        <v>12</v>
      </c>
      <c r="E317" t="s">
        <v>632</v>
      </c>
    </row>
    <row r="318" spans="1:5" ht="25.35" customHeight="1">
      <c r="A318" t="s">
        <v>14</v>
      </c>
      <c r="B318" s="3" t="s">
        <v>633</v>
      </c>
      <c r="C318" s="1">
        <v>44840</v>
      </c>
      <c r="D318" t="s">
        <v>6</v>
      </c>
      <c r="E318" t="s">
        <v>634</v>
      </c>
    </row>
    <row r="319" spans="1:5" ht="25.35" customHeight="1">
      <c r="A319" t="s">
        <v>14</v>
      </c>
      <c r="B319" s="3" t="s">
        <v>635</v>
      </c>
      <c r="C319" s="1">
        <v>44838</v>
      </c>
      <c r="D319" t="s">
        <v>6</v>
      </c>
      <c r="E319" t="s">
        <v>636</v>
      </c>
    </row>
    <row r="320" spans="1:5" ht="25.35" customHeight="1">
      <c r="A320" t="s">
        <v>10</v>
      </c>
      <c r="B320" s="3" t="s">
        <v>637</v>
      </c>
      <c r="C320" s="1">
        <v>44834</v>
      </c>
      <c r="D320" t="s">
        <v>6</v>
      </c>
      <c r="E320" t="s">
        <v>638</v>
      </c>
    </row>
    <row r="321" spans="1:5" ht="25.35" customHeight="1">
      <c r="A321" t="s">
        <v>10</v>
      </c>
      <c r="B321" s="3" t="s">
        <v>639</v>
      </c>
      <c r="C321" s="1">
        <v>44833</v>
      </c>
      <c r="D321" t="s">
        <v>25</v>
      </c>
      <c r="E321" t="s">
        <v>640</v>
      </c>
    </row>
    <row r="322" spans="1:5" ht="25.35" customHeight="1">
      <c r="A322" t="s">
        <v>4</v>
      </c>
      <c r="B322" s="3" t="s">
        <v>641</v>
      </c>
      <c r="C322" s="1">
        <v>44831</v>
      </c>
      <c r="D322" t="s">
        <v>12</v>
      </c>
      <c r="E322" t="s">
        <v>642</v>
      </c>
    </row>
    <row r="323" spans="1:5" ht="25.35" customHeight="1">
      <c r="A323" t="s">
        <v>10</v>
      </c>
      <c r="B323" s="3" t="s">
        <v>643</v>
      </c>
      <c r="C323" s="1">
        <v>44830</v>
      </c>
      <c r="D323" s="2" t="s">
        <v>6</v>
      </c>
      <c r="E323" t="s">
        <v>644</v>
      </c>
    </row>
    <row r="324" spans="1:5" ht="25.35" customHeight="1">
      <c r="A324" t="s">
        <v>14</v>
      </c>
      <c r="B324" s="3" t="s">
        <v>645</v>
      </c>
      <c r="C324" s="1">
        <v>44830</v>
      </c>
      <c r="D324" t="s">
        <v>6</v>
      </c>
      <c r="E324" t="s">
        <v>646</v>
      </c>
    </row>
    <row r="325" spans="1:5" ht="25.35" customHeight="1">
      <c r="A325" t="s">
        <v>14</v>
      </c>
      <c r="B325" s="3" t="s">
        <v>647</v>
      </c>
      <c r="C325" s="1">
        <v>44826</v>
      </c>
      <c r="D325" t="s">
        <v>6</v>
      </c>
      <c r="E325" t="s">
        <v>648</v>
      </c>
    </row>
    <row r="326" spans="1:5" ht="25.35" customHeight="1">
      <c r="A326" t="s">
        <v>14</v>
      </c>
      <c r="B326" s="3" t="s">
        <v>649</v>
      </c>
      <c r="C326" s="1">
        <v>44825</v>
      </c>
      <c r="D326" t="s">
        <v>6</v>
      </c>
      <c r="E326" t="s">
        <v>650</v>
      </c>
    </row>
    <row r="327" spans="1:5" ht="25.35" customHeight="1">
      <c r="A327" t="s">
        <v>14</v>
      </c>
      <c r="B327" s="3" t="s">
        <v>651</v>
      </c>
      <c r="C327" s="1">
        <v>44824</v>
      </c>
      <c r="D327" s="2" t="s">
        <v>6</v>
      </c>
      <c r="E327" t="s">
        <v>652</v>
      </c>
    </row>
    <row r="328" spans="1:5" ht="25.35" customHeight="1">
      <c r="A328" t="s">
        <v>14</v>
      </c>
      <c r="B328" s="3" t="s">
        <v>597</v>
      </c>
      <c r="C328" s="1">
        <v>44820</v>
      </c>
      <c r="D328" t="s">
        <v>12</v>
      </c>
      <c r="E328" t="s">
        <v>598</v>
      </c>
    </row>
    <row r="329" spans="1:5" ht="25.35" customHeight="1">
      <c r="A329" t="s">
        <v>14</v>
      </c>
      <c r="B329" s="3" t="s">
        <v>587</v>
      </c>
      <c r="C329" s="1">
        <v>44819</v>
      </c>
      <c r="D329" t="s">
        <v>12</v>
      </c>
      <c r="E329" t="s">
        <v>588</v>
      </c>
    </row>
    <row r="330" spans="1:5" ht="25.35" customHeight="1">
      <c r="A330" t="s">
        <v>14</v>
      </c>
      <c r="B330" s="3" t="s">
        <v>653</v>
      </c>
      <c r="C330" s="1">
        <v>44817</v>
      </c>
      <c r="D330" t="s">
        <v>6</v>
      </c>
      <c r="E330" t="s">
        <v>654</v>
      </c>
    </row>
    <row r="331" spans="1:5" ht="25.35" customHeight="1">
      <c r="A331" t="s">
        <v>14</v>
      </c>
      <c r="B331" s="3" t="s">
        <v>655</v>
      </c>
      <c r="C331" s="1">
        <v>44817</v>
      </c>
      <c r="D331" t="s">
        <v>12</v>
      </c>
      <c r="E331" t="s">
        <v>656</v>
      </c>
    </row>
    <row r="332" spans="1:5" ht="25.35" customHeight="1">
      <c r="A332" t="s">
        <v>14</v>
      </c>
      <c r="B332" s="3" t="s">
        <v>521</v>
      </c>
      <c r="C332" s="1">
        <v>44817</v>
      </c>
      <c r="D332" t="s">
        <v>6</v>
      </c>
      <c r="E332" t="s">
        <v>522</v>
      </c>
    </row>
    <row r="333" spans="1:5" ht="25.35" customHeight="1">
      <c r="A333" t="s">
        <v>10</v>
      </c>
      <c r="B333" s="3" t="s">
        <v>657</v>
      </c>
      <c r="C333" s="1">
        <v>44813</v>
      </c>
      <c r="D333" s="2" t="s">
        <v>6</v>
      </c>
      <c r="E333" t="s">
        <v>658</v>
      </c>
    </row>
    <row r="334" spans="1:5" ht="25.35" customHeight="1">
      <c r="A334" t="s">
        <v>14</v>
      </c>
      <c r="B334" s="3" t="s">
        <v>659</v>
      </c>
      <c r="C334" s="1">
        <v>44812</v>
      </c>
      <c r="D334" t="s">
        <v>6</v>
      </c>
      <c r="E334" t="s">
        <v>660</v>
      </c>
    </row>
    <row r="335" spans="1:5" ht="25.35" customHeight="1">
      <c r="A335" t="s">
        <v>4</v>
      </c>
      <c r="B335" s="3" t="s">
        <v>661</v>
      </c>
      <c r="C335" s="1">
        <v>44805</v>
      </c>
      <c r="D335" t="s">
        <v>12</v>
      </c>
      <c r="E335" t="s">
        <v>662</v>
      </c>
    </row>
    <row r="336" spans="1:5" ht="25.35" customHeight="1">
      <c r="A336" t="s">
        <v>10</v>
      </c>
      <c r="B336" s="3" t="s">
        <v>663</v>
      </c>
      <c r="C336" s="1">
        <v>44805</v>
      </c>
      <c r="D336" t="s">
        <v>12</v>
      </c>
      <c r="E336" t="s">
        <v>664</v>
      </c>
    </row>
    <row r="337" spans="1:5" ht="25.35" customHeight="1">
      <c r="A337" t="s">
        <v>14</v>
      </c>
      <c r="B337" s="3" t="s">
        <v>665</v>
      </c>
      <c r="C337" s="1">
        <v>44804</v>
      </c>
      <c r="D337" t="s">
        <v>12</v>
      </c>
      <c r="E337" t="s">
        <v>666</v>
      </c>
    </row>
    <row r="338" spans="1:5" ht="25.35" customHeight="1">
      <c r="A338" t="s">
        <v>14</v>
      </c>
      <c r="B338" s="3" t="s">
        <v>667</v>
      </c>
      <c r="C338" s="1">
        <v>44803</v>
      </c>
      <c r="D338" t="s">
        <v>6</v>
      </c>
      <c r="E338" t="s">
        <v>668</v>
      </c>
    </row>
    <row r="339" spans="1:5" ht="25.35" customHeight="1">
      <c r="A339" t="s">
        <v>14</v>
      </c>
      <c r="B339" s="3" t="s">
        <v>669</v>
      </c>
      <c r="C339" s="1">
        <v>44797</v>
      </c>
      <c r="D339" t="s">
        <v>12</v>
      </c>
      <c r="E339" t="s">
        <v>670</v>
      </c>
    </row>
    <row r="340" spans="1:5" ht="25.35" customHeight="1">
      <c r="A340" t="s">
        <v>14</v>
      </c>
      <c r="B340" s="3" t="s">
        <v>671</v>
      </c>
      <c r="C340" s="1">
        <v>44795</v>
      </c>
      <c r="D340" t="s">
        <v>6</v>
      </c>
      <c r="E340" t="s">
        <v>672</v>
      </c>
    </row>
    <row r="341" spans="1:5" ht="25.35" customHeight="1">
      <c r="A341" t="s">
        <v>14</v>
      </c>
      <c r="B341" s="3" t="s">
        <v>673</v>
      </c>
      <c r="C341" s="1">
        <v>44788</v>
      </c>
      <c r="D341" t="s">
        <v>12</v>
      </c>
      <c r="E341" t="s">
        <v>674</v>
      </c>
    </row>
    <row r="342" spans="1:5" ht="25.35" customHeight="1">
      <c r="A342" t="s">
        <v>14</v>
      </c>
      <c r="B342" s="3" t="s">
        <v>675</v>
      </c>
      <c r="C342" s="1">
        <v>44788</v>
      </c>
      <c r="D342" t="s">
        <v>12</v>
      </c>
      <c r="E342" t="s">
        <v>676</v>
      </c>
    </row>
    <row r="343" spans="1:5" ht="25.35" customHeight="1">
      <c r="A343" t="s">
        <v>14</v>
      </c>
      <c r="B343" s="3" t="s">
        <v>677</v>
      </c>
      <c r="C343" s="1">
        <v>44788</v>
      </c>
      <c r="D343" t="s">
        <v>12</v>
      </c>
      <c r="E343" t="s">
        <v>678</v>
      </c>
    </row>
    <row r="344" spans="1:5" ht="25.35" customHeight="1">
      <c r="A344" t="s">
        <v>10</v>
      </c>
      <c r="B344" s="3" t="s">
        <v>679</v>
      </c>
      <c r="C344" s="1">
        <v>44783</v>
      </c>
      <c r="D344" t="s">
        <v>12</v>
      </c>
      <c r="E344" t="s">
        <v>680</v>
      </c>
    </row>
    <row r="345" spans="1:5" ht="25.35" customHeight="1">
      <c r="A345" t="s">
        <v>14</v>
      </c>
      <c r="B345" s="3" t="s">
        <v>681</v>
      </c>
      <c r="C345" s="1">
        <v>44768</v>
      </c>
      <c r="D345" t="s">
        <v>6</v>
      </c>
      <c r="E345" t="s">
        <v>682</v>
      </c>
    </row>
    <row r="346" spans="1:5" ht="25.35" customHeight="1">
      <c r="A346" t="s">
        <v>14</v>
      </c>
      <c r="B346" s="3" t="s">
        <v>683</v>
      </c>
      <c r="C346" s="1">
        <v>44764</v>
      </c>
      <c r="D346" t="s">
        <v>6</v>
      </c>
      <c r="E346" t="s">
        <v>684</v>
      </c>
    </row>
    <row r="347" spans="1:5" ht="25.35" customHeight="1">
      <c r="A347" t="s">
        <v>10</v>
      </c>
      <c r="B347" s="3" t="s">
        <v>685</v>
      </c>
      <c r="C347" s="1">
        <v>44762</v>
      </c>
      <c r="D347" t="s">
        <v>6</v>
      </c>
      <c r="E347" t="s">
        <v>686</v>
      </c>
    </row>
    <row r="348" spans="1:5" ht="25.35" customHeight="1">
      <c r="A348" t="s">
        <v>4</v>
      </c>
      <c r="B348" s="3" t="s">
        <v>687</v>
      </c>
      <c r="C348" s="1">
        <v>44760</v>
      </c>
      <c r="D348" t="s">
        <v>6</v>
      </c>
      <c r="E348" t="s">
        <v>688</v>
      </c>
    </row>
    <row r="349" spans="1:5" ht="25.35" customHeight="1">
      <c r="A349" t="s">
        <v>10</v>
      </c>
      <c r="B349" s="3" t="s">
        <v>689</v>
      </c>
      <c r="C349" s="1">
        <v>44757</v>
      </c>
      <c r="D349" t="s">
        <v>6</v>
      </c>
      <c r="E349" t="s">
        <v>690</v>
      </c>
    </row>
    <row r="350" spans="1:5" ht="25.35" customHeight="1">
      <c r="A350" t="s">
        <v>14</v>
      </c>
      <c r="B350" s="3" t="s">
        <v>691</v>
      </c>
      <c r="C350" s="1">
        <v>44757</v>
      </c>
      <c r="D350" t="s">
        <v>6</v>
      </c>
      <c r="E350" t="s">
        <v>692</v>
      </c>
    </row>
    <row r="351" spans="1:5" ht="25.35" customHeight="1">
      <c r="A351" t="s">
        <v>14</v>
      </c>
      <c r="B351" s="3" t="s">
        <v>693</v>
      </c>
      <c r="C351" s="1">
        <v>44749</v>
      </c>
      <c r="D351" t="s">
        <v>6</v>
      </c>
      <c r="E351" t="s">
        <v>694</v>
      </c>
    </row>
    <row r="352" spans="1:5" ht="25.35" customHeight="1">
      <c r="A352" t="s">
        <v>14</v>
      </c>
      <c r="B352" s="3" t="s">
        <v>695</v>
      </c>
      <c r="C352" s="1">
        <v>44740</v>
      </c>
      <c r="D352" t="s">
        <v>6</v>
      </c>
      <c r="E352" t="s">
        <v>696</v>
      </c>
    </row>
    <row r="353" spans="1:5" ht="25.35" customHeight="1">
      <c r="A353" t="s">
        <v>14</v>
      </c>
      <c r="B353" s="3" t="s">
        <v>697</v>
      </c>
      <c r="C353" s="1">
        <v>44734</v>
      </c>
      <c r="D353" t="s">
        <v>6</v>
      </c>
      <c r="E353" t="s">
        <v>698</v>
      </c>
    </row>
    <row r="354" spans="1:5" ht="25.35" customHeight="1">
      <c r="A354" t="s">
        <v>14</v>
      </c>
      <c r="B354" s="3" t="s">
        <v>699</v>
      </c>
      <c r="C354" s="1">
        <v>44727</v>
      </c>
      <c r="D354" t="s">
        <v>6</v>
      </c>
      <c r="E354" t="s">
        <v>700</v>
      </c>
    </row>
    <row r="355" spans="1:5" ht="25.35" customHeight="1">
      <c r="A355" t="s">
        <v>4</v>
      </c>
      <c r="B355" s="3" t="s">
        <v>701</v>
      </c>
      <c r="C355" s="1">
        <v>44718</v>
      </c>
      <c r="D355" t="s">
        <v>25</v>
      </c>
      <c r="E355" t="s">
        <v>702</v>
      </c>
    </row>
    <row r="356" spans="1:5" ht="25.35" customHeight="1">
      <c r="A356" t="s">
        <v>17</v>
      </c>
      <c r="B356" s="3" t="s">
        <v>703</v>
      </c>
      <c r="C356" s="1">
        <v>44715</v>
      </c>
      <c r="D356" t="s">
        <v>12</v>
      </c>
      <c r="E356" t="s">
        <v>704</v>
      </c>
    </row>
    <row r="357" spans="1:5" ht="25.35" customHeight="1">
      <c r="A357" t="s">
        <v>4</v>
      </c>
      <c r="B357" s="3" t="s">
        <v>705</v>
      </c>
      <c r="C357" s="1">
        <v>44705</v>
      </c>
      <c r="D357" t="s">
        <v>12</v>
      </c>
      <c r="E357" t="s">
        <v>706</v>
      </c>
    </row>
    <row r="358" spans="1:5" ht="25.35" customHeight="1">
      <c r="A358" t="s">
        <v>10</v>
      </c>
      <c r="B358" s="3" t="s">
        <v>707</v>
      </c>
      <c r="C358" s="1">
        <v>44697</v>
      </c>
      <c r="D358" t="s">
        <v>6</v>
      </c>
      <c r="E358" t="s">
        <v>708</v>
      </c>
    </row>
    <row r="359" spans="1:5" ht="25.35" customHeight="1">
      <c r="A359" t="s">
        <v>14</v>
      </c>
      <c r="B359" s="3" t="s">
        <v>709</v>
      </c>
      <c r="C359" s="1">
        <v>44693</v>
      </c>
      <c r="D359" t="s">
        <v>6</v>
      </c>
      <c r="E359" t="s">
        <v>710</v>
      </c>
    </row>
    <row r="360" spans="1:5" ht="25.35" customHeight="1">
      <c r="A360" t="s">
        <v>10</v>
      </c>
      <c r="B360" s="3" t="s">
        <v>711</v>
      </c>
      <c r="C360" s="1">
        <v>44692</v>
      </c>
      <c r="D360" t="s">
        <v>12</v>
      </c>
      <c r="E360" t="s">
        <v>712</v>
      </c>
    </row>
    <row r="361" spans="1:5" ht="25.35" customHeight="1">
      <c r="A361" t="s">
        <v>14</v>
      </c>
      <c r="B361" s="3" t="s">
        <v>713</v>
      </c>
      <c r="C361" s="1">
        <v>44692</v>
      </c>
      <c r="D361" t="s">
        <v>6</v>
      </c>
      <c r="E361" t="s">
        <v>714</v>
      </c>
    </row>
    <row r="362" spans="1:5" ht="25.35" customHeight="1">
      <c r="A362" t="s">
        <v>14</v>
      </c>
      <c r="B362" s="3" t="s">
        <v>715</v>
      </c>
      <c r="C362" s="1">
        <v>44670</v>
      </c>
      <c r="D362" t="s">
        <v>12</v>
      </c>
      <c r="E362" t="s">
        <v>716</v>
      </c>
    </row>
    <row r="363" spans="1:5" ht="25.35" customHeight="1">
      <c r="A363" t="s">
        <v>14</v>
      </c>
      <c r="B363" s="3" t="s">
        <v>717</v>
      </c>
      <c r="C363" s="1">
        <v>44669</v>
      </c>
      <c r="D363" t="s">
        <v>12</v>
      </c>
      <c r="E363" t="s">
        <v>718</v>
      </c>
    </row>
    <row r="364" spans="1:5" ht="25.35" customHeight="1">
      <c r="A364" t="s">
        <v>14</v>
      </c>
      <c r="B364" s="3" t="s">
        <v>719</v>
      </c>
      <c r="C364" s="1">
        <v>44665</v>
      </c>
      <c r="D364" t="s">
        <v>12</v>
      </c>
      <c r="E364" t="s">
        <v>720</v>
      </c>
    </row>
    <row r="365" spans="1:5" ht="25.35" customHeight="1">
      <c r="A365" t="s">
        <v>14</v>
      </c>
      <c r="B365" s="3" t="s">
        <v>721</v>
      </c>
      <c r="C365" s="1">
        <v>44665</v>
      </c>
      <c r="D365" t="s">
        <v>12</v>
      </c>
      <c r="E365" t="s">
        <v>722</v>
      </c>
    </row>
    <row r="366" spans="1:5" ht="25.35" customHeight="1">
      <c r="A366" t="s">
        <v>14</v>
      </c>
      <c r="B366" s="3" t="s">
        <v>455</v>
      </c>
      <c r="C366" s="1">
        <v>44664</v>
      </c>
      <c r="D366" t="s">
        <v>12</v>
      </c>
      <c r="E366" t="s">
        <v>456</v>
      </c>
    </row>
    <row r="367" spans="1:5" ht="25.35" customHeight="1">
      <c r="A367" t="s">
        <v>14</v>
      </c>
      <c r="B367" s="3" t="s">
        <v>723</v>
      </c>
      <c r="C367" s="1">
        <v>44663</v>
      </c>
      <c r="D367" t="s">
        <v>12</v>
      </c>
      <c r="E367" t="s">
        <v>724</v>
      </c>
    </row>
    <row r="368" spans="1:5" ht="25.35" customHeight="1">
      <c r="A368" t="s">
        <v>4</v>
      </c>
      <c r="B368" s="3" t="s">
        <v>725</v>
      </c>
      <c r="C368" s="1">
        <v>44657</v>
      </c>
      <c r="D368" t="s">
        <v>25</v>
      </c>
      <c r="E368" t="s">
        <v>726</v>
      </c>
    </row>
    <row r="369" spans="1:5" ht="25.35" customHeight="1">
      <c r="A369" t="s">
        <v>10</v>
      </c>
      <c r="B369" s="3" t="s">
        <v>727</v>
      </c>
      <c r="C369" s="1">
        <v>44656</v>
      </c>
      <c r="D369" t="s">
        <v>12</v>
      </c>
      <c r="E369" t="s">
        <v>728</v>
      </c>
    </row>
    <row r="370" spans="1:5" ht="25.35" customHeight="1">
      <c r="A370" t="s">
        <v>14</v>
      </c>
      <c r="B370" s="3" t="s">
        <v>655</v>
      </c>
      <c r="C370" s="1">
        <v>44656</v>
      </c>
      <c r="D370" t="s">
        <v>12</v>
      </c>
      <c r="E370" t="s">
        <v>656</v>
      </c>
    </row>
    <row r="371" spans="1:5" ht="25.35" customHeight="1">
      <c r="A371" t="s">
        <v>4</v>
      </c>
      <c r="B371" s="3" t="s">
        <v>729</v>
      </c>
      <c r="C371" s="1">
        <v>44651</v>
      </c>
      <c r="D371" t="s">
        <v>12</v>
      </c>
      <c r="E371" t="s">
        <v>730</v>
      </c>
    </row>
    <row r="372" spans="1:5" ht="25.35" customHeight="1">
      <c r="A372" t="s">
        <v>10</v>
      </c>
      <c r="B372" s="3" t="s">
        <v>731</v>
      </c>
      <c r="C372" s="1">
        <v>44651</v>
      </c>
      <c r="D372" t="s">
        <v>6</v>
      </c>
      <c r="E372" t="s">
        <v>732</v>
      </c>
    </row>
    <row r="373" spans="1:5" ht="25.35" customHeight="1">
      <c r="A373" t="s">
        <v>10</v>
      </c>
      <c r="B373" s="3" t="s">
        <v>733</v>
      </c>
      <c r="C373" s="1">
        <v>44641</v>
      </c>
      <c r="D373" t="s">
        <v>12</v>
      </c>
      <c r="E373" t="s">
        <v>734</v>
      </c>
    </row>
    <row r="374" spans="1:5" ht="25.35" customHeight="1">
      <c r="A374" t="s">
        <v>4</v>
      </c>
      <c r="B374" s="3" t="s">
        <v>735</v>
      </c>
      <c r="C374" s="1">
        <v>44634</v>
      </c>
      <c r="D374" t="s">
        <v>6</v>
      </c>
      <c r="E374" t="s">
        <v>736</v>
      </c>
    </row>
    <row r="375" spans="1:5" ht="25.35" customHeight="1">
      <c r="A375" t="s">
        <v>4</v>
      </c>
      <c r="B375" s="3" t="s">
        <v>737</v>
      </c>
      <c r="C375" s="1">
        <v>44629</v>
      </c>
      <c r="D375" t="s">
        <v>12</v>
      </c>
      <c r="E375" t="s">
        <v>738</v>
      </c>
    </row>
    <row r="376" spans="1:5" ht="25.35" customHeight="1">
      <c r="A376" t="s">
        <v>10</v>
      </c>
      <c r="B376" s="3" t="s">
        <v>739</v>
      </c>
      <c r="C376" s="1">
        <v>44624</v>
      </c>
      <c r="D376" t="s">
        <v>25</v>
      </c>
      <c r="E376" t="s">
        <v>740</v>
      </c>
    </row>
    <row r="377" spans="1:5" ht="25.35" customHeight="1">
      <c r="A377" t="s">
        <v>10</v>
      </c>
      <c r="B377" s="3" t="s">
        <v>741</v>
      </c>
      <c r="C377" s="1">
        <v>44623</v>
      </c>
      <c r="D377" t="s">
        <v>25</v>
      </c>
      <c r="E377" t="s">
        <v>742</v>
      </c>
    </row>
    <row r="378" spans="1:5" ht="25.35" customHeight="1">
      <c r="A378" t="s">
        <v>4</v>
      </c>
      <c r="B378" s="3" t="s">
        <v>743</v>
      </c>
      <c r="C378" s="1">
        <v>44572</v>
      </c>
      <c r="D378" t="s">
        <v>25</v>
      </c>
      <c r="E378" t="s">
        <v>744</v>
      </c>
    </row>
    <row r="379" spans="1:5" ht="25.35" customHeight="1">
      <c r="A379" t="s">
        <v>10</v>
      </c>
      <c r="B379" s="3" t="s">
        <v>745</v>
      </c>
      <c r="C379" s="1">
        <v>44551</v>
      </c>
      <c r="D379" t="s">
        <v>12</v>
      </c>
      <c r="E379" t="s">
        <v>746</v>
      </c>
    </row>
    <row r="380" spans="1:5" ht="25.35" customHeight="1">
      <c r="A380" t="s">
        <v>10</v>
      </c>
      <c r="B380" s="3" t="s">
        <v>747</v>
      </c>
      <c r="C380" s="1">
        <v>44539</v>
      </c>
      <c r="D380" s="2" t="s">
        <v>25</v>
      </c>
      <c r="E380" t="s">
        <v>748</v>
      </c>
    </row>
    <row r="381" spans="1:5" ht="25.35" customHeight="1">
      <c r="A381" t="s">
        <v>10</v>
      </c>
      <c r="B381" s="3" t="s">
        <v>749</v>
      </c>
      <c r="C381" s="1">
        <v>44532</v>
      </c>
      <c r="D381" t="s">
        <v>12</v>
      </c>
      <c r="E381" t="s">
        <v>750</v>
      </c>
    </row>
    <row r="382" spans="1:5" ht="25.35" customHeight="1">
      <c r="A382" t="s">
        <v>10</v>
      </c>
      <c r="B382" s="3" t="s">
        <v>751</v>
      </c>
      <c r="C382" s="1">
        <v>44531</v>
      </c>
      <c r="D382" t="s">
        <v>12</v>
      </c>
      <c r="E382" t="s">
        <v>752</v>
      </c>
    </row>
    <row r="383" spans="1:5" ht="25.35" customHeight="1">
      <c r="A383" t="s">
        <v>10</v>
      </c>
      <c r="B383" s="3" t="s">
        <v>753</v>
      </c>
      <c r="C383" s="1">
        <v>44530</v>
      </c>
      <c r="D383" s="2" t="s">
        <v>12</v>
      </c>
      <c r="E383" t="s">
        <v>754</v>
      </c>
    </row>
    <row r="384" spans="1:5" ht="25.35" customHeight="1">
      <c r="A384" t="s">
        <v>10</v>
      </c>
      <c r="B384" s="3" t="s">
        <v>755</v>
      </c>
      <c r="C384" s="1">
        <v>44525</v>
      </c>
      <c r="D384" t="s">
        <v>12</v>
      </c>
      <c r="E384" t="s">
        <v>756</v>
      </c>
    </row>
    <row r="385" spans="1:5" ht="25.35" customHeight="1">
      <c r="A385" t="s">
        <v>10</v>
      </c>
      <c r="B385" s="3" t="s">
        <v>757</v>
      </c>
      <c r="C385" s="1">
        <v>44453</v>
      </c>
      <c r="D385" t="s">
        <v>6</v>
      </c>
      <c r="E385" t="s">
        <v>758</v>
      </c>
    </row>
    <row r="386" spans="1:5" ht="25.35" customHeight="1">
      <c r="A386" t="s">
        <v>4</v>
      </c>
      <c r="B386" s="3" t="s">
        <v>759</v>
      </c>
      <c r="C386" s="1">
        <v>44434</v>
      </c>
      <c r="D386" t="s">
        <v>6</v>
      </c>
      <c r="E386" t="s">
        <v>760</v>
      </c>
    </row>
    <row r="387" spans="1:5" ht="25.35" customHeight="1">
      <c r="A387" t="s">
        <v>14</v>
      </c>
      <c r="B387" s="3" t="s">
        <v>761</v>
      </c>
      <c r="C387" s="1">
        <v>44414</v>
      </c>
      <c r="D387" t="s">
        <v>6</v>
      </c>
      <c r="E387" t="s">
        <v>762</v>
      </c>
    </row>
    <row r="388" spans="1:5" ht="25.35" customHeight="1">
      <c r="A388" t="s">
        <v>4</v>
      </c>
      <c r="B388" s="3" t="s">
        <v>763</v>
      </c>
      <c r="C388" s="1">
        <v>44400</v>
      </c>
      <c r="D388" t="s">
        <v>6</v>
      </c>
      <c r="E388" t="s">
        <v>764</v>
      </c>
    </row>
    <row r="389" spans="1:5" ht="25.35" customHeight="1">
      <c r="A389" t="s">
        <v>10</v>
      </c>
      <c r="B389" s="3" t="s">
        <v>765</v>
      </c>
      <c r="C389" s="1">
        <v>44377</v>
      </c>
      <c r="D389" s="2" t="s">
        <v>25</v>
      </c>
      <c r="E389" t="s">
        <v>766</v>
      </c>
    </row>
    <row r="390" spans="1:5" ht="25.35" customHeight="1">
      <c r="A390" t="s">
        <v>4</v>
      </c>
      <c r="B390" s="3" t="s">
        <v>767</v>
      </c>
      <c r="C390" s="1">
        <v>44376</v>
      </c>
      <c r="D390" s="2" t="s">
        <v>6</v>
      </c>
      <c r="E390" t="s">
        <v>768</v>
      </c>
    </row>
    <row r="391" spans="1:5" ht="25.35" customHeight="1">
      <c r="A391" t="s">
        <v>4</v>
      </c>
      <c r="B391" s="3" t="s">
        <v>769</v>
      </c>
      <c r="C391" s="1">
        <v>44371</v>
      </c>
      <c r="D391" t="s">
        <v>25</v>
      </c>
      <c r="E391" t="s">
        <v>770</v>
      </c>
    </row>
    <row r="392" spans="1:5" ht="25.35" customHeight="1">
      <c r="A392" t="s">
        <v>4</v>
      </c>
      <c r="B392" s="3" t="s">
        <v>771</v>
      </c>
      <c r="C392" s="1">
        <v>44313</v>
      </c>
      <c r="D392" t="s">
        <v>25</v>
      </c>
      <c r="E392" t="s">
        <v>772</v>
      </c>
    </row>
    <row r="393" spans="1:5" ht="25.35" customHeight="1">
      <c r="A393" t="s">
        <v>17</v>
      </c>
      <c r="B393" s="3" t="s">
        <v>773</v>
      </c>
      <c r="C393" s="1">
        <v>44305</v>
      </c>
      <c r="D393" s="2" t="s">
        <v>6</v>
      </c>
      <c r="E393" t="s">
        <v>774</v>
      </c>
    </row>
    <row r="394" spans="1:5" ht="25.35" customHeight="1">
      <c r="A394" t="s">
        <v>4</v>
      </c>
      <c r="B394" s="3" t="s">
        <v>775</v>
      </c>
      <c r="C394" s="1">
        <v>44298</v>
      </c>
      <c r="D394" t="s">
        <v>6</v>
      </c>
      <c r="E394" t="s">
        <v>776</v>
      </c>
    </row>
    <row r="395" spans="1:5" ht="25.35" customHeight="1">
      <c r="A395" t="s">
        <v>4</v>
      </c>
      <c r="B395" s="3" t="s">
        <v>777</v>
      </c>
      <c r="C395" s="1">
        <v>44295</v>
      </c>
      <c r="D395" t="s">
        <v>25</v>
      </c>
      <c r="E395" t="s">
        <v>778</v>
      </c>
    </row>
    <row r="396" spans="1:5" ht="25.35" customHeight="1">
      <c r="A396" t="s">
        <v>4</v>
      </c>
      <c r="B396" s="3" t="s">
        <v>779</v>
      </c>
      <c r="C396" s="1">
        <v>44284</v>
      </c>
      <c r="D396" t="s">
        <v>25</v>
      </c>
      <c r="E396" t="s">
        <v>780</v>
      </c>
    </row>
    <row r="397" spans="1:5" ht="25.35" customHeight="1">
      <c r="A397" t="s">
        <v>14</v>
      </c>
      <c r="B397" s="3" t="s">
        <v>781</v>
      </c>
      <c r="C397" s="1">
        <v>44270</v>
      </c>
      <c r="D397" t="s">
        <v>12</v>
      </c>
      <c r="E397" t="s">
        <v>782</v>
      </c>
    </row>
    <row r="398" spans="1:5" ht="25.35" customHeight="1">
      <c r="A398" t="s">
        <v>4</v>
      </c>
      <c r="B398" s="3" t="s">
        <v>783</v>
      </c>
      <c r="C398" s="1">
        <v>44265</v>
      </c>
      <c r="D398" t="s">
        <v>12</v>
      </c>
      <c r="E398" t="s">
        <v>784</v>
      </c>
    </row>
    <row r="399" spans="1:5" ht="25.35" customHeight="1">
      <c r="A399" t="s">
        <v>4</v>
      </c>
      <c r="B399" s="3" t="s">
        <v>785</v>
      </c>
      <c r="C399" s="1">
        <v>44245</v>
      </c>
      <c r="D399" s="4" t="s">
        <v>25</v>
      </c>
      <c r="E399" t="s">
        <v>786</v>
      </c>
    </row>
    <row r="400" spans="1:5" ht="25.35" customHeight="1">
      <c r="A400" t="s">
        <v>4</v>
      </c>
      <c r="B400" s="3" t="s">
        <v>787</v>
      </c>
      <c r="C400" s="1">
        <v>44238</v>
      </c>
      <c r="D400" t="s">
        <v>12</v>
      </c>
      <c r="E400" t="s">
        <v>788</v>
      </c>
    </row>
    <row r="401" spans="1:5" ht="25.35" customHeight="1">
      <c r="A401" t="s">
        <v>17</v>
      </c>
      <c r="B401" s="3" t="s">
        <v>789</v>
      </c>
      <c r="C401" s="1">
        <v>44236</v>
      </c>
      <c r="D401" s="4" t="s">
        <v>25</v>
      </c>
      <c r="E401" t="s">
        <v>790</v>
      </c>
    </row>
    <row r="402" spans="1:5" ht="25.35" customHeight="1">
      <c r="A402" t="s">
        <v>17</v>
      </c>
      <c r="B402" s="3" t="s">
        <v>791</v>
      </c>
      <c r="C402" s="1">
        <v>44235</v>
      </c>
      <c r="D402" t="s">
        <v>25</v>
      </c>
      <c r="E402" t="s">
        <v>792</v>
      </c>
    </row>
    <row r="403" spans="1:5" ht="25.35" customHeight="1">
      <c r="A403" t="s">
        <v>17</v>
      </c>
      <c r="B403" s="3" t="s">
        <v>793</v>
      </c>
      <c r="C403" s="1">
        <v>44235</v>
      </c>
      <c r="D403" t="s">
        <v>6</v>
      </c>
      <c r="E403" t="s">
        <v>794</v>
      </c>
    </row>
    <row r="404" spans="1:5" ht="25.35" customHeight="1">
      <c r="A404" t="s">
        <v>4</v>
      </c>
      <c r="B404" s="3" t="s">
        <v>795</v>
      </c>
      <c r="C404" s="1">
        <v>44234</v>
      </c>
      <c r="D404" t="s">
        <v>12</v>
      </c>
      <c r="E404" t="s">
        <v>796</v>
      </c>
    </row>
    <row r="405" spans="1:5" ht="25.35" customHeight="1">
      <c r="A405" t="s">
        <v>4</v>
      </c>
      <c r="B405" s="3" t="s">
        <v>797</v>
      </c>
      <c r="C405" s="1">
        <v>44229</v>
      </c>
      <c r="D405" t="s">
        <v>25</v>
      </c>
      <c r="E405" t="s">
        <v>798</v>
      </c>
    </row>
    <row r="406" spans="1:5" ht="25.35" customHeight="1">
      <c r="A406" t="s">
        <v>4</v>
      </c>
      <c r="B406" s="3" t="s">
        <v>799</v>
      </c>
      <c r="C406" s="1">
        <v>44222</v>
      </c>
      <c r="D406" t="s">
        <v>12</v>
      </c>
      <c r="E406" t="s">
        <v>800</v>
      </c>
    </row>
    <row r="407" spans="1:5" ht="25.35" customHeight="1">
      <c r="A407" t="s">
        <v>4</v>
      </c>
      <c r="B407" s="3" t="s">
        <v>801</v>
      </c>
      <c r="C407" s="1">
        <v>44218</v>
      </c>
      <c r="D407" t="s">
        <v>6</v>
      </c>
      <c r="E407" t="s">
        <v>802</v>
      </c>
    </row>
    <row r="408" spans="1:5" ht="25.35" customHeight="1">
      <c r="A408" t="s">
        <v>4</v>
      </c>
      <c r="B408" s="3" t="s">
        <v>803</v>
      </c>
      <c r="C408" s="1">
        <v>44216</v>
      </c>
      <c r="D408" t="s">
        <v>25</v>
      </c>
      <c r="E408" t="s">
        <v>804</v>
      </c>
    </row>
    <row r="409" spans="1:5" ht="25.35" customHeight="1">
      <c r="A409" t="s">
        <v>4</v>
      </c>
      <c r="B409" s="3" t="s">
        <v>805</v>
      </c>
      <c r="C409" s="1">
        <v>44215</v>
      </c>
      <c r="D409" s="2" t="s">
        <v>25</v>
      </c>
      <c r="E409" t="s">
        <v>806</v>
      </c>
    </row>
    <row r="410" spans="1:5" ht="25.35" customHeight="1">
      <c r="A410" t="s">
        <v>4</v>
      </c>
      <c r="B410" s="3" t="s">
        <v>807</v>
      </c>
      <c r="C410" s="1">
        <v>44214</v>
      </c>
      <c r="D410" t="s">
        <v>25</v>
      </c>
      <c r="E410" t="s">
        <v>808</v>
      </c>
    </row>
    <row r="411" spans="1:5" ht="25.35" customHeight="1">
      <c r="A411" t="s">
        <v>4</v>
      </c>
      <c r="B411" s="3" t="s">
        <v>809</v>
      </c>
      <c r="C411" s="1">
        <v>44210</v>
      </c>
      <c r="D411" t="s">
        <v>6</v>
      </c>
      <c r="E411" t="s">
        <v>810</v>
      </c>
    </row>
    <row r="412" spans="1:5" ht="25.35" customHeight="1">
      <c r="A412" t="s">
        <v>14</v>
      </c>
      <c r="B412" s="3" t="s">
        <v>811</v>
      </c>
      <c r="C412" s="1">
        <v>44202</v>
      </c>
      <c r="D412" t="s">
        <v>6</v>
      </c>
      <c r="E412" t="s">
        <v>812</v>
      </c>
    </row>
    <row r="413" spans="1:5" ht="25.35" hidden="1" customHeight="1">
      <c r="A413" t="s">
        <v>4</v>
      </c>
      <c r="B413" s="3" t="s">
        <v>813</v>
      </c>
      <c r="C413" s="1">
        <v>44165</v>
      </c>
      <c r="D413" t="s">
        <v>814</v>
      </c>
      <c r="E413" t="s">
        <v>815</v>
      </c>
    </row>
    <row r="414" spans="1:5" ht="25.35" hidden="1" customHeight="1">
      <c r="A414" t="s">
        <v>4</v>
      </c>
      <c r="B414" s="3" t="s">
        <v>816</v>
      </c>
      <c r="C414" s="1">
        <v>44134</v>
      </c>
      <c r="D414" t="s">
        <v>814</v>
      </c>
      <c r="E414" t="s">
        <v>817</v>
      </c>
    </row>
    <row r="415" spans="1:5" ht="25.35" hidden="1" customHeight="1">
      <c r="A415" t="s">
        <v>4</v>
      </c>
      <c r="B415" s="3" t="s">
        <v>818</v>
      </c>
      <c r="C415" s="1">
        <v>44126</v>
      </c>
      <c r="D415" t="s">
        <v>814</v>
      </c>
      <c r="E415" t="s">
        <v>819</v>
      </c>
    </row>
    <row r="416" spans="1:5" ht="25.35" hidden="1" customHeight="1">
      <c r="A416" t="s">
        <v>4</v>
      </c>
      <c r="B416" s="3" t="s">
        <v>820</v>
      </c>
      <c r="C416" s="1">
        <v>44092</v>
      </c>
      <c r="D416" t="s">
        <v>814</v>
      </c>
      <c r="E416" t="s">
        <v>821</v>
      </c>
    </row>
    <row r="417" spans="1:5" ht="25.35" hidden="1" customHeight="1">
      <c r="A417" t="s">
        <v>4</v>
      </c>
      <c r="B417" s="3" t="s">
        <v>822</v>
      </c>
      <c r="C417" s="1">
        <v>44090</v>
      </c>
      <c r="D417" t="s">
        <v>814</v>
      </c>
      <c r="E417" t="s">
        <v>823</v>
      </c>
    </row>
    <row r="418" spans="1:5" ht="25.35" hidden="1" customHeight="1">
      <c r="A418" t="s">
        <v>4</v>
      </c>
      <c r="B418" s="3" t="s">
        <v>824</v>
      </c>
      <c r="C418" s="1">
        <v>44041</v>
      </c>
      <c r="D418" t="s">
        <v>814</v>
      </c>
      <c r="E418" t="s">
        <v>825</v>
      </c>
    </row>
    <row r="419" spans="1:5" ht="25.35" hidden="1" customHeight="1">
      <c r="A419" t="s">
        <v>17</v>
      </c>
      <c r="B419" s="3" t="s">
        <v>826</v>
      </c>
      <c r="C419" s="1">
        <v>44031</v>
      </c>
      <c r="D419" t="s">
        <v>814</v>
      </c>
      <c r="E419" t="s">
        <v>827</v>
      </c>
    </row>
    <row r="420" spans="1:5" ht="25.35" hidden="1" customHeight="1">
      <c r="A420" t="s">
        <v>4</v>
      </c>
      <c r="B420" s="3" t="s">
        <v>828</v>
      </c>
      <c r="C420" s="1">
        <v>43999</v>
      </c>
      <c r="D420" t="s">
        <v>814</v>
      </c>
      <c r="E420" t="s">
        <v>829</v>
      </c>
    </row>
    <row r="421" spans="1:5" ht="25.35" hidden="1" customHeight="1">
      <c r="A421" t="s">
        <v>4</v>
      </c>
      <c r="B421" s="3" t="s">
        <v>830</v>
      </c>
      <c r="C421" s="1">
        <v>43993</v>
      </c>
      <c r="D421" t="s">
        <v>814</v>
      </c>
      <c r="E421" t="s">
        <v>831</v>
      </c>
    </row>
    <row r="422" spans="1:5" ht="25.35" hidden="1" customHeight="1">
      <c r="A422" t="s">
        <v>4</v>
      </c>
      <c r="B422" s="3" t="s">
        <v>832</v>
      </c>
      <c r="C422" s="1">
        <v>43991</v>
      </c>
      <c r="D422" t="s">
        <v>814</v>
      </c>
      <c r="E422" t="s">
        <v>833</v>
      </c>
    </row>
    <row r="423" spans="1:5" ht="25.35" hidden="1" customHeight="1">
      <c r="A423" t="s">
        <v>4</v>
      </c>
      <c r="B423" s="3" t="s">
        <v>834</v>
      </c>
      <c r="C423" s="1">
        <v>43990</v>
      </c>
      <c r="D423" t="s">
        <v>814</v>
      </c>
      <c r="E423" t="s">
        <v>835</v>
      </c>
    </row>
    <row r="424" spans="1:5" ht="25.35" hidden="1" customHeight="1">
      <c r="A424" t="s">
        <v>17</v>
      </c>
      <c r="B424" s="3" t="s">
        <v>836</v>
      </c>
      <c r="C424" s="1">
        <v>43958</v>
      </c>
      <c r="D424" t="s">
        <v>814</v>
      </c>
      <c r="E424" t="s">
        <v>837</v>
      </c>
    </row>
    <row r="425" spans="1:5" ht="25.35" hidden="1" customHeight="1">
      <c r="A425" t="s">
        <v>4</v>
      </c>
      <c r="B425" s="3" t="s">
        <v>838</v>
      </c>
      <c r="C425" s="1">
        <v>43957</v>
      </c>
      <c r="D425" t="s">
        <v>814</v>
      </c>
      <c r="E425" t="s">
        <v>839</v>
      </c>
    </row>
    <row r="426" spans="1:5" ht="25.35" hidden="1" customHeight="1">
      <c r="A426" t="s">
        <v>17</v>
      </c>
      <c r="B426" s="3" t="s">
        <v>840</v>
      </c>
      <c r="C426" s="1">
        <v>43952</v>
      </c>
      <c r="D426" t="s">
        <v>814</v>
      </c>
      <c r="E426" t="s">
        <v>841</v>
      </c>
    </row>
    <row r="427" spans="1:5" ht="25.35" hidden="1" customHeight="1">
      <c r="A427" t="s">
        <v>4</v>
      </c>
      <c r="B427" s="3" t="s">
        <v>842</v>
      </c>
      <c r="C427" s="1">
        <v>43922</v>
      </c>
      <c r="D427" t="s">
        <v>814</v>
      </c>
      <c r="E427" t="s">
        <v>843</v>
      </c>
    </row>
    <row r="428" spans="1:5" ht="25.35" hidden="1" customHeight="1">
      <c r="A428" t="s">
        <v>4</v>
      </c>
      <c r="B428" s="3" t="s">
        <v>844</v>
      </c>
      <c r="C428" s="1">
        <v>43899</v>
      </c>
      <c r="D428" t="s">
        <v>814</v>
      </c>
      <c r="E428" t="s">
        <v>845</v>
      </c>
    </row>
    <row r="429" spans="1:5" ht="25.35" hidden="1" customHeight="1">
      <c r="A429" t="s">
        <v>4</v>
      </c>
      <c r="B429" s="3" t="s">
        <v>846</v>
      </c>
      <c r="C429" s="1">
        <v>43896</v>
      </c>
      <c r="D429" t="s">
        <v>814</v>
      </c>
      <c r="E429" t="s">
        <v>847</v>
      </c>
    </row>
    <row r="430" spans="1:5" ht="25.35" hidden="1" customHeight="1">
      <c r="A430" t="s">
        <v>14</v>
      </c>
      <c r="B430" s="3" t="s">
        <v>848</v>
      </c>
      <c r="C430" s="1">
        <v>43895</v>
      </c>
      <c r="D430" t="s">
        <v>814</v>
      </c>
      <c r="E430" t="s">
        <v>849</v>
      </c>
    </row>
    <row r="431" spans="1:5" ht="25.35" hidden="1" customHeight="1">
      <c r="A431" t="s">
        <v>17</v>
      </c>
      <c r="B431" s="3" t="s">
        <v>850</v>
      </c>
      <c r="C431" s="1">
        <v>43875</v>
      </c>
      <c r="D431" t="s">
        <v>814</v>
      </c>
      <c r="E431" t="s">
        <v>851</v>
      </c>
    </row>
    <row r="432" spans="1:5" ht="25.35" hidden="1" customHeight="1">
      <c r="A432" t="s">
        <v>4</v>
      </c>
      <c r="B432" s="3" t="s">
        <v>852</v>
      </c>
      <c r="C432" s="1">
        <v>43858</v>
      </c>
      <c r="D432" t="s">
        <v>814</v>
      </c>
      <c r="E432" t="s">
        <v>853</v>
      </c>
    </row>
    <row r="433" spans="1:5" ht="25.35" hidden="1" customHeight="1">
      <c r="A433" t="s">
        <v>4</v>
      </c>
      <c r="B433" s="3" t="s">
        <v>854</v>
      </c>
      <c r="C433" s="1">
        <v>43846</v>
      </c>
      <c r="D433" t="s">
        <v>814</v>
      </c>
      <c r="E433" t="s">
        <v>855</v>
      </c>
    </row>
    <row r="434" spans="1:5" ht="25.35" hidden="1" customHeight="1">
      <c r="A434" t="s">
        <v>4</v>
      </c>
      <c r="B434" s="3" t="s">
        <v>856</v>
      </c>
      <c r="C434" s="1">
        <v>43839</v>
      </c>
      <c r="D434" t="s">
        <v>814</v>
      </c>
      <c r="E434" t="s">
        <v>857</v>
      </c>
    </row>
    <row r="435" spans="1:5" ht="25.35" hidden="1" customHeight="1">
      <c r="A435" t="s">
        <v>14</v>
      </c>
      <c r="B435" s="3" t="s">
        <v>848</v>
      </c>
      <c r="C435" s="1">
        <v>43830</v>
      </c>
      <c r="D435" t="s">
        <v>814</v>
      </c>
      <c r="E435" t="s">
        <v>849</v>
      </c>
    </row>
    <row r="436" spans="1:5" ht="25.35" hidden="1" customHeight="1">
      <c r="A436" t="s">
        <v>14</v>
      </c>
      <c r="B436" s="3" t="s">
        <v>858</v>
      </c>
      <c r="C436" s="1">
        <v>43829</v>
      </c>
      <c r="D436" t="s">
        <v>814</v>
      </c>
      <c r="E436" t="s">
        <v>859</v>
      </c>
    </row>
    <row r="437" spans="1:5" ht="25.35" hidden="1" customHeight="1">
      <c r="A437" t="s">
        <v>14</v>
      </c>
      <c r="B437" s="3" t="s">
        <v>860</v>
      </c>
      <c r="C437" s="1">
        <v>43822</v>
      </c>
      <c r="D437" t="s">
        <v>814</v>
      </c>
      <c r="E437" t="s">
        <v>861</v>
      </c>
    </row>
    <row r="438" spans="1:5" ht="25.35" hidden="1" customHeight="1">
      <c r="A438" t="s">
        <v>17</v>
      </c>
      <c r="B438" s="3" t="s">
        <v>862</v>
      </c>
      <c r="C438" s="1">
        <v>43808</v>
      </c>
      <c r="D438" t="s">
        <v>814</v>
      </c>
      <c r="E438" t="s">
        <v>863</v>
      </c>
    </row>
    <row r="439" spans="1:5" ht="25.35" hidden="1" customHeight="1">
      <c r="A439" t="s">
        <v>17</v>
      </c>
      <c r="B439" s="3" t="s">
        <v>864</v>
      </c>
      <c r="C439" s="1">
        <v>43805</v>
      </c>
      <c r="D439" t="s">
        <v>814</v>
      </c>
      <c r="E439" t="s">
        <v>865</v>
      </c>
    </row>
    <row r="440" spans="1:5" ht="25.35" hidden="1" customHeight="1">
      <c r="A440" t="s">
        <v>4</v>
      </c>
      <c r="B440" s="3" t="s">
        <v>866</v>
      </c>
      <c r="C440" s="1">
        <v>43770</v>
      </c>
      <c r="D440" t="s">
        <v>814</v>
      </c>
      <c r="E440" t="s">
        <v>867</v>
      </c>
    </row>
    <row r="441" spans="1:5" ht="25.35" hidden="1" customHeight="1">
      <c r="A441" t="s">
        <v>4</v>
      </c>
      <c r="B441" s="3" t="s">
        <v>868</v>
      </c>
      <c r="C441" s="1">
        <v>43766</v>
      </c>
      <c r="D441" t="s">
        <v>814</v>
      </c>
      <c r="E441" t="s">
        <v>869</v>
      </c>
    </row>
    <row r="442" spans="1:5" ht="25.35" hidden="1" customHeight="1">
      <c r="A442" t="s">
        <v>4</v>
      </c>
      <c r="B442" s="3" t="s">
        <v>870</v>
      </c>
      <c r="C442" s="1">
        <v>43766</v>
      </c>
      <c r="D442" t="s">
        <v>814</v>
      </c>
      <c r="E442" t="s">
        <v>871</v>
      </c>
    </row>
    <row r="443" spans="1:5" ht="25.35" hidden="1" customHeight="1">
      <c r="A443" t="s">
        <v>4</v>
      </c>
      <c r="B443" s="3" t="s">
        <v>872</v>
      </c>
      <c r="C443" s="1">
        <v>43754</v>
      </c>
      <c r="D443" t="s">
        <v>814</v>
      </c>
      <c r="E443" t="s">
        <v>873</v>
      </c>
    </row>
    <row r="444" spans="1:5" ht="25.35" hidden="1" customHeight="1">
      <c r="A444" t="s">
        <v>4</v>
      </c>
      <c r="B444" s="3" t="s">
        <v>874</v>
      </c>
      <c r="C444" s="1">
        <v>43749</v>
      </c>
      <c r="D444" t="s">
        <v>814</v>
      </c>
      <c r="E444" t="s">
        <v>875</v>
      </c>
    </row>
    <row r="445" spans="1:5" ht="25.35" hidden="1" customHeight="1">
      <c r="A445" t="s">
        <v>4</v>
      </c>
      <c r="B445" s="3" t="s">
        <v>876</v>
      </c>
      <c r="C445" s="1">
        <v>43742</v>
      </c>
      <c r="D445" t="s">
        <v>814</v>
      </c>
      <c r="E445" t="s">
        <v>877</v>
      </c>
    </row>
    <row r="446" spans="1:5" ht="25.35" hidden="1" customHeight="1">
      <c r="A446" t="s">
        <v>17</v>
      </c>
      <c r="B446" s="3" t="s">
        <v>878</v>
      </c>
      <c r="C446" s="1">
        <v>43731</v>
      </c>
      <c r="D446" t="s">
        <v>814</v>
      </c>
      <c r="E446" t="s">
        <v>879</v>
      </c>
    </row>
    <row r="447" spans="1:5" ht="25.35" hidden="1" customHeight="1">
      <c r="A447" t="s">
        <v>14</v>
      </c>
      <c r="B447" s="3" t="s">
        <v>880</v>
      </c>
      <c r="C447" s="1">
        <v>43717</v>
      </c>
      <c r="D447" t="s">
        <v>814</v>
      </c>
      <c r="E447" t="s">
        <v>881</v>
      </c>
    </row>
    <row r="448" spans="1:5" ht="25.35" hidden="1" customHeight="1">
      <c r="A448" t="s">
        <v>4</v>
      </c>
      <c r="B448" s="3" t="s">
        <v>882</v>
      </c>
      <c r="C448" s="1">
        <v>43713</v>
      </c>
      <c r="D448" t="s">
        <v>814</v>
      </c>
      <c r="E448" t="s">
        <v>883</v>
      </c>
    </row>
    <row r="449" spans="1:5" ht="25.35" hidden="1" customHeight="1">
      <c r="A449" t="s">
        <v>4</v>
      </c>
      <c r="B449" s="3" t="s">
        <v>884</v>
      </c>
      <c r="C449" s="1">
        <v>43712</v>
      </c>
      <c r="D449" t="s">
        <v>814</v>
      </c>
      <c r="E449" t="s">
        <v>885</v>
      </c>
    </row>
    <row r="450" spans="1:5" ht="25.35" hidden="1" customHeight="1">
      <c r="A450" t="s">
        <v>4</v>
      </c>
      <c r="B450" s="3" t="s">
        <v>886</v>
      </c>
      <c r="C450" s="1">
        <v>43710</v>
      </c>
      <c r="D450" t="s">
        <v>814</v>
      </c>
      <c r="E450" t="s">
        <v>887</v>
      </c>
    </row>
    <row r="451" spans="1:5" ht="25.35" hidden="1" customHeight="1">
      <c r="A451" t="s">
        <v>14</v>
      </c>
      <c r="B451" s="3" t="s">
        <v>888</v>
      </c>
      <c r="C451" s="1">
        <v>43699</v>
      </c>
      <c r="D451" t="s">
        <v>814</v>
      </c>
      <c r="E451" t="s">
        <v>889</v>
      </c>
    </row>
    <row r="452" spans="1:5" ht="25.35" hidden="1" customHeight="1">
      <c r="A452" t="s">
        <v>17</v>
      </c>
      <c r="B452" s="3" t="s">
        <v>890</v>
      </c>
      <c r="C452" s="1">
        <v>43693</v>
      </c>
      <c r="D452" t="s">
        <v>814</v>
      </c>
      <c r="E452" t="s">
        <v>891</v>
      </c>
    </row>
    <row r="453" spans="1:5" ht="25.35" hidden="1" customHeight="1">
      <c r="A453" t="s">
        <v>4</v>
      </c>
      <c r="B453" s="3" t="s">
        <v>892</v>
      </c>
      <c r="C453" s="1">
        <v>43690</v>
      </c>
      <c r="D453" t="s">
        <v>814</v>
      </c>
      <c r="E453" t="s">
        <v>893</v>
      </c>
    </row>
    <row r="454" spans="1:5" ht="25.35" hidden="1" customHeight="1">
      <c r="A454" t="s">
        <v>17</v>
      </c>
      <c r="B454" s="3" t="s">
        <v>894</v>
      </c>
      <c r="C454" s="1">
        <v>43690</v>
      </c>
      <c r="D454" t="s">
        <v>814</v>
      </c>
      <c r="E454" t="s">
        <v>895</v>
      </c>
    </row>
    <row r="455" spans="1:5" ht="25.35" hidden="1" customHeight="1">
      <c r="A455" t="s">
        <v>4</v>
      </c>
      <c r="B455" s="3" t="s">
        <v>896</v>
      </c>
      <c r="C455" s="1">
        <v>43689</v>
      </c>
      <c r="D455" t="s">
        <v>814</v>
      </c>
      <c r="E455" t="s">
        <v>897</v>
      </c>
    </row>
    <row r="456" spans="1:5" ht="25.35" hidden="1" customHeight="1">
      <c r="A456" t="s">
        <v>17</v>
      </c>
      <c r="B456" s="3" t="s">
        <v>898</v>
      </c>
      <c r="C456" s="1">
        <v>43689</v>
      </c>
      <c r="D456" t="s">
        <v>814</v>
      </c>
      <c r="E456" t="s">
        <v>899</v>
      </c>
    </row>
    <row r="457" spans="1:5" ht="25.35" hidden="1" customHeight="1">
      <c r="A457" t="s">
        <v>4</v>
      </c>
      <c r="B457" s="3" t="s">
        <v>900</v>
      </c>
      <c r="C457" s="1">
        <v>43686</v>
      </c>
      <c r="D457" t="s">
        <v>814</v>
      </c>
      <c r="E457" t="s">
        <v>901</v>
      </c>
    </row>
    <row r="458" spans="1:5" ht="25.35" hidden="1" customHeight="1">
      <c r="A458" t="s">
        <v>4</v>
      </c>
      <c r="B458" s="3" t="s">
        <v>902</v>
      </c>
      <c r="C458" s="1">
        <v>43686</v>
      </c>
      <c r="D458" t="s">
        <v>814</v>
      </c>
      <c r="E458" t="s">
        <v>903</v>
      </c>
    </row>
    <row r="459" spans="1:5" ht="25.35" hidden="1" customHeight="1">
      <c r="A459" t="s">
        <v>17</v>
      </c>
      <c r="B459" s="3" t="s">
        <v>904</v>
      </c>
      <c r="C459" s="1">
        <v>43686</v>
      </c>
      <c r="D459" t="s">
        <v>814</v>
      </c>
      <c r="E459" t="s">
        <v>905</v>
      </c>
    </row>
    <row r="460" spans="1:5" ht="25.35" hidden="1" customHeight="1">
      <c r="A460" t="s">
        <v>17</v>
      </c>
      <c r="B460" s="3" t="s">
        <v>906</v>
      </c>
      <c r="C460" s="1">
        <v>43683</v>
      </c>
      <c r="D460" t="s">
        <v>814</v>
      </c>
      <c r="E460" t="s">
        <v>907</v>
      </c>
    </row>
    <row r="461" spans="1:5" ht="25.35" hidden="1" customHeight="1">
      <c r="A461" t="s">
        <v>4</v>
      </c>
      <c r="B461" s="3" t="s">
        <v>908</v>
      </c>
      <c r="C461" s="1">
        <v>43661</v>
      </c>
      <c r="D461" t="s">
        <v>814</v>
      </c>
      <c r="E461" t="s">
        <v>909</v>
      </c>
    </row>
    <row r="462" spans="1:5" ht="25.35" hidden="1" customHeight="1">
      <c r="A462" t="s">
        <v>4</v>
      </c>
      <c r="B462" s="3" t="s">
        <v>910</v>
      </c>
      <c r="C462" s="1">
        <v>43649</v>
      </c>
      <c r="D462" t="s">
        <v>814</v>
      </c>
      <c r="E462" t="s">
        <v>911</v>
      </c>
    </row>
    <row r="463" spans="1:5" ht="25.35" hidden="1" customHeight="1">
      <c r="A463" t="s">
        <v>17</v>
      </c>
      <c r="B463" s="3" t="s">
        <v>912</v>
      </c>
      <c r="C463" s="1">
        <v>43644</v>
      </c>
      <c r="D463" t="s">
        <v>814</v>
      </c>
      <c r="E463" t="s">
        <v>913</v>
      </c>
    </row>
    <row r="464" spans="1:5" ht="25.35" hidden="1" customHeight="1">
      <c r="A464" t="s">
        <v>17</v>
      </c>
      <c r="B464" s="3" t="s">
        <v>914</v>
      </c>
      <c r="C464" s="1">
        <v>43644</v>
      </c>
      <c r="D464" t="s">
        <v>814</v>
      </c>
      <c r="E464" t="s">
        <v>915</v>
      </c>
    </row>
    <row r="465" spans="1:5" ht="25.35" hidden="1" customHeight="1">
      <c r="A465" t="s">
        <v>4</v>
      </c>
      <c r="B465" s="3" t="s">
        <v>916</v>
      </c>
      <c r="C465" s="1">
        <v>43641</v>
      </c>
      <c r="D465" t="s">
        <v>814</v>
      </c>
      <c r="E465" t="s">
        <v>917</v>
      </c>
    </row>
    <row r="466" spans="1:5" ht="25.35" hidden="1" customHeight="1">
      <c r="A466" t="s">
        <v>4</v>
      </c>
      <c r="B466" s="3" t="s">
        <v>918</v>
      </c>
      <c r="C466" s="1">
        <v>43640</v>
      </c>
      <c r="D466" t="s">
        <v>814</v>
      </c>
      <c r="E466" t="s">
        <v>919</v>
      </c>
    </row>
    <row r="467" spans="1:5" ht="25.35" hidden="1" customHeight="1">
      <c r="A467" t="s">
        <v>4</v>
      </c>
      <c r="B467" s="3" t="s">
        <v>920</v>
      </c>
      <c r="C467" s="1">
        <v>43640</v>
      </c>
      <c r="D467" t="s">
        <v>814</v>
      </c>
      <c r="E467" t="s">
        <v>921</v>
      </c>
    </row>
    <row r="468" spans="1:5" ht="25.35" hidden="1" customHeight="1">
      <c r="A468" t="s">
        <v>4</v>
      </c>
      <c r="B468" s="3" t="s">
        <v>922</v>
      </c>
      <c r="C468" s="1">
        <v>43615</v>
      </c>
      <c r="D468" t="s">
        <v>814</v>
      </c>
      <c r="E468" t="s">
        <v>923</v>
      </c>
    </row>
    <row r="469" spans="1:5" ht="25.35" hidden="1" customHeight="1">
      <c r="A469" t="s">
        <v>4</v>
      </c>
      <c r="B469" s="3" t="s">
        <v>924</v>
      </c>
      <c r="C469" s="1">
        <v>43614</v>
      </c>
      <c r="D469" t="s">
        <v>814</v>
      </c>
      <c r="E469" t="s">
        <v>925</v>
      </c>
    </row>
    <row r="470" spans="1:5" ht="25.35" hidden="1" customHeight="1">
      <c r="A470" t="s">
        <v>14</v>
      </c>
      <c r="B470" s="3" t="s">
        <v>926</v>
      </c>
      <c r="C470" s="1">
        <v>43599</v>
      </c>
      <c r="D470" t="s">
        <v>814</v>
      </c>
      <c r="E470" t="s">
        <v>927</v>
      </c>
    </row>
    <row r="471" spans="1:5" ht="25.35" hidden="1" customHeight="1">
      <c r="A471" t="s">
        <v>14</v>
      </c>
      <c r="B471" s="3" t="s">
        <v>928</v>
      </c>
      <c r="C471" s="1">
        <v>43592</v>
      </c>
      <c r="D471" t="s">
        <v>814</v>
      </c>
      <c r="E471" t="s">
        <v>929</v>
      </c>
    </row>
    <row r="472" spans="1:5" ht="25.35" hidden="1" customHeight="1">
      <c r="A472" t="s">
        <v>14</v>
      </c>
      <c r="B472" s="3" t="s">
        <v>930</v>
      </c>
      <c r="C472" s="1">
        <v>43588</v>
      </c>
      <c r="D472" t="s">
        <v>814</v>
      </c>
      <c r="E472" t="s">
        <v>931</v>
      </c>
    </row>
    <row r="473" spans="1:5" ht="25.35" hidden="1" customHeight="1">
      <c r="A473" t="s">
        <v>4</v>
      </c>
      <c r="B473" s="3" t="s">
        <v>932</v>
      </c>
      <c r="C473" s="1">
        <v>43585</v>
      </c>
      <c r="D473" t="s">
        <v>814</v>
      </c>
      <c r="E473" t="s">
        <v>933</v>
      </c>
    </row>
    <row r="474" spans="1:5" ht="25.35" hidden="1" customHeight="1">
      <c r="A474" t="s">
        <v>4</v>
      </c>
      <c r="B474" s="3" t="s">
        <v>934</v>
      </c>
      <c r="C474" s="1">
        <v>43584</v>
      </c>
      <c r="D474" t="s">
        <v>814</v>
      </c>
      <c r="E474" t="s">
        <v>935</v>
      </c>
    </row>
    <row r="475" spans="1:5" ht="25.35" hidden="1" customHeight="1">
      <c r="A475" t="s">
        <v>14</v>
      </c>
      <c r="B475" s="3" t="s">
        <v>936</v>
      </c>
      <c r="C475" s="1">
        <v>43579</v>
      </c>
      <c r="D475" t="s">
        <v>814</v>
      </c>
      <c r="E475" t="s">
        <v>937</v>
      </c>
    </row>
    <row r="476" spans="1:5" ht="25.35" hidden="1" customHeight="1">
      <c r="A476" t="s">
        <v>4</v>
      </c>
      <c r="B476" s="3" t="s">
        <v>938</v>
      </c>
      <c r="C476" s="1">
        <v>43578</v>
      </c>
      <c r="D476" t="s">
        <v>814</v>
      </c>
      <c r="E476" t="s">
        <v>939</v>
      </c>
    </row>
    <row r="477" spans="1:5" ht="25.35" hidden="1" customHeight="1">
      <c r="A477" t="s">
        <v>14</v>
      </c>
      <c r="B477" s="3" t="s">
        <v>940</v>
      </c>
      <c r="C477" s="1">
        <v>43566</v>
      </c>
      <c r="D477" t="s">
        <v>814</v>
      </c>
      <c r="E477" t="s">
        <v>941</v>
      </c>
    </row>
    <row r="478" spans="1:5" ht="25.35" hidden="1" customHeight="1">
      <c r="A478" t="s">
        <v>14</v>
      </c>
      <c r="B478" s="3" t="s">
        <v>942</v>
      </c>
      <c r="C478" s="1">
        <v>43565</v>
      </c>
      <c r="D478" t="s">
        <v>814</v>
      </c>
      <c r="E478" t="s">
        <v>943</v>
      </c>
    </row>
    <row r="479" spans="1:5" ht="25.35" hidden="1" customHeight="1">
      <c r="A479" t="s">
        <v>14</v>
      </c>
      <c r="B479" s="3" t="s">
        <v>944</v>
      </c>
      <c r="C479" s="1">
        <v>43564</v>
      </c>
      <c r="D479" t="s">
        <v>814</v>
      </c>
      <c r="E479" t="s">
        <v>945</v>
      </c>
    </row>
    <row r="480" spans="1:5" ht="25.35" hidden="1" customHeight="1">
      <c r="A480" t="s">
        <v>14</v>
      </c>
      <c r="B480" s="3" t="s">
        <v>946</v>
      </c>
      <c r="C480" s="1">
        <v>43564</v>
      </c>
      <c r="D480" t="s">
        <v>814</v>
      </c>
      <c r="E480" t="s">
        <v>947</v>
      </c>
    </row>
    <row r="481" spans="1:5" ht="25.35" hidden="1" customHeight="1">
      <c r="A481" t="s">
        <v>4</v>
      </c>
      <c r="B481" s="3" t="s">
        <v>948</v>
      </c>
      <c r="C481" s="1">
        <v>43563</v>
      </c>
      <c r="D481" t="s">
        <v>814</v>
      </c>
      <c r="E481" t="s">
        <v>949</v>
      </c>
    </row>
    <row r="482" spans="1:5" ht="25.35" hidden="1" customHeight="1">
      <c r="A482" t="s">
        <v>14</v>
      </c>
      <c r="B482" s="3" t="s">
        <v>950</v>
      </c>
      <c r="C482" s="1">
        <v>43557</v>
      </c>
      <c r="D482" t="s">
        <v>814</v>
      </c>
      <c r="E482" t="s">
        <v>951</v>
      </c>
    </row>
    <row r="483" spans="1:5" ht="25.35" hidden="1" customHeight="1">
      <c r="A483" t="s">
        <v>4</v>
      </c>
      <c r="B483" s="3" t="s">
        <v>952</v>
      </c>
      <c r="C483" s="1">
        <v>43556</v>
      </c>
      <c r="D483" t="s">
        <v>814</v>
      </c>
      <c r="E483" t="s">
        <v>953</v>
      </c>
    </row>
    <row r="484" spans="1:5" ht="25.35" hidden="1" customHeight="1">
      <c r="A484" t="s">
        <v>14</v>
      </c>
      <c r="B484" s="3" t="s">
        <v>449</v>
      </c>
      <c r="C484" s="1">
        <v>43550</v>
      </c>
      <c r="D484" t="s">
        <v>814</v>
      </c>
      <c r="E484" t="s">
        <v>450</v>
      </c>
    </row>
    <row r="485" spans="1:5" ht="25.35" hidden="1" customHeight="1">
      <c r="A485" t="s">
        <v>14</v>
      </c>
      <c r="B485" s="3" t="s">
        <v>954</v>
      </c>
      <c r="C485" s="1">
        <v>43542</v>
      </c>
      <c r="D485" t="s">
        <v>814</v>
      </c>
      <c r="E485" t="s">
        <v>955</v>
      </c>
    </row>
    <row r="486" spans="1:5" ht="25.35" hidden="1" customHeight="1">
      <c r="A486" t="s">
        <v>14</v>
      </c>
      <c r="B486" s="3" t="s">
        <v>956</v>
      </c>
      <c r="C486" s="1">
        <v>43537</v>
      </c>
      <c r="D486" t="s">
        <v>814</v>
      </c>
      <c r="E486" t="s">
        <v>957</v>
      </c>
    </row>
    <row r="487" spans="1:5" ht="25.35" hidden="1" customHeight="1">
      <c r="A487" t="s">
        <v>14</v>
      </c>
      <c r="B487" s="3" t="s">
        <v>958</v>
      </c>
      <c r="C487" s="1">
        <v>43536</v>
      </c>
      <c r="D487" t="s">
        <v>814</v>
      </c>
      <c r="E487" t="s">
        <v>959</v>
      </c>
    </row>
    <row r="488" spans="1:5" ht="25.35" hidden="1" customHeight="1">
      <c r="A488" t="s">
        <v>4</v>
      </c>
      <c r="B488" s="3" t="s">
        <v>960</v>
      </c>
      <c r="C488" s="1">
        <v>43523</v>
      </c>
      <c r="D488" t="s">
        <v>814</v>
      </c>
      <c r="E488" t="s">
        <v>961</v>
      </c>
    </row>
    <row r="489" spans="1:5" ht="25.35" hidden="1" customHeight="1">
      <c r="A489" t="s">
        <v>14</v>
      </c>
      <c r="B489" s="3" t="s">
        <v>962</v>
      </c>
      <c r="C489" s="1">
        <v>43523</v>
      </c>
      <c r="D489" t="s">
        <v>814</v>
      </c>
      <c r="E489" t="s">
        <v>963</v>
      </c>
    </row>
    <row r="490" spans="1:5" ht="25.35" hidden="1" customHeight="1">
      <c r="A490" t="s">
        <v>14</v>
      </c>
      <c r="B490" s="3" t="s">
        <v>964</v>
      </c>
      <c r="C490" s="1">
        <v>43523</v>
      </c>
      <c r="D490" t="s">
        <v>814</v>
      </c>
      <c r="E490" t="s">
        <v>965</v>
      </c>
    </row>
    <row r="491" spans="1:5" ht="25.35" hidden="1" customHeight="1">
      <c r="A491" t="s">
        <v>14</v>
      </c>
      <c r="B491" s="3" t="s">
        <v>966</v>
      </c>
      <c r="C491" s="1">
        <v>43522</v>
      </c>
      <c r="D491" t="s">
        <v>814</v>
      </c>
      <c r="E491" t="s">
        <v>967</v>
      </c>
    </row>
    <row r="492" spans="1:5" ht="25.35" hidden="1" customHeight="1">
      <c r="A492" t="s">
        <v>14</v>
      </c>
      <c r="B492" s="3" t="s">
        <v>968</v>
      </c>
      <c r="C492" s="1">
        <v>43521</v>
      </c>
      <c r="D492" t="s">
        <v>814</v>
      </c>
      <c r="E492" t="s">
        <v>969</v>
      </c>
    </row>
    <row r="493" spans="1:5" ht="25.35" hidden="1" customHeight="1">
      <c r="A493" t="s">
        <v>14</v>
      </c>
      <c r="B493" s="3" t="s">
        <v>970</v>
      </c>
      <c r="C493" s="1">
        <v>43517</v>
      </c>
      <c r="D493" t="s">
        <v>814</v>
      </c>
      <c r="E493" t="s">
        <v>971</v>
      </c>
    </row>
    <row r="494" spans="1:5" ht="25.35" hidden="1" customHeight="1">
      <c r="A494" t="s">
        <v>14</v>
      </c>
      <c r="B494" s="3" t="s">
        <v>972</v>
      </c>
      <c r="C494" s="1">
        <v>43515</v>
      </c>
      <c r="D494" t="s">
        <v>814</v>
      </c>
      <c r="E494" t="s">
        <v>973</v>
      </c>
    </row>
    <row r="495" spans="1:5" ht="25.35" hidden="1" customHeight="1">
      <c r="A495" t="s">
        <v>14</v>
      </c>
      <c r="B495" s="3" t="s">
        <v>974</v>
      </c>
      <c r="C495" s="1">
        <v>43515</v>
      </c>
      <c r="D495" t="s">
        <v>814</v>
      </c>
      <c r="E495" t="s">
        <v>975</v>
      </c>
    </row>
    <row r="496" spans="1:5" ht="25.35" hidden="1" customHeight="1">
      <c r="A496" t="s">
        <v>14</v>
      </c>
      <c r="B496" s="3" t="s">
        <v>976</v>
      </c>
      <c r="C496" s="1">
        <v>43510</v>
      </c>
      <c r="D496" t="s">
        <v>814</v>
      </c>
      <c r="E496" t="s">
        <v>977</v>
      </c>
    </row>
    <row r="497" spans="1:5" ht="25.35" hidden="1" customHeight="1">
      <c r="A497" t="s">
        <v>14</v>
      </c>
      <c r="B497" s="3" t="s">
        <v>978</v>
      </c>
      <c r="C497" s="1">
        <v>43510</v>
      </c>
      <c r="D497" t="s">
        <v>814</v>
      </c>
      <c r="E497" t="s">
        <v>979</v>
      </c>
    </row>
    <row r="498" spans="1:5" ht="25.35" hidden="1" customHeight="1">
      <c r="A498" t="s">
        <v>14</v>
      </c>
      <c r="B498" s="3" t="s">
        <v>980</v>
      </c>
      <c r="C498" s="1">
        <v>43504</v>
      </c>
      <c r="D498" t="s">
        <v>814</v>
      </c>
      <c r="E498" t="s">
        <v>981</v>
      </c>
    </row>
    <row r="499" spans="1:5" ht="25.35" hidden="1" customHeight="1">
      <c r="A499" t="s">
        <v>14</v>
      </c>
      <c r="B499" s="3" t="s">
        <v>982</v>
      </c>
      <c r="C499" s="1">
        <v>43504</v>
      </c>
      <c r="D499" t="s">
        <v>814</v>
      </c>
      <c r="E499" t="s">
        <v>983</v>
      </c>
    </row>
    <row r="500" spans="1:5" ht="25.35" hidden="1" customHeight="1">
      <c r="A500" t="s">
        <v>14</v>
      </c>
      <c r="B500" s="3" t="s">
        <v>984</v>
      </c>
      <c r="C500" s="1">
        <v>43503</v>
      </c>
      <c r="D500" t="s">
        <v>814</v>
      </c>
      <c r="E500" t="s">
        <v>985</v>
      </c>
    </row>
    <row r="501" spans="1:5" ht="25.35" hidden="1" customHeight="1">
      <c r="A501" t="s">
        <v>14</v>
      </c>
      <c r="B501" s="3" t="s">
        <v>986</v>
      </c>
      <c r="C501" s="1">
        <v>43503</v>
      </c>
      <c r="D501" t="s">
        <v>814</v>
      </c>
      <c r="E501" t="s">
        <v>987</v>
      </c>
    </row>
    <row r="502" spans="1:5" ht="25.35" hidden="1" customHeight="1">
      <c r="A502" t="s">
        <v>14</v>
      </c>
      <c r="B502" s="3" t="s">
        <v>988</v>
      </c>
      <c r="C502" s="1">
        <v>43503</v>
      </c>
      <c r="D502" t="s">
        <v>814</v>
      </c>
      <c r="E502" t="s">
        <v>989</v>
      </c>
    </row>
    <row r="503" spans="1:5" ht="25.35" hidden="1" customHeight="1">
      <c r="A503" t="s">
        <v>4</v>
      </c>
      <c r="B503" s="3" t="s">
        <v>990</v>
      </c>
      <c r="C503" s="1">
        <v>43501</v>
      </c>
      <c r="D503" t="s">
        <v>814</v>
      </c>
      <c r="E503" t="s">
        <v>991</v>
      </c>
    </row>
    <row r="504" spans="1:5" ht="25.35" hidden="1" customHeight="1">
      <c r="A504" t="s">
        <v>14</v>
      </c>
      <c r="B504" s="3" t="s">
        <v>992</v>
      </c>
      <c r="C504" s="1">
        <v>43501</v>
      </c>
      <c r="D504" t="s">
        <v>814</v>
      </c>
      <c r="E504" t="s">
        <v>993</v>
      </c>
    </row>
    <row r="505" spans="1:5" ht="25.35" hidden="1" customHeight="1">
      <c r="A505" t="s">
        <v>14</v>
      </c>
      <c r="B505" s="3" t="s">
        <v>994</v>
      </c>
      <c r="C505" s="1">
        <v>43497</v>
      </c>
      <c r="D505" t="s">
        <v>814</v>
      </c>
      <c r="E505" t="s">
        <v>995</v>
      </c>
    </row>
    <row r="506" spans="1:5" ht="25.35" hidden="1" customHeight="1">
      <c r="A506" t="s">
        <v>14</v>
      </c>
      <c r="B506" s="3" t="s">
        <v>996</v>
      </c>
      <c r="C506" s="1">
        <v>43496</v>
      </c>
      <c r="D506" t="s">
        <v>814</v>
      </c>
      <c r="E506" t="s">
        <v>997</v>
      </c>
    </row>
    <row r="507" spans="1:5" ht="25.35" hidden="1" customHeight="1">
      <c r="A507" t="s">
        <v>14</v>
      </c>
      <c r="B507" s="3" t="s">
        <v>998</v>
      </c>
      <c r="C507" s="1">
        <v>43494</v>
      </c>
      <c r="D507" t="s">
        <v>814</v>
      </c>
      <c r="E507" t="s">
        <v>999</v>
      </c>
    </row>
    <row r="508" spans="1:5" ht="25.35" hidden="1" customHeight="1">
      <c r="A508" t="s">
        <v>14</v>
      </c>
      <c r="B508" s="3" t="s">
        <v>1000</v>
      </c>
      <c r="C508" s="1">
        <v>43489</v>
      </c>
      <c r="D508" t="s">
        <v>814</v>
      </c>
      <c r="E508" t="s">
        <v>1001</v>
      </c>
    </row>
    <row r="509" spans="1:5" ht="25.35" hidden="1" customHeight="1">
      <c r="A509" t="s">
        <v>14</v>
      </c>
      <c r="B509" s="3" t="s">
        <v>1002</v>
      </c>
      <c r="C509" s="1">
        <v>43489</v>
      </c>
      <c r="D509" t="s">
        <v>814</v>
      </c>
      <c r="E509" t="s">
        <v>1003</v>
      </c>
    </row>
    <row r="510" spans="1:5" ht="25.35" hidden="1" customHeight="1">
      <c r="A510" t="s">
        <v>14</v>
      </c>
      <c r="B510" s="3" t="s">
        <v>1004</v>
      </c>
      <c r="C510" s="1">
        <v>43488</v>
      </c>
      <c r="D510" t="s">
        <v>814</v>
      </c>
      <c r="E510" t="s">
        <v>1005</v>
      </c>
    </row>
    <row r="511" spans="1:5" ht="25.35" hidden="1" customHeight="1">
      <c r="A511" t="s">
        <v>14</v>
      </c>
      <c r="B511" s="3" t="s">
        <v>1006</v>
      </c>
      <c r="C511" s="1">
        <v>43487</v>
      </c>
      <c r="D511" t="s">
        <v>814</v>
      </c>
      <c r="E511" t="s">
        <v>1007</v>
      </c>
    </row>
    <row r="512" spans="1:5" ht="25.35" hidden="1" customHeight="1">
      <c r="A512" t="s">
        <v>14</v>
      </c>
      <c r="B512" s="3" t="s">
        <v>1008</v>
      </c>
      <c r="C512" s="1">
        <v>43487</v>
      </c>
      <c r="D512" t="s">
        <v>814</v>
      </c>
      <c r="E512" t="s">
        <v>1009</v>
      </c>
    </row>
    <row r="513" spans="1:5" ht="25.35" hidden="1" customHeight="1">
      <c r="A513" t="s">
        <v>4</v>
      </c>
      <c r="B513" s="3" t="s">
        <v>1010</v>
      </c>
      <c r="C513" s="1">
        <v>43486</v>
      </c>
      <c r="D513" t="s">
        <v>814</v>
      </c>
      <c r="E513" t="s">
        <v>1011</v>
      </c>
    </row>
    <row r="514" spans="1:5" ht="25.35" hidden="1" customHeight="1">
      <c r="A514" t="s">
        <v>14</v>
      </c>
      <c r="B514" s="3" t="s">
        <v>1012</v>
      </c>
      <c r="C514" s="1">
        <v>43462</v>
      </c>
      <c r="D514" t="s">
        <v>814</v>
      </c>
      <c r="E514" t="s">
        <v>1013</v>
      </c>
    </row>
    <row r="515" spans="1:5" ht="25.35" hidden="1" customHeight="1">
      <c r="A515" t="s">
        <v>14</v>
      </c>
      <c r="B515" s="3" t="s">
        <v>1014</v>
      </c>
      <c r="C515" s="1">
        <v>43458</v>
      </c>
      <c r="D515" t="s">
        <v>814</v>
      </c>
      <c r="E515" t="s">
        <v>1015</v>
      </c>
    </row>
    <row r="516" spans="1:5" ht="25.35" hidden="1" customHeight="1">
      <c r="A516" t="s">
        <v>14</v>
      </c>
      <c r="B516" s="3" t="s">
        <v>1016</v>
      </c>
      <c r="C516" s="1">
        <v>43455</v>
      </c>
      <c r="D516" t="s">
        <v>814</v>
      </c>
      <c r="E516" t="s">
        <v>1017</v>
      </c>
    </row>
    <row r="517" spans="1:5" ht="25.35" hidden="1" customHeight="1">
      <c r="A517" t="s">
        <v>14</v>
      </c>
      <c r="B517" s="3" t="s">
        <v>407</v>
      </c>
      <c r="C517" s="1">
        <v>43455</v>
      </c>
      <c r="D517" t="s">
        <v>814</v>
      </c>
      <c r="E517" t="s">
        <v>408</v>
      </c>
    </row>
    <row r="518" spans="1:5" ht="25.35" hidden="1" customHeight="1">
      <c r="A518" t="s">
        <v>14</v>
      </c>
      <c r="B518" s="3" t="s">
        <v>1018</v>
      </c>
      <c r="C518" s="1">
        <v>43454</v>
      </c>
      <c r="D518" t="s">
        <v>814</v>
      </c>
      <c r="E518" t="s">
        <v>1019</v>
      </c>
    </row>
    <row r="519" spans="1:5" ht="25.35" hidden="1" customHeight="1">
      <c r="A519" t="s">
        <v>14</v>
      </c>
      <c r="B519" s="3" t="s">
        <v>1020</v>
      </c>
      <c r="C519" s="1">
        <v>43440</v>
      </c>
      <c r="D519" t="s">
        <v>814</v>
      </c>
      <c r="E519" t="s">
        <v>1021</v>
      </c>
    </row>
    <row r="520" spans="1:5" ht="25.35" hidden="1" customHeight="1">
      <c r="A520" t="s">
        <v>4</v>
      </c>
      <c r="B520" s="3" t="s">
        <v>1022</v>
      </c>
      <c r="C520" s="1">
        <v>43439</v>
      </c>
      <c r="D520" t="s">
        <v>814</v>
      </c>
      <c r="E520" t="s">
        <v>1023</v>
      </c>
    </row>
    <row r="521" spans="1:5" ht="25.35" hidden="1" customHeight="1">
      <c r="A521" t="s">
        <v>14</v>
      </c>
      <c r="B521" s="3" t="s">
        <v>449</v>
      </c>
      <c r="C521" s="1">
        <v>43439</v>
      </c>
      <c r="D521" t="s">
        <v>814</v>
      </c>
      <c r="E521" t="s">
        <v>450</v>
      </c>
    </row>
    <row r="522" spans="1:5" ht="25.35" hidden="1" customHeight="1">
      <c r="A522" t="s">
        <v>4</v>
      </c>
      <c r="B522" s="3" t="s">
        <v>1024</v>
      </c>
      <c r="C522" s="1">
        <v>43418</v>
      </c>
      <c r="D522" t="s">
        <v>814</v>
      </c>
      <c r="E522" t="s">
        <v>1025</v>
      </c>
    </row>
    <row r="523" spans="1:5" ht="25.35" hidden="1" customHeight="1">
      <c r="A523" t="s">
        <v>14</v>
      </c>
      <c r="B523" s="3" t="s">
        <v>1026</v>
      </c>
      <c r="C523" s="1">
        <v>43417</v>
      </c>
      <c r="D523" t="s">
        <v>814</v>
      </c>
      <c r="E523" t="s">
        <v>1027</v>
      </c>
    </row>
    <row r="524" spans="1:5" ht="25.35" hidden="1" customHeight="1">
      <c r="A524" t="s">
        <v>14</v>
      </c>
      <c r="B524" s="3" t="s">
        <v>1028</v>
      </c>
      <c r="C524" s="1">
        <v>43405</v>
      </c>
      <c r="D524" t="s">
        <v>814</v>
      </c>
      <c r="E524" t="s">
        <v>1029</v>
      </c>
    </row>
    <row r="525" spans="1:5" ht="25.35" hidden="1" customHeight="1">
      <c r="A525" t="s">
        <v>4</v>
      </c>
      <c r="B525" s="3" t="s">
        <v>1030</v>
      </c>
      <c r="C525" s="1">
        <v>43399</v>
      </c>
      <c r="D525" t="s">
        <v>814</v>
      </c>
      <c r="E525" t="s">
        <v>1031</v>
      </c>
    </row>
    <row r="526" spans="1:5" ht="25.35" hidden="1" customHeight="1">
      <c r="A526" t="s">
        <v>4</v>
      </c>
      <c r="B526" s="3" t="s">
        <v>1032</v>
      </c>
      <c r="C526" s="1">
        <v>43396</v>
      </c>
      <c r="D526" t="s">
        <v>814</v>
      </c>
      <c r="E526" t="s">
        <v>1033</v>
      </c>
    </row>
    <row r="527" spans="1:5" ht="25.35" hidden="1" customHeight="1">
      <c r="A527" t="s">
        <v>4</v>
      </c>
      <c r="B527" s="3" t="s">
        <v>1034</v>
      </c>
      <c r="C527" s="1">
        <v>43389</v>
      </c>
      <c r="D527" t="s">
        <v>814</v>
      </c>
      <c r="E527" t="s">
        <v>1035</v>
      </c>
    </row>
    <row r="528" spans="1:5" ht="25.35" hidden="1" customHeight="1">
      <c r="A528" t="s">
        <v>4</v>
      </c>
      <c r="B528" s="3" t="s">
        <v>1036</v>
      </c>
      <c r="C528" s="1">
        <v>43384</v>
      </c>
      <c r="D528" t="s">
        <v>814</v>
      </c>
      <c r="E528" t="s">
        <v>1037</v>
      </c>
    </row>
    <row r="529" spans="1:5" ht="25.35" hidden="1" customHeight="1">
      <c r="A529" t="s">
        <v>4</v>
      </c>
      <c r="B529" s="3" t="s">
        <v>1038</v>
      </c>
      <c r="C529" s="1">
        <v>43382</v>
      </c>
      <c r="D529" t="s">
        <v>814</v>
      </c>
      <c r="E529" t="s">
        <v>1039</v>
      </c>
    </row>
    <row r="530" spans="1:5" ht="25.35" hidden="1" customHeight="1">
      <c r="A530" t="s">
        <v>4</v>
      </c>
      <c r="B530" s="3" t="s">
        <v>1040</v>
      </c>
      <c r="C530" s="1">
        <v>43374</v>
      </c>
      <c r="D530" t="s">
        <v>814</v>
      </c>
      <c r="E530" t="s">
        <v>1041</v>
      </c>
    </row>
    <row r="531" spans="1:5" ht="25.35" hidden="1" customHeight="1">
      <c r="A531" t="s">
        <v>4</v>
      </c>
      <c r="B531" s="3" t="s">
        <v>1042</v>
      </c>
      <c r="C531" s="1">
        <v>43367</v>
      </c>
      <c r="D531" t="s">
        <v>814</v>
      </c>
      <c r="E531" t="s">
        <v>1043</v>
      </c>
    </row>
    <row r="532" spans="1:5" ht="25.35" hidden="1" customHeight="1">
      <c r="A532" t="s">
        <v>17</v>
      </c>
      <c r="B532" s="3" t="s">
        <v>1044</v>
      </c>
      <c r="C532" s="1">
        <v>43366</v>
      </c>
      <c r="D532" t="s">
        <v>814</v>
      </c>
      <c r="E532" t="s">
        <v>1045</v>
      </c>
    </row>
    <row r="533" spans="1:5" ht="25.35" hidden="1" customHeight="1">
      <c r="A533" t="s">
        <v>17</v>
      </c>
      <c r="B533" s="3" t="s">
        <v>1046</v>
      </c>
      <c r="C533" s="1">
        <v>43366</v>
      </c>
      <c r="D533" t="s">
        <v>814</v>
      </c>
      <c r="E533" t="s">
        <v>1047</v>
      </c>
    </row>
    <row r="534" spans="1:5" ht="25.35" hidden="1" customHeight="1">
      <c r="A534" t="s">
        <v>17</v>
      </c>
      <c r="B534" s="3" t="s">
        <v>1048</v>
      </c>
      <c r="C534" s="1">
        <v>43366</v>
      </c>
      <c r="D534" t="s">
        <v>814</v>
      </c>
      <c r="E534" t="s">
        <v>1049</v>
      </c>
    </row>
    <row r="535" spans="1:5" ht="25.35" hidden="1" customHeight="1">
      <c r="A535" t="s">
        <v>17</v>
      </c>
      <c r="B535" s="3" t="s">
        <v>1050</v>
      </c>
      <c r="C535" s="1">
        <v>43366</v>
      </c>
      <c r="D535" t="s">
        <v>814</v>
      </c>
      <c r="E535" t="s">
        <v>1051</v>
      </c>
    </row>
    <row r="536" spans="1:5" ht="25.35" hidden="1" customHeight="1">
      <c r="A536" t="s">
        <v>14</v>
      </c>
      <c r="B536" s="3" t="s">
        <v>1052</v>
      </c>
      <c r="C536" s="1">
        <v>43354</v>
      </c>
      <c r="D536" t="s">
        <v>814</v>
      </c>
      <c r="E536" t="s">
        <v>1053</v>
      </c>
    </row>
    <row r="537" spans="1:5" ht="25.35" hidden="1" customHeight="1">
      <c r="A537" t="s">
        <v>4</v>
      </c>
      <c r="B537" s="3" t="s">
        <v>1054</v>
      </c>
      <c r="C537" s="1">
        <v>43349</v>
      </c>
      <c r="D537" t="s">
        <v>814</v>
      </c>
      <c r="E537" t="s">
        <v>1055</v>
      </c>
    </row>
    <row r="538" spans="1:5" ht="25.35" hidden="1" customHeight="1">
      <c r="A538" t="s">
        <v>14</v>
      </c>
      <c r="B538" s="3" t="s">
        <v>1056</v>
      </c>
      <c r="C538" s="1">
        <v>43347</v>
      </c>
      <c r="D538" t="s">
        <v>814</v>
      </c>
      <c r="E538" t="s">
        <v>1057</v>
      </c>
    </row>
    <row r="539" spans="1:5" ht="25.35" hidden="1" customHeight="1">
      <c r="A539" t="s">
        <v>4</v>
      </c>
      <c r="B539" s="3" t="s">
        <v>1058</v>
      </c>
      <c r="C539" s="1">
        <v>43333</v>
      </c>
      <c r="D539" t="s">
        <v>814</v>
      </c>
      <c r="E539" t="s">
        <v>1059</v>
      </c>
    </row>
    <row r="540" spans="1:5" ht="25.35" hidden="1" customHeight="1">
      <c r="A540" t="s">
        <v>4</v>
      </c>
      <c r="B540" s="3" t="s">
        <v>1060</v>
      </c>
      <c r="C540" s="1">
        <v>43321</v>
      </c>
      <c r="D540" t="s">
        <v>814</v>
      </c>
      <c r="E540" t="s">
        <v>1061</v>
      </c>
    </row>
    <row r="541" spans="1:5" ht="25.35" hidden="1" customHeight="1">
      <c r="A541" t="s">
        <v>14</v>
      </c>
      <c r="B541" s="3" t="s">
        <v>1062</v>
      </c>
      <c r="C541" s="1">
        <v>43308</v>
      </c>
      <c r="D541" t="s">
        <v>814</v>
      </c>
      <c r="E541" t="s">
        <v>1063</v>
      </c>
    </row>
    <row r="542" spans="1:5" ht="25.35" hidden="1" customHeight="1">
      <c r="A542" t="s">
        <v>4</v>
      </c>
      <c r="B542" s="3" t="s">
        <v>1064</v>
      </c>
      <c r="C542" s="1">
        <v>43299</v>
      </c>
      <c r="D542" t="s">
        <v>814</v>
      </c>
      <c r="E542" t="s">
        <v>1065</v>
      </c>
    </row>
    <row r="543" spans="1:5" ht="25.35" hidden="1" customHeight="1">
      <c r="A543" t="s">
        <v>14</v>
      </c>
      <c r="B543" s="3" t="s">
        <v>1066</v>
      </c>
      <c r="C543" s="1">
        <v>43286</v>
      </c>
      <c r="D543" t="s">
        <v>814</v>
      </c>
      <c r="E543" t="s">
        <v>1067</v>
      </c>
    </row>
    <row r="544" spans="1:5" ht="25.35" hidden="1" customHeight="1">
      <c r="A544" t="s">
        <v>14</v>
      </c>
      <c r="B544" s="3" t="s">
        <v>1068</v>
      </c>
      <c r="C544" s="1">
        <v>43286</v>
      </c>
      <c r="D544" t="s">
        <v>814</v>
      </c>
      <c r="E544" t="s">
        <v>1069</v>
      </c>
    </row>
    <row r="545" spans="1:5" ht="25.35" hidden="1" customHeight="1">
      <c r="A545" t="s">
        <v>4</v>
      </c>
      <c r="B545" s="3" t="s">
        <v>1070</v>
      </c>
      <c r="C545" s="1">
        <v>43283</v>
      </c>
      <c r="D545" t="s">
        <v>814</v>
      </c>
      <c r="E545" t="s">
        <v>1071</v>
      </c>
    </row>
    <row r="546" spans="1:5" ht="25.35" hidden="1" customHeight="1">
      <c r="A546" t="s">
        <v>17</v>
      </c>
      <c r="B546" s="3" t="s">
        <v>1072</v>
      </c>
      <c r="C546" s="1">
        <v>43279</v>
      </c>
      <c r="D546" t="s">
        <v>814</v>
      </c>
      <c r="E546" t="s">
        <v>1073</v>
      </c>
    </row>
    <row r="547" spans="1:5" ht="25.35" hidden="1" customHeight="1">
      <c r="A547" t="s">
        <v>4</v>
      </c>
      <c r="B547" s="3" t="s">
        <v>1074</v>
      </c>
      <c r="C547" s="1">
        <v>43272</v>
      </c>
      <c r="D547" t="s">
        <v>814</v>
      </c>
      <c r="E547" t="s">
        <v>1075</v>
      </c>
    </row>
    <row r="548" spans="1:5" ht="25.35" hidden="1" customHeight="1">
      <c r="A548" t="s">
        <v>4</v>
      </c>
      <c r="B548" s="3" t="s">
        <v>1076</v>
      </c>
      <c r="C548" s="1">
        <v>43266</v>
      </c>
      <c r="D548" t="s">
        <v>814</v>
      </c>
      <c r="E548" t="s">
        <v>1077</v>
      </c>
    </row>
    <row r="549" spans="1:5" ht="25.35" hidden="1" customHeight="1">
      <c r="A549" t="s">
        <v>14</v>
      </c>
      <c r="B549" s="3" t="s">
        <v>1078</v>
      </c>
      <c r="C549" s="1">
        <v>43250</v>
      </c>
      <c r="D549" t="s">
        <v>814</v>
      </c>
      <c r="E549" t="s">
        <v>1079</v>
      </c>
    </row>
    <row r="550" spans="1:5" ht="25.35" hidden="1" customHeight="1">
      <c r="A550" t="s">
        <v>4</v>
      </c>
      <c r="B550" s="3" t="s">
        <v>1080</v>
      </c>
      <c r="C550" s="1">
        <v>43242</v>
      </c>
      <c r="D550" t="s">
        <v>814</v>
      </c>
      <c r="E550" t="s">
        <v>1081</v>
      </c>
    </row>
    <row r="551" spans="1:5" ht="25.35" hidden="1" customHeight="1">
      <c r="A551" t="s">
        <v>4</v>
      </c>
      <c r="B551" s="3" t="s">
        <v>1082</v>
      </c>
      <c r="C551" s="1">
        <v>43207</v>
      </c>
      <c r="D551" t="s">
        <v>814</v>
      </c>
      <c r="E551" t="s">
        <v>1083</v>
      </c>
    </row>
    <row r="552" spans="1:5" ht="25.35" hidden="1" customHeight="1">
      <c r="A552" t="s">
        <v>14</v>
      </c>
      <c r="B552" s="3" t="s">
        <v>1084</v>
      </c>
      <c r="C552" s="1">
        <v>43196</v>
      </c>
      <c r="D552" t="s">
        <v>814</v>
      </c>
      <c r="E552" t="s">
        <v>1085</v>
      </c>
    </row>
    <row r="553" spans="1:5" ht="25.35" hidden="1" customHeight="1">
      <c r="A553" t="s">
        <v>4</v>
      </c>
      <c r="B553" s="3" t="s">
        <v>1086</v>
      </c>
      <c r="C553" s="1">
        <v>43188</v>
      </c>
      <c r="D553" t="s">
        <v>814</v>
      </c>
      <c r="E553" t="s">
        <v>1087</v>
      </c>
    </row>
    <row r="554" spans="1:5" ht="25.35" hidden="1" customHeight="1">
      <c r="A554" t="s">
        <v>4</v>
      </c>
      <c r="B554" s="3" t="s">
        <v>1088</v>
      </c>
      <c r="C554" s="1">
        <v>43181</v>
      </c>
      <c r="D554" t="s">
        <v>814</v>
      </c>
      <c r="E554" t="s">
        <v>1089</v>
      </c>
    </row>
    <row r="555" spans="1:5" ht="25.35" hidden="1" customHeight="1">
      <c r="A555" t="s">
        <v>17</v>
      </c>
      <c r="B555" s="3" t="s">
        <v>1090</v>
      </c>
      <c r="C555" s="1">
        <v>43180</v>
      </c>
      <c r="D555" t="s">
        <v>814</v>
      </c>
      <c r="E555" t="s">
        <v>1091</v>
      </c>
    </row>
    <row r="556" spans="1:5" ht="25.35" hidden="1" customHeight="1">
      <c r="A556" t="s">
        <v>14</v>
      </c>
      <c r="B556" s="3" t="s">
        <v>1092</v>
      </c>
      <c r="C556" s="1">
        <v>43167</v>
      </c>
      <c r="D556" t="s">
        <v>814</v>
      </c>
      <c r="E556" t="s">
        <v>1093</v>
      </c>
    </row>
    <row r="557" spans="1:5" ht="25.35" hidden="1" customHeight="1">
      <c r="A557" t="s">
        <v>4</v>
      </c>
      <c r="B557" s="3" t="s">
        <v>1094</v>
      </c>
      <c r="C557" s="1">
        <v>43166</v>
      </c>
      <c r="D557" t="s">
        <v>814</v>
      </c>
      <c r="E557" t="s">
        <v>1095</v>
      </c>
    </row>
    <row r="558" spans="1:5" ht="25.35" hidden="1" customHeight="1">
      <c r="A558" t="s">
        <v>17</v>
      </c>
      <c r="B558" s="3" t="s">
        <v>1096</v>
      </c>
      <c r="C558" s="1">
        <v>43150</v>
      </c>
      <c r="D558" t="s">
        <v>814</v>
      </c>
      <c r="E558" t="s">
        <v>1097</v>
      </c>
    </row>
    <row r="559" spans="1:5" ht="25.35" hidden="1" customHeight="1">
      <c r="A559" t="s">
        <v>4</v>
      </c>
      <c r="B559" s="3" t="s">
        <v>1098</v>
      </c>
      <c r="C559" s="1">
        <v>43132</v>
      </c>
      <c r="D559" t="s">
        <v>814</v>
      </c>
      <c r="E559" t="s">
        <v>1099</v>
      </c>
    </row>
    <row r="560" spans="1:5" ht="25.35" hidden="1" customHeight="1">
      <c r="A560" t="s">
        <v>4</v>
      </c>
      <c r="B560" s="3" t="s">
        <v>1100</v>
      </c>
      <c r="C560" s="1">
        <v>43132</v>
      </c>
      <c r="D560" t="s">
        <v>814</v>
      </c>
      <c r="E560" t="s">
        <v>1101</v>
      </c>
    </row>
    <row r="561" spans="1:5" ht="25.35" hidden="1" customHeight="1">
      <c r="A561" t="s">
        <v>4</v>
      </c>
      <c r="B561" s="3" t="s">
        <v>1102</v>
      </c>
      <c r="C561" s="1">
        <v>43116</v>
      </c>
      <c r="D561" t="s">
        <v>814</v>
      </c>
      <c r="E561" t="s">
        <v>1103</v>
      </c>
    </row>
    <row r="562" spans="1:5" ht="25.35" hidden="1" customHeight="1">
      <c r="A562" t="s">
        <v>14</v>
      </c>
      <c r="B562" s="3" t="s">
        <v>1104</v>
      </c>
      <c r="C562" s="1">
        <v>43083</v>
      </c>
      <c r="D562" t="s">
        <v>814</v>
      </c>
      <c r="E562" t="s">
        <v>1105</v>
      </c>
    </row>
    <row r="563" spans="1:5" ht="25.35" hidden="1" customHeight="1">
      <c r="A563" t="s">
        <v>4</v>
      </c>
      <c r="B563" s="3" t="s">
        <v>1106</v>
      </c>
      <c r="C563" s="1">
        <v>43067</v>
      </c>
      <c r="D563" t="s">
        <v>814</v>
      </c>
      <c r="E563" t="s">
        <v>1107</v>
      </c>
    </row>
    <row r="564" spans="1:5" ht="25.35" hidden="1" customHeight="1">
      <c r="A564" t="s">
        <v>17</v>
      </c>
      <c r="B564" s="3" t="s">
        <v>1108</v>
      </c>
      <c r="C564" s="1">
        <v>43066</v>
      </c>
      <c r="D564" t="s">
        <v>814</v>
      </c>
      <c r="E564" t="s">
        <v>1109</v>
      </c>
    </row>
    <row r="565" spans="1:5" ht="25.35" hidden="1" customHeight="1">
      <c r="A565" t="s">
        <v>17</v>
      </c>
      <c r="B565" s="3" t="s">
        <v>1110</v>
      </c>
      <c r="C565" s="1">
        <v>43058</v>
      </c>
      <c r="D565" t="s">
        <v>814</v>
      </c>
      <c r="E565" t="s">
        <v>1111</v>
      </c>
    </row>
    <row r="566" spans="1:5" ht="25.35" hidden="1" customHeight="1">
      <c r="A566" t="s">
        <v>4</v>
      </c>
      <c r="B566" s="3" t="s">
        <v>1112</v>
      </c>
      <c r="C566" s="1">
        <v>43039</v>
      </c>
      <c r="D566" t="s">
        <v>814</v>
      </c>
      <c r="E566" t="s">
        <v>1113</v>
      </c>
    </row>
    <row r="567" spans="1:5" ht="25.35" hidden="1" customHeight="1">
      <c r="A567" t="s">
        <v>17</v>
      </c>
      <c r="B567" s="3" t="s">
        <v>1114</v>
      </c>
      <c r="C567" s="1">
        <v>43034</v>
      </c>
      <c r="D567" t="s">
        <v>814</v>
      </c>
      <c r="E567" t="s">
        <v>1115</v>
      </c>
    </row>
    <row r="568" spans="1:5" ht="25.35" hidden="1" customHeight="1">
      <c r="A568" t="s">
        <v>17</v>
      </c>
      <c r="B568" s="3" t="s">
        <v>1116</v>
      </c>
      <c r="C568" s="1">
        <v>43033</v>
      </c>
      <c r="D568" t="s">
        <v>814</v>
      </c>
      <c r="E568" t="s">
        <v>1117</v>
      </c>
    </row>
    <row r="569" spans="1:5" ht="25.35" hidden="1" customHeight="1">
      <c r="A569" t="s">
        <v>17</v>
      </c>
      <c r="B569" s="3" t="s">
        <v>1118</v>
      </c>
      <c r="C569" s="1">
        <v>43033</v>
      </c>
      <c r="D569" t="s">
        <v>814</v>
      </c>
      <c r="E569" t="s">
        <v>1119</v>
      </c>
    </row>
    <row r="570" spans="1:5" ht="25.35" hidden="1" customHeight="1">
      <c r="A570" t="s">
        <v>14</v>
      </c>
      <c r="B570" s="3" t="s">
        <v>1120</v>
      </c>
      <c r="C570" s="1">
        <v>43032</v>
      </c>
      <c r="D570" t="s">
        <v>814</v>
      </c>
      <c r="E570" t="s">
        <v>1121</v>
      </c>
    </row>
    <row r="571" spans="1:5" ht="25.35" hidden="1" customHeight="1">
      <c r="A571" t="s">
        <v>4</v>
      </c>
      <c r="B571" s="3" t="s">
        <v>1122</v>
      </c>
      <c r="C571" s="1">
        <v>43027</v>
      </c>
      <c r="D571" t="s">
        <v>814</v>
      </c>
      <c r="E571" t="s">
        <v>1123</v>
      </c>
    </row>
    <row r="572" spans="1:5" ht="25.35" hidden="1" customHeight="1">
      <c r="A572" t="s">
        <v>4</v>
      </c>
      <c r="B572" s="3" t="s">
        <v>1124</v>
      </c>
      <c r="C572" s="1">
        <v>43026</v>
      </c>
      <c r="D572" t="s">
        <v>814</v>
      </c>
      <c r="E572" t="s">
        <v>1125</v>
      </c>
    </row>
    <row r="573" spans="1:5" ht="25.35" hidden="1" customHeight="1">
      <c r="A573" t="s">
        <v>17</v>
      </c>
      <c r="B573" s="3" t="s">
        <v>1126</v>
      </c>
      <c r="C573" s="1">
        <v>43019</v>
      </c>
      <c r="D573" t="s">
        <v>814</v>
      </c>
      <c r="E573" t="s">
        <v>1127</v>
      </c>
    </row>
    <row r="574" spans="1:5" ht="25.35" hidden="1" customHeight="1">
      <c r="A574" t="s">
        <v>14</v>
      </c>
      <c r="B574" s="3" t="s">
        <v>1128</v>
      </c>
      <c r="C574" s="1">
        <v>43013</v>
      </c>
      <c r="D574" t="s">
        <v>814</v>
      </c>
      <c r="E574" t="s">
        <v>1129</v>
      </c>
    </row>
    <row r="575" spans="1:5" ht="25.35" hidden="1" customHeight="1">
      <c r="A575" t="s">
        <v>17</v>
      </c>
      <c r="B575" s="3" t="s">
        <v>1130</v>
      </c>
      <c r="C575" s="1">
        <v>42989</v>
      </c>
      <c r="D575" t="s">
        <v>814</v>
      </c>
      <c r="E575" t="s">
        <v>1131</v>
      </c>
    </row>
    <row r="576" spans="1:5" ht="25.35" hidden="1" customHeight="1">
      <c r="A576" t="s">
        <v>4</v>
      </c>
      <c r="B576" s="3" t="s">
        <v>1132</v>
      </c>
      <c r="C576" s="1">
        <v>42984</v>
      </c>
      <c r="D576" t="s">
        <v>814</v>
      </c>
      <c r="E576" t="s">
        <v>1133</v>
      </c>
    </row>
    <row r="577" spans="1:5" ht="25.35" hidden="1" customHeight="1">
      <c r="A577" t="s">
        <v>4</v>
      </c>
      <c r="B577" s="3" t="s">
        <v>1134</v>
      </c>
      <c r="C577" s="1">
        <v>42975</v>
      </c>
      <c r="D577" t="s">
        <v>814</v>
      </c>
      <c r="E577" t="s">
        <v>1135</v>
      </c>
    </row>
    <row r="578" spans="1:5" ht="25.35" hidden="1" customHeight="1">
      <c r="A578" t="s">
        <v>4</v>
      </c>
      <c r="B578" s="3" t="s">
        <v>1136</v>
      </c>
      <c r="C578" s="1">
        <v>42972</v>
      </c>
      <c r="D578" t="s">
        <v>814</v>
      </c>
      <c r="E578" t="s">
        <v>1137</v>
      </c>
    </row>
    <row r="579" spans="1:5" ht="25.35" hidden="1" customHeight="1">
      <c r="A579" t="s">
        <v>14</v>
      </c>
      <c r="B579" s="3" t="s">
        <v>1138</v>
      </c>
      <c r="C579" s="1">
        <v>42972</v>
      </c>
      <c r="D579" t="s">
        <v>814</v>
      </c>
      <c r="E579" t="s">
        <v>1139</v>
      </c>
    </row>
    <row r="580" spans="1:5" ht="25.35" hidden="1" customHeight="1">
      <c r="A580" t="s">
        <v>4</v>
      </c>
      <c r="B580" s="3" t="s">
        <v>1140</v>
      </c>
      <c r="C580" s="1">
        <v>42965</v>
      </c>
      <c r="D580" t="s">
        <v>814</v>
      </c>
      <c r="E580" t="s">
        <v>1141</v>
      </c>
    </row>
    <row r="581" spans="1:5" ht="25.35" hidden="1" customHeight="1">
      <c r="A581" t="s">
        <v>17</v>
      </c>
      <c r="B581" s="3" t="s">
        <v>1142</v>
      </c>
      <c r="C581" s="1">
        <v>42958</v>
      </c>
      <c r="D581" t="s">
        <v>814</v>
      </c>
      <c r="E581" t="s">
        <v>1143</v>
      </c>
    </row>
    <row r="582" spans="1:5" ht="25.35" hidden="1" customHeight="1">
      <c r="A582" t="s">
        <v>17</v>
      </c>
      <c r="B582" s="3" t="s">
        <v>1144</v>
      </c>
      <c r="C582" s="1">
        <v>42957</v>
      </c>
      <c r="D582" t="s">
        <v>814</v>
      </c>
      <c r="E582" t="s">
        <v>1145</v>
      </c>
    </row>
    <row r="583" spans="1:5" ht="25.35" hidden="1" customHeight="1">
      <c r="A583" t="s">
        <v>17</v>
      </c>
      <c r="B583" s="3" t="s">
        <v>1146</v>
      </c>
      <c r="C583" s="1">
        <v>42928</v>
      </c>
      <c r="D583" t="s">
        <v>814</v>
      </c>
      <c r="E583" t="s">
        <v>1147</v>
      </c>
    </row>
    <row r="584" spans="1:5" ht="25.35" hidden="1" customHeight="1">
      <c r="A584" t="s">
        <v>14</v>
      </c>
      <c r="B584" s="3" t="s">
        <v>1148</v>
      </c>
      <c r="C584" s="1">
        <v>42927</v>
      </c>
      <c r="D584" t="s">
        <v>814</v>
      </c>
      <c r="E584" t="s">
        <v>1149</v>
      </c>
    </row>
    <row r="585" spans="1:5" ht="25.35" hidden="1" customHeight="1">
      <c r="A585" t="s">
        <v>4</v>
      </c>
      <c r="B585" s="3" t="s">
        <v>1150</v>
      </c>
      <c r="C585" s="1">
        <v>42923</v>
      </c>
      <c r="D585" t="s">
        <v>814</v>
      </c>
      <c r="E585" t="s">
        <v>1151</v>
      </c>
    </row>
    <row r="586" spans="1:5" ht="25.35" hidden="1" customHeight="1">
      <c r="A586" t="s">
        <v>4</v>
      </c>
      <c r="B586" s="3" t="s">
        <v>1152</v>
      </c>
      <c r="C586" s="1">
        <v>42922</v>
      </c>
      <c r="D586" t="s">
        <v>814</v>
      </c>
      <c r="E586" t="s">
        <v>1153</v>
      </c>
    </row>
    <row r="587" spans="1:5" ht="25.35" hidden="1" customHeight="1">
      <c r="A587" t="s">
        <v>4</v>
      </c>
      <c r="B587" s="3" t="s">
        <v>1154</v>
      </c>
      <c r="C587" s="1">
        <v>42909</v>
      </c>
      <c r="D587" t="s">
        <v>814</v>
      </c>
      <c r="E587" t="s">
        <v>1155</v>
      </c>
    </row>
    <row r="588" spans="1:5" ht="25.35" hidden="1" customHeight="1">
      <c r="A588" t="s">
        <v>4</v>
      </c>
      <c r="B588" s="3" t="s">
        <v>1156</v>
      </c>
      <c r="C588" s="1">
        <v>42907</v>
      </c>
      <c r="D588" t="s">
        <v>814</v>
      </c>
      <c r="E588" t="s">
        <v>1157</v>
      </c>
    </row>
    <row r="589" spans="1:5" ht="25.35" hidden="1" customHeight="1">
      <c r="A589" t="s">
        <v>17</v>
      </c>
      <c r="B589" s="3" t="s">
        <v>1158</v>
      </c>
      <c r="C589" s="1">
        <v>42907</v>
      </c>
      <c r="D589" t="s">
        <v>814</v>
      </c>
      <c r="E589" t="s">
        <v>1159</v>
      </c>
    </row>
    <row r="590" spans="1:5" ht="25.35" hidden="1" customHeight="1">
      <c r="A590" t="s">
        <v>14</v>
      </c>
      <c r="B590" s="3" t="s">
        <v>1160</v>
      </c>
      <c r="C590" s="1">
        <v>42907</v>
      </c>
      <c r="D590" t="s">
        <v>814</v>
      </c>
      <c r="E590" t="s">
        <v>1161</v>
      </c>
    </row>
    <row r="591" spans="1:5" ht="25.35" hidden="1" customHeight="1">
      <c r="A591" t="s">
        <v>4</v>
      </c>
      <c r="B591" s="3" t="s">
        <v>1162</v>
      </c>
      <c r="C591" s="1">
        <v>42901</v>
      </c>
      <c r="D591" t="s">
        <v>814</v>
      </c>
      <c r="E591" t="s">
        <v>1163</v>
      </c>
    </row>
    <row r="592" spans="1:5" ht="25.35" hidden="1" customHeight="1">
      <c r="A592" t="s">
        <v>17</v>
      </c>
      <c r="B592" s="3" t="s">
        <v>1164</v>
      </c>
      <c r="C592" s="1">
        <v>42893</v>
      </c>
      <c r="D592" t="s">
        <v>814</v>
      </c>
      <c r="E592" t="s">
        <v>1165</v>
      </c>
    </row>
    <row r="593" spans="1:5" ht="25.35" hidden="1" customHeight="1">
      <c r="A593" t="s">
        <v>4</v>
      </c>
      <c r="B593" s="3" t="s">
        <v>1166</v>
      </c>
      <c r="C593" s="1">
        <v>42873</v>
      </c>
      <c r="D593" t="s">
        <v>814</v>
      </c>
      <c r="E593" t="s">
        <v>1167</v>
      </c>
    </row>
    <row r="594" spans="1:5" ht="25.35" hidden="1" customHeight="1">
      <c r="A594" t="s">
        <v>14</v>
      </c>
      <c r="B594" s="3" t="s">
        <v>1168</v>
      </c>
      <c r="C594" s="1">
        <v>42863</v>
      </c>
      <c r="D594" t="s">
        <v>814</v>
      </c>
      <c r="E594" t="s">
        <v>1169</v>
      </c>
    </row>
    <row r="595" spans="1:5" ht="25.35" hidden="1" customHeight="1">
      <c r="A595" t="s">
        <v>4</v>
      </c>
      <c r="B595" s="3" t="s">
        <v>1170</v>
      </c>
      <c r="C595" s="1">
        <v>42857</v>
      </c>
      <c r="D595" t="s">
        <v>814</v>
      </c>
      <c r="E595" t="s">
        <v>1171</v>
      </c>
    </row>
    <row r="596" spans="1:5" ht="25.35" hidden="1" customHeight="1">
      <c r="A596" t="s">
        <v>4</v>
      </c>
      <c r="B596" s="3" t="s">
        <v>1172</v>
      </c>
      <c r="C596" s="1">
        <v>42852</v>
      </c>
      <c r="D596" t="s">
        <v>814</v>
      </c>
      <c r="E596" t="s">
        <v>1173</v>
      </c>
    </row>
    <row r="597" spans="1:5" ht="25.35" hidden="1" customHeight="1">
      <c r="A597" t="s">
        <v>4</v>
      </c>
      <c r="B597" s="3" t="s">
        <v>1174</v>
      </c>
      <c r="C597" s="1">
        <v>42850</v>
      </c>
      <c r="D597" t="s">
        <v>814</v>
      </c>
      <c r="E597" t="s">
        <v>1175</v>
      </c>
    </row>
    <row r="598" spans="1:5" ht="25.35" hidden="1" customHeight="1">
      <c r="A598" t="s">
        <v>4</v>
      </c>
      <c r="B598" s="3" t="s">
        <v>1176</v>
      </c>
      <c r="C598" s="1">
        <v>42837</v>
      </c>
      <c r="D598" t="s">
        <v>814</v>
      </c>
      <c r="E598" t="s">
        <v>1177</v>
      </c>
    </row>
    <row r="599" spans="1:5" ht="25.35" hidden="1" customHeight="1">
      <c r="A599" t="s">
        <v>14</v>
      </c>
      <c r="B599" s="3" t="s">
        <v>1178</v>
      </c>
      <c r="C599" s="1">
        <v>42825</v>
      </c>
      <c r="D599" t="s">
        <v>814</v>
      </c>
      <c r="E599" t="s">
        <v>1179</v>
      </c>
    </row>
    <row r="600" spans="1:5" ht="25.35" hidden="1" customHeight="1">
      <c r="A600" t="s">
        <v>14</v>
      </c>
      <c r="B600" s="3" t="s">
        <v>1180</v>
      </c>
      <c r="C600" s="1">
        <v>42821</v>
      </c>
      <c r="D600" t="s">
        <v>814</v>
      </c>
      <c r="E600" t="s">
        <v>1181</v>
      </c>
    </row>
    <row r="601" spans="1:5" ht="25.35" hidden="1" customHeight="1">
      <c r="A601" t="s">
        <v>4</v>
      </c>
      <c r="B601" s="3" t="s">
        <v>1182</v>
      </c>
      <c r="C601" s="1">
        <v>42816</v>
      </c>
      <c r="D601" t="s">
        <v>814</v>
      </c>
      <c r="E601" t="s">
        <v>1183</v>
      </c>
    </row>
    <row r="602" spans="1:5" ht="25.35" hidden="1" customHeight="1">
      <c r="A602" t="s">
        <v>14</v>
      </c>
      <c r="B602" s="3" t="s">
        <v>1184</v>
      </c>
      <c r="C602" s="1">
        <v>42795</v>
      </c>
      <c r="D602" t="s">
        <v>814</v>
      </c>
      <c r="E602" t="s">
        <v>1185</v>
      </c>
    </row>
    <row r="603" spans="1:5" ht="25.35" hidden="1" customHeight="1">
      <c r="A603" t="s">
        <v>14</v>
      </c>
      <c r="B603" s="3" t="s">
        <v>1186</v>
      </c>
      <c r="C603" s="1">
        <v>42794</v>
      </c>
      <c r="D603" t="s">
        <v>814</v>
      </c>
      <c r="E603" t="s">
        <v>1187</v>
      </c>
    </row>
    <row r="604" spans="1:5" ht="25.35" hidden="1" customHeight="1">
      <c r="A604" t="s">
        <v>14</v>
      </c>
      <c r="B604" s="3" t="s">
        <v>1188</v>
      </c>
      <c r="C604" s="1">
        <v>42794</v>
      </c>
      <c r="D604" t="s">
        <v>814</v>
      </c>
      <c r="E604" t="s">
        <v>1189</v>
      </c>
    </row>
    <row r="605" spans="1:5" ht="25.35" hidden="1" customHeight="1">
      <c r="A605" t="s">
        <v>14</v>
      </c>
      <c r="B605" s="3" t="s">
        <v>1190</v>
      </c>
      <c r="C605" s="1">
        <v>42789</v>
      </c>
      <c r="D605" t="s">
        <v>814</v>
      </c>
      <c r="E605" t="s">
        <v>1191</v>
      </c>
    </row>
    <row r="606" spans="1:5" ht="25.35" hidden="1" customHeight="1">
      <c r="A606" t="s">
        <v>4</v>
      </c>
      <c r="B606" s="3" t="s">
        <v>1192</v>
      </c>
      <c r="C606" s="1">
        <v>42788</v>
      </c>
      <c r="D606" t="s">
        <v>814</v>
      </c>
      <c r="E606" t="s">
        <v>1193</v>
      </c>
    </row>
    <row r="607" spans="1:5" ht="25.35" hidden="1" customHeight="1">
      <c r="A607" t="s">
        <v>4</v>
      </c>
      <c r="B607" s="3" t="s">
        <v>1194</v>
      </c>
      <c r="C607" s="1">
        <v>42780</v>
      </c>
      <c r="D607" t="s">
        <v>814</v>
      </c>
      <c r="E607" t="s">
        <v>1195</v>
      </c>
    </row>
    <row r="608" spans="1:5" ht="25.35" hidden="1" customHeight="1">
      <c r="A608" t="s">
        <v>14</v>
      </c>
      <c r="B608" s="3" t="s">
        <v>1196</v>
      </c>
      <c r="C608" s="1">
        <v>42765</v>
      </c>
      <c r="D608" t="s">
        <v>814</v>
      </c>
      <c r="E608" t="s">
        <v>1197</v>
      </c>
    </row>
    <row r="609" spans="1:5" ht="25.35" hidden="1" customHeight="1">
      <c r="A609" t="s">
        <v>14</v>
      </c>
      <c r="B609" s="3" t="s">
        <v>1198</v>
      </c>
      <c r="C609" s="1">
        <v>42762</v>
      </c>
      <c r="D609" t="s">
        <v>814</v>
      </c>
      <c r="E609" t="s">
        <v>1199</v>
      </c>
    </row>
    <row r="610" spans="1:5" ht="25.35" hidden="1" customHeight="1">
      <c r="A610" t="s">
        <v>4</v>
      </c>
      <c r="B610" s="3" t="s">
        <v>1200</v>
      </c>
      <c r="C610" s="1">
        <v>42761</v>
      </c>
      <c r="D610" t="s">
        <v>814</v>
      </c>
      <c r="E610" t="s">
        <v>1201</v>
      </c>
    </row>
    <row r="611" spans="1:5" ht="25.35" hidden="1" customHeight="1">
      <c r="A611" t="s">
        <v>17</v>
      </c>
      <c r="B611" s="3" t="s">
        <v>1202</v>
      </c>
      <c r="C611" s="1">
        <v>42745</v>
      </c>
      <c r="D611" t="s">
        <v>814</v>
      </c>
      <c r="E611" t="s">
        <v>1203</v>
      </c>
    </row>
    <row r="612" spans="1:5" ht="25.35" hidden="1" customHeight="1">
      <c r="A612" t="s">
        <v>17</v>
      </c>
      <c r="B612" s="3" t="s">
        <v>1204</v>
      </c>
      <c r="C612" s="1">
        <v>42745</v>
      </c>
      <c r="D612" t="s">
        <v>814</v>
      </c>
      <c r="E612" t="s">
        <v>1205</v>
      </c>
    </row>
    <row r="613" spans="1:5" ht="25.35" hidden="1" customHeight="1">
      <c r="A613" t="s">
        <v>14</v>
      </c>
      <c r="B613" s="3" t="s">
        <v>1206</v>
      </c>
      <c r="C613" s="1">
        <v>42740</v>
      </c>
      <c r="D613" t="s">
        <v>814</v>
      </c>
      <c r="E613" t="s">
        <v>1207</v>
      </c>
    </row>
    <row r="614" spans="1:5" ht="25.35" hidden="1" customHeight="1">
      <c r="A614" t="s">
        <v>17</v>
      </c>
      <c r="B614" s="3" t="s">
        <v>1208</v>
      </c>
      <c r="C614" s="1">
        <v>42653</v>
      </c>
      <c r="D614" t="s">
        <v>814</v>
      </c>
      <c r="E614" t="s">
        <v>1209</v>
      </c>
    </row>
    <row r="615" spans="1:5" ht="25.35" hidden="1" customHeight="1">
      <c r="A615" t="s">
        <v>17</v>
      </c>
      <c r="B615" s="3" t="s">
        <v>1210</v>
      </c>
      <c r="C615" s="1">
        <v>42640</v>
      </c>
      <c r="D615" t="s">
        <v>814</v>
      </c>
      <c r="E615" t="s">
        <v>1211</v>
      </c>
    </row>
    <row r="616" spans="1:5" ht="25.35" hidden="1" customHeight="1">
      <c r="A616" t="s">
        <v>17</v>
      </c>
      <c r="B616" s="3" t="s">
        <v>1212</v>
      </c>
      <c r="C616" s="1">
        <v>42632</v>
      </c>
      <c r="D616" t="s">
        <v>814</v>
      </c>
      <c r="E616" t="s">
        <v>1213</v>
      </c>
    </row>
    <row r="617" spans="1:5" ht="25.35" hidden="1" customHeight="1">
      <c r="A617" t="s">
        <v>17</v>
      </c>
      <c r="B617" s="3" t="s">
        <v>1214</v>
      </c>
      <c r="C617" s="1">
        <v>42517</v>
      </c>
      <c r="D617" t="s">
        <v>814</v>
      </c>
      <c r="E617" t="s">
        <v>1215</v>
      </c>
    </row>
    <row r="618" spans="1:5" ht="25.35" hidden="1" customHeight="1">
      <c r="A618" t="s">
        <v>17</v>
      </c>
      <c r="B618" s="3" t="s">
        <v>1216</v>
      </c>
      <c r="C618" s="1">
        <v>42502</v>
      </c>
      <c r="D618" t="s">
        <v>814</v>
      </c>
      <c r="E618" t="s">
        <v>1217</v>
      </c>
    </row>
    <row r="619" spans="1:5" ht="25.35" hidden="1" customHeight="1">
      <c r="A619" t="s">
        <v>17</v>
      </c>
      <c r="B619" s="3" t="s">
        <v>1218</v>
      </c>
      <c r="C619" s="1">
        <v>42495</v>
      </c>
      <c r="D619" t="s">
        <v>814</v>
      </c>
      <c r="E619" t="s">
        <v>1219</v>
      </c>
    </row>
    <row r="620" spans="1:5" ht="25.35" hidden="1" customHeight="1">
      <c r="A620" t="s">
        <v>17</v>
      </c>
      <c r="B620" s="3" t="s">
        <v>1220</v>
      </c>
      <c r="C620" s="1">
        <v>42495</v>
      </c>
      <c r="D620" t="s">
        <v>814</v>
      </c>
      <c r="E620" t="s">
        <v>1221</v>
      </c>
    </row>
    <row r="621" spans="1:5" ht="25.35" hidden="1" customHeight="1">
      <c r="A621" t="s">
        <v>17</v>
      </c>
      <c r="B621" s="3" t="s">
        <v>1222</v>
      </c>
      <c r="C621" s="1">
        <v>42456</v>
      </c>
      <c r="D621" t="s">
        <v>814</v>
      </c>
      <c r="E621" t="s">
        <v>1223</v>
      </c>
    </row>
    <row r="622" spans="1:5" ht="25.35" hidden="1" customHeight="1">
      <c r="A622" t="s">
        <v>17</v>
      </c>
      <c r="B622" s="3" t="s">
        <v>1224</v>
      </c>
      <c r="C622" s="1">
        <v>42453</v>
      </c>
      <c r="D622" t="s">
        <v>814</v>
      </c>
      <c r="E622" t="s">
        <v>1225</v>
      </c>
    </row>
    <row r="623" spans="1:5" ht="25.35" hidden="1" customHeight="1">
      <c r="A623" t="s">
        <v>17</v>
      </c>
      <c r="B623" s="3" t="s">
        <v>1226</v>
      </c>
      <c r="C623" s="1">
        <v>42443</v>
      </c>
      <c r="D623" t="s">
        <v>814</v>
      </c>
      <c r="E623" t="s">
        <v>1227</v>
      </c>
    </row>
    <row r="624" spans="1:5" ht="25.35" hidden="1" customHeight="1">
      <c r="A624" t="s">
        <v>17</v>
      </c>
      <c r="B624" s="3" t="s">
        <v>1228</v>
      </c>
      <c r="C624" s="1">
        <v>42439</v>
      </c>
      <c r="D624" t="s">
        <v>814</v>
      </c>
      <c r="E624" t="s">
        <v>1229</v>
      </c>
    </row>
    <row r="625" spans="1:5" ht="25.35" hidden="1" customHeight="1">
      <c r="A625" t="s">
        <v>17</v>
      </c>
      <c r="B625" s="3" t="s">
        <v>1230</v>
      </c>
      <c r="C625" s="1">
        <v>42438</v>
      </c>
      <c r="D625" t="s">
        <v>814</v>
      </c>
      <c r="E625" t="s">
        <v>1231</v>
      </c>
    </row>
    <row r="626" spans="1:5" ht="25.35" hidden="1" customHeight="1">
      <c r="A626" t="s">
        <v>17</v>
      </c>
      <c r="B626" s="3" t="s">
        <v>1232</v>
      </c>
      <c r="C626" s="1">
        <v>42383</v>
      </c>
      <c r="D626" t="s">
        <v>814</v>
      </c>
      <c r="E626" t="s">
        <v>1233</v>
      </c>
    </row>
    <row r="627" spans="1:5" ht="25.35" hidden="1" customHeight="1">
      <c r="A627" t="s">
        <v>17</v>
      </c>
      <c r="B627" s="3" t="s">
        <v>1234</v>
      </c>
      <c r="C627" s="1">
        <v>42295</v>
      </c>
      <c r="D627" t="s">
        <v>814</v>
      </c>
      <c r="E627" t="s">
        <v>1235</v>
      </c>
    </row>
    <row r="628" spans="1:5" ht="25.35" hidden="1" customHeight="1">
      <c r="A628" t="s">
        <v>17</v>
      </c>
      <c r="B628" s="3" t="s">
        <v>1236</v>
      </c>
      <c r="C628" s="1">
        <v>42276</v>
      </c>
      <c r="D628" t="s">
        <v>814</v>
      </c>
      <c r="E628" t="s">
        <v>1237</v>
      </c>
    </row>
    <row r="629" spans="1:5" ht="25.35" hidden="1" customHeight="1">
      <c r="A629" t="s">
        <v>17</v>
      </c>
      <c r="B629" s="3" t="s">
        <v>1238</v>
      </c>
      <c r="C629" s="1">
        <v>42269</v>
      </c>
      <c r="D629" t="s">
        <v>814</v>
      </c>
      <c r="E629" t="s">
        <v>1239</v>
      </c>
    </row>
    <row r="630" spans="1:5" ht="25.35" hidden="1" customHeight="1">
      <c r="A630" t="s">
        <v>17</v>
      </c>
      <c r="B630" s="3" t="s">
        <v>1240</v>
      </c>
      <c r="C630" s="1">
        <v>42254</v>
      </c>
      <c r="D630" t="s">
        <v>814</v>
      </c>
      <c r="E630" t="s">
        <v>1241</v>
      </c>
    </row>
    <row r="631" spans="1:5" ht="25.35" hidden="1" customHeight="1">
      <c r="A631" t="s">
        <v>17</v>
      </c>
      <c r="B631" s="3" t="s">
        <v>1242</v>
      </c>
      <c r="C631" s="1">
        <v>42254</v>
      </c>
      <c r="D631" t="s">
        <v>814</v>
      </c>
      <c r="E631" t="s">
        <v>1243</v>
      </c>
    </row>
    <row r="632" spans="1:5" ht="25.35" hidden="1" customHeight="1">
      <c r="A632" t="s">
        <v>17</v>
      </c>
      <c r="B632" s="3" t="s">
        <v>1244</v>
      </c>
      <c r="C632" s="1">
        <v>42225</v>
      </c>
      <c r="D632" t="s">
        <v>814</v>
      </c>
      <c r="E632" t="s">
        <v>1245</v>
      </c>
    </row>
    <row r="633" spans="1:5" ht="25.35" hidden="1" customHeight="1">
      <c r="A633" t="s">
        <v>17</v>
      </c>
      <c r="B633" s="3" t="s">
        <v>1246</v>
      </c>
      <c r="C633" s="1">
        <v>42184</v>
      </c>
      <c r="D633" t="s">
        <v>814</v>
      </c>
      <c r="E633" t="s">
        <v>1247</v>
      </c>
    </row>
    <row r="634" spans="1:5" ht="25.35" hidden="1" customHeight="1">
      <c r="A634" t="s">
        <v>17</v>
      </c>
      <c r="B634" s="3" t="s">
        <v>1248</v>
      </c>
      <c r="C634" s="1">
        <v>42162</v>
      </c>
      <c r="D634" t="s">
        <v>814</v>
      </c>
      <c r="E634" t="s">
        <v>1249</v>
      </c>
    </row>
    <row r="635" spans="1:5" ht="25.35" hidden="1" customHeight="1">
      <c r="A635" t="s">
        <v>17</v>
      </c>
      <c r="B635" s="3" t="s">
        <v>1250</v>
      </c>
      <c r="C635" s="1">
        <v>42143</v>
      </c>
      <c r="D635" t="s">
        <v>814</v>
      </c>
      <c r="E635" t="s">
        <v>1251</v>
      </c>
    </row>
    <row r="636" spans="1:5" ht="25.35" hidden="1" customHeight="1">
      <c r="A636" t="s">
        <v>17</v>
      </c>
      <c r="B636" s="3" t="s">
        <v>1252</v>
      </c>
      <c r="C636" s="1">
        <v>42123</v>
      </c>
      <c r="D636" t="s">
        <v>814</v>
      </c>
      <c r="E636" t="s">
        <v>1253</v>
      </c>
    </row>
    <row r="637" spans="1:5" ht="25.35" hidden="1" customHeight="1">
      <c r="A637" t="s">
        <v>17</v>
      </c>
      <c r="B637" s="3" t="s">
        <v>1254</v>
      </c>
      <c r="C637" s="1">
        <v>42120</v>
      </c>
      <c r="D637" t="s">
        <v>814</v>
      </c>
      <c r="E637" t="s">
        <v>1255</v>
      </c>
    </row>
    <row r="638" spans="1:5" ht="25.35" hidden="1" customHeight="1">
      <c r="A638" t="s">
        <v>17</v>
      </c>
      <c r="B638" s="3" t="s">
        <v>1256</v>
      </c>
      <c r="C638" s="1">
        <v>42117</v>
      </c>
      <c r="D638" t="s">
        <v>814</v>
      </c>
      <c r="E638" t="s">
        <v>1257</v>
      </c>
    </row>
    <row r="639" spans="1:5" ht="25.35" hidden="1" customHeight="1">
      <c r="A639" t="s">
        <v>17</v>
      </c>
      <c r="B639" s="3" t="s">
        <v>1258</v>
      </c>
      <c r="C639" s="1">
        <v>42116</v>
      </c>
      <c r="D639" t="s">
        <v>814</v>
      </c>
      <c r="E639" t="s">
        <v>1259</v>
      </c>
    </row>
    <row r="640" spans="1:5" ht="25.35" hidden="1" customHeight="1">
      <c r="A640" t="s">
        <v>17</v>
      </c>
      <c r="B640" s="3" t="s">
        <v>1260</v>
      </c>
      <c r="C640" s="1">
        <v>42087</v>
      </c>
      <c r="D640" t="s">
        <v>814</v>
      </c>
      <c r="E640" t="s">
        <v>1261</v>
      </c>
    </row>
    <row r="641" spans="1:5" ht="25.35" hidden="1" customHeight="1">
      <c r="A641" t="s">
        <v>17</v>
      </c>
      <c r="B641" s="3" t="s">
        <v>1262</v>
      </c>
      <c r="C641" s="1">
        <v>42039</v>
      </c>
      <c r="D641" t="s">
        <v>814</v>
      </c>
      <c r="E641" t="s">
        <v>1263</v>
      </c>
    </row>
    <row r="642" spans="1:5" ht="25.35" hidden="1" customHeight="1">
      <c r="A642" t="s">
        <v>17</v>
      </c>
      <c r="B642" s="3" t="s">
        <v>1264</v>
      </c>
      <c r="C642" s="1">
        <v>42039</v>
      </c>
      <c r="D642" t="s">
        <v>814</v>
      </c>
      <c r="E642" t="s">
        <v>1265</v>
      </c>
    </row>
    <row r="643" spans="1:5" ht="25.35" hidden="1" customHeight="1">
      <c r="A643" t="s">
        <v>17</v>
      </c>
      <c r="B643" s="3" t="s">
        <v>1266</v>
      </c>
      <c r="C643" s="1">
        <v>42003</v>
      </c>
      <c r="D643" t="s">
        <v>814</v>
      </c>
      <c r="E643" t="s">
        <v>1267</v>
      </c>
    </row>
    <row r="644" spans="1:5" ht="25.35" hidden="1" customHeight="1">
      <c r="A644" t="s">
        <v>17</v>
      </c>
      <c r="B644" s="3" t="s">
        <v>1268</v>
      </c>
      <c r="C644" s="1">
        <v>41992</v>
      </c>
      <c r="D644" t="s">
        <v>814</v>
      </c>
      <c r="E644" t="s">
        <v>1269</v>
      </c>
    </row>
    <row r="645" spans="1:5" ht="25.35" hidden="1" customHeight="1">
      <c r="A645" t="s">
        <v>17</v>
      </c>
      <c r="B645" s="3" t="s">
        <v>1270</v>
      </c>
      <c r="C645" s="1">
        <v>41989</v>
      </c>
      <c r="D645" t="s">
        <v>814</v>
      </c>
      <c r="E645" t="s">
        <v>1271</v>
      </c>
    </row>
    <row r="646" spans="1:5" ht="25.35" hidden="1" customHeight="1">
      <c r="A646" t="s">
        <v>17</v>
      </c>
      <c r="B646" s="3" t="s">
        <v>1272</v>
      </c>
      <c r="C646" s="1">
        <v>41985</v>
      </c>
      <c r="D646" t="s">
        <v>814</v>
      </c>
      <c r="E646" t="s">
        <v>1273</v>
      </c>
    </row>
    <row r="647" spans="1:5" ht="25.35" hidden="1" customHeight="1">
      <c r="A647" t="s">
        <v>17</v>
      </c>
      <c r="B647" s="3" t="s">
        <v>1274</v>
      </c>
      <c r="C647" s="1">
        <v>41984</v>
      </c>
      <c r="D647" t="s">
        <v>814</v>
      </c>
      <c r="E647" t="s">
        <v>1275</v>
      </c>
    </row>
    <row r="648" spans="1:5" ht="25.35" hidden="1" customHeight="1">
      <c r="A648" t="s">
        <v>17</v>
      </c>
      <c r="B648" s="3" t="s">
        <v>1276</v>
      </c>
      <c r="C648" s="1">
        <v>41983</v>
      </c>
      <c r="D648" t="s">
        <v>814</v>
      </c>
      <c r="E648" t="s">
        <v>1277</v>
      </c>
    </row>
    <row r="649" spans="1:5" ht="25.35" hidden="1" customHeight="1">
      <c r="A649" t="s">
        <v>17</v>
      </c>
      <c r="B649" s="3" t="s">
        <v>1278</v>
      </c>
      <c r="C649" s="1">
        <v>41964</v>
      </c>
      <c r="D649" t="s">
        <v>814</v>
      </c>
      <c r="E649" t="s">
        <v>1279</v>
      </c>
    </row>
    <row r="650" spans="1:5" ht="25.35" hidden="1" customHeight="1">
      <c r="A650" t="s">
        <v>17</v>
      </c>
      <c r="B650" s="3" t="s">
        <v>1280</v>
      </c>
      <c r="C650" s="1">
        <v>41955</v>
      </c>
      <c r="D650" t="s">
        <v>814</v>
      </c>
      <c r="E650" t="s">
        <v>1281</v>
      </c>
    </row>
    <row r="651" spans="1:5" ht="25.35" hidden="1" customHeight="1">
      <c r="A651" t="s">
        <v>17</v>
      </c>
      <c r="B651" s="3" t="s">
        <v>1282</v>
      </c>
      <c r="C651" s="1">
        <v>41946</v>
      </c>
      <c r="D651" t="s">
        <v>814</v>
      </c>
      <c r="E651" t="s">
        <v>1283</v>
      </c>
    </row>
    <row r="652" spans="1:5" ht="25.35" hidden="1" customHeight="1">
      <c r="A652" t="s">
        <v>17</v>
      </c>
      <c r="B652" s="3" t="s">
        <v>1284</v>
      </c>
      <c r="C652" s="1">
        <v>41945</v>
      </c>
      <c r="D652" t="s">
        <v>814</v>
      </c>
      <c r="E652" t="s">
        <v>1285</v>
      </c>
    </row>
    <row r="653" spans="1:5" ht="25.35" hidden="1" customHeight="1">
      <c r="A653" t="s">
        <v>17</v>
      </c>
      <c r="B653" s="3" t="s">
        <v>1286</v>
      </c>
      <c r="C653" s="1">
        <v>41942</v>
      </c>
      <c r="D653" t="s">
        <v>814</v>
      </c>
      <c r="E653" t="s">
        <v>1287</v>
      </c>
    </row>
    <row r="654" spans="1:5" ht="25.35" hidden="1" customHeight="1">
      <c r="A654" t="s">
        <v>17</v>
      </c>
      <c r="B654" s="3" t="s">
        <v>1288</v>
      </c>
      <c r="C654" s="1">
        <v>41935</v>
      </c>
      <c r="D654" t="s">
        <v>814</v>
      </c>
      <c r="E654" t="s">
        <v>1289</v>
      </c>
    </row>
    <row r="655" spans="1:5" ht="25.35" hidden="1" customHeight="1">
      <c r="A655" t="s">
        <v>17</v>
      </c>
      <c r="B655" s="3" t="s">
        <v>1290</v>
      </c>
      <c r="C655" s="1">
        <v>41922</v>
      </c>
      <c r="D655" t="s">
        <v>814</v>
      </c>
      <c r="E655" t="s">
        <v>1291</v>
      </c>
    </row>
    <row r="656" spans="1:5" ht="25.35" hidden="1" customHeight="1">
      <c r="A656" t="s">
        <v>17</v>
      </c>
      <c r="B656" s="3" t="s">
        <v>1292</v>
      </c>
      <c r="C656" s="1">
        <v>41921</v>
      </c>
      <c r="D656" t="s">
        <v>814</v>
      </c>
      <c r="E656" t="s">
        <v>1293</v>
      </c>
    </row>
    <row r="657" spans="1:5" ht="25.35" hidden="1" customHeight="1">
      <c r="A657" t="s">
        <v>17</v>
      </c>
      <c r="B657" s="3" t="s">
        <v>1294</v>
      </c>
      <c r="C657" s="1">
        <v>41911</v>
      </c>
      <c r="D657" t="s">
        <v>814</v>
      </c>
      <c r="E657" t="s">
        <v>1295</v>
      </c>
    </row>
    <row r="658" spans="1:5" ht="25.35" hidden="1" customHeight="1">
      <c r="A658" t="s">
        <v>17</v>
      </c>
      <c r="B658" s="3" t="s">
        <v>1296</v>
      </c>
      <c r="C658" s="1">
        <v>41910</v>
      </c>
      <c r="D658" t="s">
        <v>814</v>
      </c>
      <c r="E658" t="s">
        <v>1297</v>
      </c>
    </row>
    <row r="659" spans="1:5" ht="25.35" hidden="1" customHeight="1">
      <c r="A659" t="s">
        <v>17</v>
      </c>
      <c r="B659" s="3" t="s">
        <v>1298</v>
      </c>
      <c r="C659" s="1">
        <v>41910</v>
      </c>
      <c r="D659" t="s">
        <v>814</v>
      </c>
      <c r="E659" t="s">
        <v>1299</v>
      </c>
    </row>
    <row r="660" spans="1:5" ht="25.35" hidden="1" customHeight="1">
      <c r="A660" t="s">
        <v>17</v>
      </c>
      <c r="B660" s="3" t="s">
        <v>1300</v>
      </c>
      <c r="C660" s="1">
        <v>41904</v>
      </c>
      <c r="D660" t="s">
        <v>814</v>
      </c>
      <c r="E660" t="s">
        <v>1301</v>
      </c>
    </row>
    <row r="661" spans="1:5" ht="25.35" hidden="1" customHeight="1">
      <c r="A661" t="s">
        <v>17</v>
      </c>
      <c r="B661" s="3" t="s">
        <v>1302</v>
      </c>
      <c r="C661" s="1">
        <v>41885</v>
      </c>
      <c r="D661" t="s">
        <v>814</v>
      </c>
      <c r="E661" t="s">
        <v>1303</v>
      </c>
    </row>
    <row r="662" spans="1:5" ht="25.35" hidden="1" customHeight="1">
      <c r="A662" t="s">
        <v>17</v>
      </c>
      <c r="B662" s="3" t="s">
        <v>1304</v>
      </c>
      <c r="C662" s="1">
        <v>41872</v>
      </c>
      <c r="D662" t="s">
        <v>814</v>
      </c>
      <c r="E662" t="s">
        <v>1305</v>
      </c>
    </row>
    <row r="663" spans="1:5" ht="25.35" hidden="1" customHeight="1">
      <c r="A663" t="s">
        <v>17</v>
      </c>
      <c r="B663" s="3" t="s">
        <v>1306</v>
      </c>
      <c r="C663" s="1">
        <v>41855</v>
      </c>
      <c r="D663" t="s">
        <v>814</v>
      </c>
      <c r="E663" t="s">
        <v>1307</v>
      </c>
    </row>
    <row r="664" spans="1:5" ht="25.35" hidden="1" customHeight="1">
      <c r="A664" t="s">
        <v>17</v>
      </c>
      <c r="B664" s="3" t="s">
        <v>1308</v>
      </c>
      <c r="C664" s="1">
        <v>41851</v>
      </c>
      <c r="D664" t="s">
        <v>814</v>
      </c>
      <c r="E664" t="s">
        <v>1309</v>
      </c>
    </row>
    <row r="665" spans="1:5" ht="25.35" hidden="1" customHeight="1">
      <c r="A665" t="s">
        <v>17</v>
      </c>
      <c r="B665" s="3" t="s">
        <v>1310</v>
      </c>
      <c r="C665" s="1">
        <v>41850</v>
      </c>
      <c r="D665" t="s">
        <v>814</v>
      </c>
      <c r="E665" t="s">
        <v>1311</v>
      </c>
    </row>
    <row r="666" spans="1:5" ht="25.35" hidden="1" customHeight="1">
      <c r="A666" t="s">
        <v>17</v>
      </c>
      <c r="B666" s="3" t="s">
        <v>1312</v>
      </c>
      <c r="C666" s="1">
        <v>41847</v>
      </c>
      <c r="D666" t="s">
        <v>814</v>
      </c>
      <c r="E666" t="s">
        <v>1313</v>
      </c>
    </row>
    <row r="667" spans="1:5" ht="25.35" hidden="1" customHeight="1">
      <c r="A667" t="s">
        <v>17</v>
      </c>
      <c r="B667" s="3" t="s">
        <v>1314</v>
      </c>
      <c r="C667" s="1">
        <v>41844</v>
      </c>
      <c r="D667" t="s">
        <v>814</v>
      </c>
      <c r="E667" t="s">
        <v>1315</v>
      </c>
    </row>
    <row r="668" spans="1:5" ht="25.35" hidden="1" customHeight="1">
      <c r="A668" t="s">
        <v>17</v>
      </c>
      <c r="B668" s="3" t="s">
        <v>1316</v>
      </c>
      <c r="C668" s="1">
        <v>41807</v>
      </c>
      <c r="D668" t="s">
        <v>814</v>
      </c>
      <c r="E668" t="s">
        <v>1317</v>
      </c>
    </row>
    <row r="669" spans="1:5" ht="25.35" hidden="1" customHeight="1">
      <c r="A669" t="s">
        <v>17</v>
      </c>
      <c r="B669" s="3" t="s">
        <v>1318</v>
      </c>
      <c r="C669" s="1">
        <v>41807</v>
      </c>
      <c r="D669" t="s">
        <v>814</v>
      </c>
      <c r="E669" t="s">
        <v>1319</v>
      </c>
    </row>
    <row r="670" spans="1:5" ht="25.35" hidden="1" customHeight="1">
      <c r="A670" t="s">
        <v>17</v>
      </c>
      <c r="B670" s="3" t="s">
        <v>1320</v>
      </c>
      <c r="C670" s="1">
        <v>41806</v>
      </c>
      <c r="D670" t="s">
        <v>814</v>
      </c>
      <c r="E670" t="s">
        <v>1321</v>
      </c>
    </row>
    <row r="671" spans="1:5" ht="25.35" hidden="1" customHeight="1">
      <c r="A671" t="s">
        <v>17</v>
      </c>
      <c r="B671" s="3" t="s">
        <v>1322</v>
      </c>
      <c r="C671" s="1">
        <v>41793</v>
      </c>
      <c r="D671" t="s">
        <v>814</v>
      </c>
      <c r="E671" t="s">
        <v>1323</v>
      </c>
    </row>
    <row r="672" spans="1:5" ht="25.35" hidden="1" customHeight="1">
      <c r="A672" t="s">
        <v>17</v>
      </c>
      <c r="B672" s="3" t="s">
        <v>1324</v>
      </c>
      <c r="C672" s="1">
        <v>41779</v>
      </c>
      <c r="D672" t="s">
        <v>814</v>
      </c>
      <c r="E672" t="s">
        <v>1325</v>
      </c>
    </row>
    <row r="673" spans="1:5" ht="25.35" hidden="1" customHeight="1">
      <c r="A673" t="s">
        <v>17</v>
      </c>
      <c r="B673" s="3" t="s">
        <v>1326</v>
      </c>
      <c r="C673" s="1">
        <v>41771</v>
      </c>
      <c r="D673" t="s">
        <v>814</v>
      </c>
      <c r="E673" t="s">
        <v>1327</v>
      </c>
    </row>
    <row r="674" spans="1:5" ht="25.35" hidden="1" customHeight="1">
      <c r="A674" t="s">
        <v>17</v>
      </c>
      <c r="B674" s="3" t="s">
        <v>1328</v>
      </c>
      <c r="C674" s="1">
        <v>41766</v>
      </c>
      <c r="D674" t="s">
        <v>814</v>
      </c>
      <c r="E674" t="s">
        <v>1329</v>
      </c>
    </row>
    <row r="675" spans="1:5" ht="25.35" hidden="1" customHeight="1">
      <c r="A675" t="s">
        <v>17</v>
      </c>
      <c r="B675" s="3" t="s">
        <v>1330</v>
      </c>
      <c r="C675" s="1">
        <v>41759</v>
      </c>
      <c r="D675" t="s">
        <v>814</v>
      </c>
      <c r="E675" t="s">
        <v>1331</v>
      </c>
    </row>
    <row r="676" spans="1:5" ht="25.35" hidden="1" customHeight="1">
      <c r="A676" t="s">
        <v>17</v>
      </c>
      <c r="B676" s="3" t="s">
        <v>1332</v>
      </c>
      <c r="C676" s="1">
        <v>41744</v>
      </c>
      <c r="D676" t="s">
        <v>814</v>
      </c>
      <c r="E676" t="s">
        <v>1333</v>
      </c>
    </row>
    <row r="677" spans="1:5" ht="25.35" hidden="1" customHeight="1">
      <c r="A677" t="s">
        <v>17</v>
      </c>
      <c r="B677" s="3" t="s">
        <v>1334</v>
      </c>
      <c r="C677" s="1">
        <v>41722</v>
      </c>
      <c r="D677" t="s">
        <v>814</v>
      </c>
      <c r="E677" t="s">
        <v>1335</v>
      </c>
    </row>
    <row r="678" spans="1:5" ht="25.35" hidden="1" customHeight="1">
      <c r="A678" t="s">
        <v>17</v>
      </c>
      <c r="B678" s="3" t="s">
        <v>1336</v>
      </c>
      <c r="C678" s="1">
        <v>41719</v>
      </c>
      <c r="D678" t="s">
        <v>814</v>
      </c>
      <c r="E678" t="s">
        <v>1337</v>
      </c>
    </row>
    <row r="679" spans="1:5" ht="25.35" hidden="1" customHeight="1">
      <c r="A679" t="s">
        <v>17</v>
      </c>
      <c r="B679" s="3" t="s">
        <v>1338</v>
      </c>
      <c r="C679" s="1">
        <v>41703</v>
      </c>
      <c r="D679" t="s">
        <v>814</v>
      </c>
      <c r="E679" t="s">
        <v>1339</v>
      </c>
    </row>
    <row r="680" spans="1:5" ht="25.35" hidden="1" customHeight="1">
      <c r="A680" t="s">
        <v>17</v>
      </c>
      <c r="B680" s="3" t="s">
        <v>1340</v>
      </c>
      <c r="C680" s="1">
        <v>41698</v>
      </c>
      <c r="D680" t="s">
        <v>814</v>
      </c>
      <c r="E680" t="s">
        <v>1341</v>
      </c>
    </row>
    <row r="681" spans="1:5" ht="25.35" hidden="1" customHeight="1">
      <c r="A681" t="s">
        <v>17</v>
      </c>
      <c r="B681" s="3" t="s">
        <v>1342</v>
      </c>
      <c r="C681" s="1">
        <v>41696</v>
      </c>
      <c r="D681" t="s">
        <v>814</v>
      </c>
      <c r="E681" t="s">
        <v>1343</v>
      </c>
    </row>
    <row r="682" spans="1:5" ht="25.35" hidden="1" customHeight="1">
      <c r="A682" t="s">
        <v>17</v>
      </c>
      <c r="B682" s="3" t="s">
        <v>1344</v>
      </c>
      <c r="C682" s="1">
        <v>41696</v>
      </c>
      <c r="D682" t="s">
        <v>814</v>
      </c>
      <c r="E682" t="s">
        <v>1345</v>
      </c>
    </row>
    <row r="683" spans="1:5" ht="25.35" hidden="1" customHeight="1">
      <c r="A683" t="s">
        <v>17</v>
      </c>
      <c r="B683" s="3" t="s">
        <v>1346</v>
      </c>
      <c r="C683" s="1">
        <v>41696</v>
      </c>
      <c r="D683" t="s">
        <v>814</v>
      </c>
      <c r="E683" t="s">
        <v>1347</v>
      </c>
    </row>
    <row r="684" spans="1:5" ht="25.35" hidden="1" customHeight="1">
      <c r="A684" t="s">
        <v>17</v>
      </c>
      <c r="B684" s="3" t="s">
        <v>1348</v>
      </c>
      <c r="C684" s="1">
        <v>41695</v>
      </c>
      <c r="D684" t="s">
        <v>814</v>
      </c>
      <c r="E684" t="s">
        <v>1349</v>
      </c>
    </row>
    <row r="685" spans="1:5" ht="25.35" hidden="1" customHeight="1">
      <c r="A685" t="s">
        <v>17</v>
      </c>
      <c r="B685" s="3" t="s">
        <v>1350</v>
      </c>
      <c r="C685" s="1">
        <v>41693</v>
      </c>
      <c r="D685" t="s">
        <v>814</v>
      </c>
      <c r="E685" t="s">
        <v>1351</v>
      </c>
    </row>
    <row r="686" spans="1:5" ht="25.35" hidden="1" customHeight="1">
      <c r="A686" t="s">
        <v>17</v>
      </c>
      <c r="B686" s="3" t="s">
        <v>1352</v>
      </c>
      <c r="C686" s="1">
        <v>41689</v>
      </c>
      <c r="D686" t="s">
        <v>814</v>
      </c>
      <c r="E686" t="s">
        <v>1353</v>
      </c>
    </row>
    <row r="687" spans="1:5" ht="25.35" hidden="1" customHeight="1">
      <c r="A687" t="s">
        <v>17</v>
      </c>
      <c r="B687" s="3" t="s">
        <v>1354</v>
      </c>
      <c r="C687" s="1">
        <v>41684</v>
      </c>
      <c r="D687" t="s">
        <v>814</v>
      </c>
      <c r="E687" t="s">
        <v>1355</v>
      </c>
    </row>
    <row r="688" spans="1:5" ht="25.35" hidden="1" customHeight="1">
      <c r="A688" t="s">
        <v>17</v>
      </c>
      <c r="B688" s="3" t="s">
        <v>1356</v>
      </c>
      <c r="C688" s="1">
        <v>41675</v>
      </c>
      <c r="D688" t="s">
        <v>814</v>
      </c>
      <c r="E688" t="s">
        <v>1357</v>
      </c>
    </row>
    <row r="689" spans="1:5" ht="25.35" hidden="1" customHeight="1">
      <c r="A689" t="s">
        <v>17</v>
      </c>
      <c r="B689" s="3" t="s">
        <v>1358</v>
      </c>
      <c r="C689" s="1">
        <v>41663</v>
      </c>
      <c r="D689" t="s">
        <v>814</v>
      </c>
      <c r="E689" t="s">
        <v>1359</v>
      </c>
    </row>
    <row r="690" spans="1:5" ht="25.35" hidden="1" customHeight="1">
      <c r="A690" t="s">
        <v>17</v>
      </c>
      <c r="B690" s="3" t="s">
        <v>1360</v>
      </c>
      <c r="C690" s="1">
        <v>41663</v>
      </c>
      <c r="D690" t="s">
        <v>814</v>
      </c>
      <c r="E690" t="s">
        <v>1361</v>
      </c>
    </row>
    <row r="691" spans="1:5" ht="25.35" hidden="1" customHeight="1">
      <c r="A691" t="s">
        <v>17</v>
      </c>
      <c r="B691" s="3" t="s">
        <v>1362</v>
      </c>
      <c r="C691" s="1">
        <v>41661</v>
      </c>
      <c r="D691" t="s">
        <v>814</v>
      </c>
      <c r="E691" t="s">
        <v>1363</v>
      </c>
    </row>
    <row r="692" spans="1:5" ht="25.35" hidden="1" customHeight="1">
      <c r="A692" t="s">
        <v>17</v>
      </c>
      <c r="B692" s="3" t="s">
        <v>1364</v>
      </c>
      <c r="C692" s="1">
        <v>41656</v>
      </c>
      <c r="D692" t="s">
        <v>814</v>
      </c>
      <c r="E692" t="s">
        <v>1365</v>
      </c>
    </row>
    <row r="693" spans="1:5" ht="25.35" hidden="1" customHeight="1">
      <c r="A693" t="s">
        <v>17</v>
      </c>
      <c r="B693" s="3" t="s">
        <v>1366</v>
      </c>
      <c r="C693" s="1">
        <v>41621</v>
      </c>
      <c r="D693" t="s">
        <v>814</v>
      </c>
      <c r="E693" t="s">
        <v>1367</v>
      </c>
    </row>
    <row r="694" spans="1:5" ht="25.35" hidden="1" customHeight="1">
      <c r="A694" t="s">
        <v>17</v>
      </c>
      <c r="B694" s="3" t="s">
        <v>1368</v>
      </c>
      <c r="C694" s="1">
        <v>41618</v>
      </c>
      <c r="D694" t="s">
        <v>814</v>
      </c>
      <c r="E694" t="s">
        <v>1369</v>
      </c>
    </row>
    <row r="695" spans="1:5" ht="25.35" hidden="1" customHeight="1">
      <c r="A695" t="s">
        <v>17</v>
      </c>
      <c r="B695" s="3" t="s">
        <v>1370</v>
      </c>
      <c r="C695" s="1">
        <v>41612</v>
      </c>
      <c r="D695" t="s">
        <v>814</v>
      </c>
      <c r="E695" t="s">
        <v>1371</v>
      </c>
    </row>
    <row r="696" spans="1:5" ht="25.35" hidden="1" customHeight="1">
      <c r="A696" t="s">
        <v>17</v>
      </c>
      <c r="B696" s="3" t="s">
        <v>1372</v>
      </c>
      <c r="C696" s="1">
        <v>41609</v>
      </c>
      <c r="D696" t="s">
        <v>814</v>
      </c>
      <c r="E696" t="s">
        <v>1373</v>
      </c>
    </row>
    <row r="697" spans="1:5" ht="25.35" hidden="1" customHeight="1">
      <c r="A697" t="s">
        <v>17</v>
      </c>
      <c r="B697" s="3" t="s">
        <v>1374</v>
      </c>
      <c r="C697" s="1">
        <v>41607</v>
      </c>
      <c r="D697" t="s">
        <v>814</v>
      </c>
      <c r="E697" t="s">
        <v>1375</v>
      </c>
    </row>
    <row r="698" spans="1:5" ht="25.35" hidden="1" customHeight="1">
      <c r="A698" t="s">
        <v>17</v>
      </c>
      <c r="B698" s="3" t="s">
        <v>1376</v>
      </c>
      <c r="C698" s="1">
        <v>41607</v>
      </c>
      <c r="D698" t="s">
        <v>814</v>
      </c>
      <c r="E698" t="s">
        <v>1377</v>
      </c>
    </row>
    <row r="699" spans="1:5" ht="25.35" hidden="1" customHeight="1">
      <c r="A699" t="s">
        <v>17</v>
      </c>
      <c r="B699" s="3" t="s">
        <v>1378</v>
      </c>
      <c r="C699" s="1">
        <v>41605</v>
      </c>
      <c r="D699" t="s">
        <v>814</v>
      </c>
      <c r="E699" t="s">
        <v>1379</v>
      </c>
    </row>
    <row r="700" spans="1:5" ht="25.35" hidden="1" customHeight="1">
      <c r="A700" t="s">
        <v>17</v>
      </c>
      <c r="B700" s="3" t="s">
        <v>1380</v>
      </c>
      <c r="C700" s="1">
        <v>41605</v>
      </c>
      <c r="D700" t="s">
        <v>814</v>
      </c>
      <c r="E700" t="s">
        <v>1381</v>
      </c>
    </row>
    <row r="701" spans="1:5" ht="25.35" hidden="1" customHeight="1">
      <c r="A701" t="s">
        <v>17</v>
      </c>
      <c r="B701" s="3" t="s">
        <v>1382</v>
      </c>
      <c r="C701" s="1">
        <v>41605</v>
      </c>
      <c r="D701" t="s">
        <v>814</v>
      </c>
      <c r="E701" t="s">
        <v>1383</v>
      </c>
    </row>
    <row r="702" spans="1:5" ht="25.35" hidden="1" customHeight="1">
      <c r="A702" t="s">
        <v>17</v>
      </c>
      <c r="B702" s="3" t="s">
        <v>1282</v>
      </c>
      <c r="C702" s="1">
        <v>41605</v>
      </c>
      <c r="D702" t="s">
        <v>814</v>
      </c>
      <c r="E702" t="s">
        <v>1283</v>
      </c>
    </row>
    <row r="703" spans="1:5" ht="25.35" hidden="1" customHeight="1">
      <c r="A703" t="s">
        <v>17</v>
      </c>
      <c r="B703" s="3" t="s">
        <v>1384</v>
      </c>
      <c r="C703" s="1">
        <v>41604</v>
      </c>
      <c r="D703" t="s">
        <v>814</v>
      </c>
      <c r="E703" t="s">
        <v>1385</v>
      </c>
    </row>
    <row r="704" spans="1:5" ht="25.35" hidden="1" customHeight="1">
      <c r="A704" t="s">
        <v>17</v>
      </c>
      <c r="B704" s="3" t="s">
        <v>1386</v>
      </c>
      <c r="C704" s="1">
        <v>41604</v>
      </c>
      <c r="D704" t="s">
        <v>814</v>
      </c>
      <c r="E704" t="s">
        <v>1387</v>
      </c>
    </row>
    <row r="705" spans="1:5" ht="25.35" hidden="1" customHeight="1">
      <c r="A705" t="s">
        <v>17</v>
      </c>
      <c r="B705" s="3" t="s">
        <v>1388</v>
      </c>
      <c r="C705" s="1">
        <v>41604</v>
      </c>
      <c r="D705" t="s">
        <v>814</v>
      </c>
      <c r="E705" t="s">
        <v>1389</v>
      </c>
    </row>
    <row r="706" spans="1:5" ht="25.35" hidden="1" customHeight="1">
      <c r="A706" t="s">
        <v>17</v>
      </c>
      <c r="B706" s="3" t="s">
        <v>1282</v>
      </c>
      <c r="C706" s="1">
        <v>41604</v>
      </c>
      <c r="D706" t="s">
        <v>814</v>
      </c>
      <c r="E706" t="s">
        <v>1283</v>
      </c>
    </row>
    <row r="707" spans="1:5" ht="25.35" hidden="1" customHeight="1">
      <c r="A707" t="s">
        <v>17</v>
      </c>
      <c r="B707" s="3" t="s">
        <v>1390</v>
      </c>
      <c r="C707" s="1">
        <v>41604</v>
      </c>
      <c r="D707" t="s">
        <v>814</v>
      </c>
      <c r="E707" t="s">
        <v>1391</v>
      </c>
    </row>
    <row r="708" spans="1:5" ht="25.35" hidden="1" customHeight="1">
      <c r="A708" t="s">
        <v>17</v>
      </c>
      <c r="B708" s="3" t="s">
        <v>1392</v>
      </c>
      <c r="C708" s="1">
        <v>41598</v>
      </c>
      <c r="D708" t="s">
        <v>814</v>
      </c>
      <c r="E708" t="s">
        <v>1393</v>
      </c>
    </row>
    <row r="709" spans="1:5" ht="25.35" hidden="1" customHeight="1">
      <c r="A709" t="s">
        <v>17</v>
      </c>
      <c r="B709" s="3" t="s">
        <v>1394</v>
      </c>
      <c r="C709" s="1">
        <v>41597</v>
      </c>
      <c r="D709" t="s">
        <v>814</v>
      </c>
      <c r="E709" t="s">
        <v>1395</v>
      </c>
    </row>
    <row r="710" spans="1:5" ht="25.35" hidden="1" customHeight="1">
      <c r="A710" t="s">
        <v>17</v>
      </c>
      <c r="B710" s="3" t="s">
        <v>1396</v>
      </c>
      <c r="C710" s="1">
        <v>41597</v>
      </c>
      <c r="D710" t="s">
        <v>814</v>
      </c>
      <c r="E710" t="s">
        <v>1397</v>
      </c>
    </row>
    <row r="711" spans="1:5" ht="25.35" hidden="1" customHeight="1">
      <c r="A711" t="s">
        <v>17</v>
      </c>
      <c r="B711" s="3" t="s">
        <v>1398</v>
      </c>
      <c r="C711" s="1">
        <v>41590</v>
      </c>
      <c r="D711" t="s">
        <v>814</v>
      </c>
      <c r="E711" t="s">
        <v>1399</v>
      </c>
    </row>
    <row r="712" spans="1:5" ht="25.35" hidden="1" customHeight="1">
      <c r="A712" t="s">
        <v>17</v>
      </c>
      <c r="B712" s="3" t="s">
        <v>1400</v>
      </c>
      <c r="C712" s="1">
        <v>41590</v>
      </c>
      <c r="D712" t="s">
        <v>814</v>
      </c>
      <c r="E712" t="s">
        <v>1401</v>
      </c>
    </row>
    <row r="713" spans="1:5" ht="25.35" hidden="1" customHeight="1">
      <c r="A713" t="s">
        <v>17</v>
      </c>
      <c r="B713" s="3" t="s">
        <v>1402</v>
      </c>
      <c r="C713" s="1">
        <v>41590</v>
      </c>
      <c r="D713" t="s">
        <v>814</v>
      </c>
      <c r="E713" t="s">
        <v>1403</v>
      </c>
    </row>
    <row r="714" spans="1:5" ht="25.35" hidden="1" customHeight="1">
      <c r="A714" t="s">
        <v>17</v>
      </c>
      <c r="B714" s="3" t="s">
        <v>1404</v>
      </c>
      <c r="C714" s="1">
        <v>41576</v>
      </c>
      <c r="D714" t="s">
        <v>814</v>
      </c>
      <c r="E714" t="s">
        <v>1405</v>
      </c>
    </row>
    <row r="715" spans="1:5" ht="25.35" hidden="1" customHeight="1">
      <c r="A715" t="s">
        <v>17</v>
      </c>
      <c r="B715" s="3" t="s">
        <v>1406</v>
      </c>
      <c r="C715" s="1">
        <v>41561</v>
      </c>
      <c r="D715" t="s">
        <v>814</v>
      </c>
      <c r="E715" t="s">
        <v>1407</v>
      </c>
    </row>
    <row r="716" spans="1:5" ht="25.35" hidden="1" customHeight="1">
      <c r="A716" t="s">
        <v>17</v>
      </c>
      <c r="B716" s="3" t="s">
        <v>1408</v>
      </c>
      <c r="C716" s="1">
        <v>41558</v>
      </c>
      <c r="D716" t="s">
        <v>814</v>
      </c>
      <c r="E716" t="s">
        <v>1409</v>
      </c>
    </row>
    <row r="717" spans="1:5" ht="25.35" hidden="1" customHeight="1">
      <c r="A717" t="s">
        <v>17</v>
      </c>
      <c r="B717" s="3" t="s">
        <v>1410</v>
      </c>
      <c r="C717" s="1">
        <v>41557</v>
      </c>
      <c r="D717" t="s">
        <v>814</v>
      </c>
      <c r="E717" t="s">
        <v>1411</v>
      </c>
    </row>
    <row r="718" spans="1:5" ht="25.35" hidden="1" customHeight="1">
      <c r="A718" t="s">
        <v>17</v>
      </c>
      <c r="B718" s="3" t="s">
        <v>1412</v>
      </c>
      <c r="C718" s="1">
        <v>41553</v>
      </c>
      <c r="D718" t="s">
        <v>814</v>
      </c>
      <c r="E718" t="s">
        <v>1413</v>
      </c>
    </row>
    <row r="719" spans="1:5" ht="25.35" hidden="1" customHeight="1">
      <c r="A719" t="s">
        <v>17</v>
      </c>
      <c r="B719" s="3" t="s">
        <v>1414</v>
      </c>
      <c r="C719" s="1">
        <v>41541</v>
      </c>
      <c r="D719" t="s">
        <v>814</v>
      </c>
      <c r="E719" t="s">
        <v>1415</v>
      </c>
    </row>
    <row r="720" spans="1:5" ht="25.35" hidden="1" customHeight="1">
      <c r="A720" t="s">
        <v>17</v>
      </c>
      <c r="B720" s="3" t="s">
        <v>1416</v>
      </c>
      <c r="C720" s="1">
        <v>41540</v>
      </c>
      <c r="D720" t="s">
        <v>814</v>
      </c>
      <c r="E720" t="s">
        <v>1417</v>
      </c>
    </row>
    <row r="721" spans="1:5" ht="25.35" hidden="1" customHeight="1">
      <c r="A721" t="s">
        <v>17</v>
      </c>
      <c r="B721" s="3" t="s">
        <v>1418</v>
      </c>
      <c r="C721" s="1">
        <v>41535</v>
      </c>
      <c r="D721" t="s">
        <v>814</v>
      </c>
      <c r="E721" t="s">
        <v>1419</v>
      </c>
    </row>
    <row r="722" spans="1:5" ht="25.35" hidden="1" customHeight="1">
      <c r="A722" t="s">
        <v>17</v>
      </c>
      <c r="B722" s="3" t="s">
        <v>1420</v>
      </c>
      <c r="C722" s="1">
        <v>41534</v>
      </c>
      <c r="D722" t="s">
        <v>814</v>
      </c>
      <c r="E722" t="s">
        <v>1421</v>
      </c>
    </row>
    <row r="723" spans="1:5" ht="25.35" hidden="1" customHeight="1">
      <c r="A723" t="s">
        <v>17</v>
      </c>
      <c r="B723" s="3" t="s">
        <v>1422</v>
      </c>
      <c r="C723" s="1">
        <v>41526</v>
      </c>
      <c r="D723" t="s">
        <v>814</v>
      </c>
      <c r="E723" t="s">
        <v>1423</v>
      </c>
    </row>
    <row r="724" spans="1:5" ht="25.35" hidden="1" customHeight="1">
      <c r="A724" t="s">
        <v>17</v>
      </c>
      <c r="B724" s="3" t="s">
        <v>1424</v>
      </c>
      <c r="C724" s="1">
        <v>41511</v>
      </c>
      <c r="D724" t="s">
        <v>814</v>
      </c>
      <c r="E724" t="s">
        <v>1425</v>
      </c>
    </row>
    <row r="725" spans="1:5" ht="25.35" hidden="1" customHeight="1">
      <c r="A725" t="s">
        <v>17</v>
      </c>
      <c r="B725" s="3" t="s">
        <v>1426</v>
      </c>
      <c r="C725" s="1">
        <v>41504</v>
      </c>
      <c r="D725" t="s">
        <v>814</v>
      </c>
      <c r="E725" t="s">
        <v>1427</v>
      </c>
    </row>
    <row r="726" spans="1:5" ht="25.35" hidden="1" customHeight="1">
      <c r="A726" t="s">
        <v>17</v>
      </c>
      <c r="B726" s="3" t="s">
        <v>1428</v>
      </c>
      <c r="C726" s="1">
        <v>41498</v>
      </c>
      <c r="D726" t="s">
        <v>814</v>
      </c>
      <c r="E726" t="s">
        <v>1429</v>
      </c>
    </row>
    <row r="727" spans="1:5" ht="25.35" hidden="1" customHeight="1">
      <c r="A727" t="s">
        <v>17</v>
      </c>
      <c r="B727" s="3" t="s">
        <v>1430</v>
      </c>
      <c r="C727" s="1">
        <v>41490</v>
      </c>
      <c r="D727" t="s">
        <v>814</v>
      </c>
      <c r="E727" t="s">
        <v>1431</v>
      </c>
    </row>
    <row r="728" spans="1:5" ht="25.35" hidden="1" customHeight="1">
      <c r="A728" t="s">
        <v>17</v>
      </c>
      <c r="B728" s="3" t="s">
        <v>1432</v>
      </c>
      <c r="C728" s="1">
        <v>41488</v>
      </c>
      <c r="D728" t="s">
        <v>814</v>
      </c>
      <c r="E728" t="s">
        <v>1433</v>
      </c>
    </row>
    <row r="729" spans="1:5" ht="25.35" hidden="1" customHeight="1">
      <c r="A729" t="s">
        <v>17</v>
      </c>
      <c r="B729" s="3" t="s">
        <v>1434</v>
      </c>
      <c r="C729" s="1">
        <v>41481</v>
      </c>
      <c r="D729" t="s">
        <v>814</v>
      </c>
      <c r="E729" t="s">
        <v>1435</v>
      </c>
    </row>
    <row r="730" spans="1:5" ht="25.35" hidden="1" customHeight="1">
      <c r="A730" t="s">
        <v>17</v>
      </c>
      <c r="B730" s="3" t="s">
        <v>1436</v>
      </c>
      <c r="C730" s="1">
        <v>41479</v>
      </c>
      <c r="D730" t="s">
        <v>814</v>
      </c>
      <c r="E730" t="s">
        <v>1437</v>
      </c>
    </row>
    <row r="731" spans="1:5" ht="25.35" hidden="1" customHeight="1">
      <c r="A731" t="s">
        <v>17</v>
      </c>
      <c r="B731" s="3" t="s">
        <v>1438</v>
      </c>
      <c r="C731" s="1">
        <v>41472</v>
      </c>
      <c r="D731" t="s">
        <v>814</v>
      </c>
      <c r="E731" t="s">
        <v>1439</v>
      </c>
    </row>
    <row r="732" spans="1:5" ht="25.35" hidden="1" customHeight="1">
      <c r="A732" t="s">
        <v>17</v>
      </c>
      <c r="B732" s="3" t="s">
        <v>1440</v>
      </c>
      <c r="C732" s="1">
        <v>41472</v>
      </c>
      <c r="D732" t="s">
        <v>814</v>
      </c>
      <c r="E732" t="s">
        <v>1441</v>
      </c>
    </row>
    <row r="733" spans="1:5" ht="25.35" hidden="1" customHeight="1">
      <c r="A733" t="s">
        <v>17</v>
      </c>
      <c r="B733" s="3" t="s">
        <v>1442</v>
      </c>
      <c r="C733" s="1">
        <v>41472</v>
      </c>
      <c r="D733" t="s">
        <v>814</v>
      </c>
      <c r="E733" t="s">
        <v>1443</v>
      </c>
    </row>
    <row r="734" spans="1:5" ht="25.35" hidden="1" customHeight="1">
      <c r="A734" t="s">
        <v>17</v>
      </c>
      <c r="B734" s="3" t="s">
        <v>1444</v>
      </c>
      <c r="C734" s="1">
        <v>41472</v>
      </c>
      <c r="D734" t="s">
        <v>814</v>
      </c>
      <c r="E734" t="s">
        <v>1445</v>
      </c>
    </row>
    <row r="735" spans="1:5" ht="25.35" hidden="1" customHeight="1">
      <c r="A735" t="s">
        <v>17</v>
      </c>
      <c r="B735" s="3" t="s">
        <v>1446</v>
      </c>
      <c r="C735" s="1">
        <v>41471</v>
      </c>
      <c r="D735" t="s">
        <v>814</v>
      </c>
      <c r="E735" t="s">
        <v>1447</v>
      </c>
    </row>
    <row r="736" spans="1:5" ht="25.35" hidden="1" customHeight="1">
      <c r="A736" t="s">
        <v>17</v>
      </c>
      <c r="B736" s="3" t="s">
        <v>1448</v>
      </c>
      <c r="C736" s="1">
        <v>41471</v>
      </c>
      <c r="D736" t="s">
        <v>814</v>
      </c>
      <c r="E736" t="s">
        <v>1449</v>
      </c>
    </row>
    <row r="737" spans="1:5" ht="25.35" hidden="1" customHeight="1">
      <c r="A737" t="s">
        <v>17</v>
      </c>
      <c r="B737" s="3" t="s">
        <v>1442</v>
      </c>
      <c r="C737" s="1">
        <v>41471</v>
      </c>
      <c r="D737" t="s">
        <v>814</v>
      </c>
      <c r="E737" t="s">
        <v>1443</v>
      </c>
    </row>
    <row r="738" spans="1:5" ht="25.35" hidden="1" customHeight="1">
      <c r="A738" t="s">
        <v>17</v>
      </c>
      <c r="B738" s="3" t="s">
        <v>1450</v>
      </c>
      <c r="C738" s="1">
        <v>41470</v>
      </c>
      <c r="D738" t="s">
        <v>814</v>
      </c>
      <c r="E738" t="s">
        <v>1451</v>
      </c>
    </row>
    <row r="739" spans="1:5" ht="25.35" hidden="1" customHeight="1">
      <c r="A739" t="s">
        <v>17</v>
      </c>
      <c r="B739" s="3" t="s">
        <v>1452</v>
      </c>
      <c r="C739" s="1">
        <v>41466</v>
      </c>
      <c r="D739" t="s">
        <v>814</v>
      </c>
      <c r="E739" t="s">
        <v>1453</v>
      </c>
    </row>
    <row r="740" spans="1:5" ht="25.35" hidden="1" customHeight="1">
      <c r="A740" t="s">
        <v>17</v>
      </c>
      <c r="B740" s="3" t="s">
        <v>1454</v>
      </c>
      <c r="C740" s="1">
        <v>41452</v>
      </c>
      <c r="D740" t="s">
        <v>814</v>
      </c>
      <c r="E740" t="s">
        <v>1455</v>
      </c>
    </row>
    <row r="741" spans="1:5" ht="25.35" hidden="1" customHeight="1">
      <c r="A741" t="s">
        <v>17</v>
      </c>
      <c r="B741" s="3" t="s">
        <v>1438</v>
      </c>
      <c r="C741" s="1">
        <v>41452</v>
      </c>
      <c r="D741" t="s">
        <v>814</v>
      </c>
      <c r="E741" t="s">
        <v>1439</v>
      </c>
    </row>
    <row r="742" spans="1:5" ht="25.35" hidden="1" customHeight="1">
      <c r="A742" t="s">
        <v>17</v>
      </c>
      <c r="B742" s="3" t="s">
        <v>1440</v>
      </c>
      <c r="C742" s="1">
        <v>41452</v>
      </c>
      <c r="D742" t="s">
        <v>814</v>
      </c>
      <c r="E742" t="s">
        <v>1441</v>
      </c>
    </row>
    <row r="743" spans="1:5" ht="25.35" hidden="1" customHeight="1">
      <c r="A743" t="s">
        <v>17</v>
      </c>
      <c r="B743" s="3" t="s">
        <v>1456</v>
      </c>
      <c r="C743" s="1">
        <v>41451</v>
      </c>
      <c r="D743" t="s">
        <v>814</v>
      </c>
      <c r="E743" t="s">
        <v>1457</v>
      </c>
    </row>
    <row r="744" spans="1:5" ht="25.35" hidden="1" customHeight="1">
      <c r="A744" t="s">
        <v>17</v>
      </c>
      <c r="B744" s="3" t="s">
        <v>1458</v>
      </c>
      <c r="C744" s="1">
        <v>41450</v>
      </c>
      <c r="D744" t="s">
        <v>814</v>
      </c>
      <c r="E744" t="s">
        <v>1459</v>
      </c>
    </row>
    <row r="745" spans="1:5" ht="25.35" hidden="1" customHeight="1">
      <c r="A745" t="s">
        <v>17</v>
      </c>
      <c r="B745" s="3" t="s">
        <v>1438</v>
      </c>
      <c r="C745" s="1">
        <v>41450</v>
      </c>
      <c r="D745" t="s">
        <v>814</v>
      </c>
      <c r="E745" t="s">
        <v>1439</v>
      </c>
    </row>
    <row r="746" spans="1:5" ht="25.35" hidden="1" customHeight="1">
      <c r="A746" t="s">
        <v>17</v>
      </c>
      <c r="B746" s="3" t="s">
        <v>1440</v>
      </c>
      <c r="C746" s="1">
        <v>41450</v>
      </c>
      <c r="D746" t="s">
        <v>814</v>
      </c>
      <c r="E746" t="s">
        <v>1441</v>
      </c>
    </row>
    <row r="747" spans="1:5" ht="25.35" hidden="1" customHeight="1">
      <c r="A747" t="s">
        <v>17</v>
      </c>
      <c r="B747" s="3" t="s">
        <v>1460</v>
      </c>
      <c r="C747" s="1">
        <v>41449</v>
      </c>
      <c r="D747" t="s">
        <v>814</v>
      </c>
      <c r="E747" t="s">
        <v>1461</v>
      </c>
    </row>
    <row r="748" spans="1:5" ht="25.35" hidden="1" customHeight="1">
      <c r="A748" t="s">
        <v>17</v>
      </c>
      <c r="B748" s="3" t="s">
        <v>1462</v>
      </c>
      <c r="C748" s="1">
        <v>41449</v>
      </c>
      <c r="D748" t="s">
        <v>814</v>
      </c>
      <c r="E748" t="s">
        <v>1463</v>
      </c>
    </row>
    <row r="749" spans="1:5" ht="25.35" hidden="1" customHeight="1">
      <c r="A749" t="s">
        <v>17</v>
      </c>
      <c r="B749" s="3" t="s">
        <v>1464</v>
      </c>
      <c r="C749" s="1">
        <v>41434</v>
      </c>
      <c r="D749" t="s">
        <v>814</v>
      </c>
      <c r="E749" t="s">
        <v>1465</v>
      </c>
    </row>
    <row r="750" spans="1:5" ht="25.35" hidden="1" customHeight="1">
      <c r="A750" t="s">
        <v>17</v>
      </c>
      <c r="B750" s="3" t="s">
        <v>1440</v>
      </c>
      <c r="C750" s="1">
        <v>41431</v>
      </c>
      <c r="D750" t="s">
        <v>814</v>
      </c>
      <c r="E750" t="s">
        <v>1441</v>
      </c>
    </row>
    <row r="751" spans="1:5" ht="25.35" hidden="1" customHeight="1">
      <c r="A751" t="s">
        <v>17</v>
      </c>
      <c r="B751" s="3" t="s">
        <v>1466</v>
      </c>
      <c r="C751" s="1">
        <v>41430</v>
      </c>
      <c r="D751" t="s">
        <v>814</v>
      </c>
      <c r="E751" t="s">
        <v>1467</v>
      </c>
    </row>
    <row r="752" spans="1:5" ht="25.35" hidden="1" customHeight="1">
      <c r="A752" t="s">
        <v>17</v>
      </c>
      <c r="B752" s="3" t="s">
        <v>1468</v>
      </c>
      <c r="C752" s="1">
        <v>41430</v>
      </c>
      <c r="D752" t="s">
        <v>814</v>
      </c>
      <c r="E752" t="s">
        <v>1469</v>
      </c>
    </row>
    <row r="753" spans="1:5" ht="25.35" hidden="1" customHeight="1">
      <c r="A753" t="s">
        <v>17</v>
      </c>
      <c r="B753" s="3" t="s">
        <v>1470</v>
      </c>
      <c r="C753" s="1">
        <v>41418</v>
      </c>
      <c r="D753" t="s">
        <v>814</v>
      </c>
      <c r="E753" t="s">
        <v>1471</v>
      </c>
    </row>
    <row r="754" spans="1:5" ht="25.35" hidden="1" customHeight="1">
      <c r="A754" t="s">
        <v>17</v>
      </c>
      <c r="B754" s="3" t="s">
        <v>1472</v>
      </c>
      <c r="C754" s="1">
        <v>41408</v>
      </c>
      <c r="D754" t="s">
        <v>814</v>
      </c>
      <c r="E754" t="s">
        <v>1473</v>
      </c>
    </row>
    <row r="755" spans="1:5" ht="25.35" hidden="1" customHeight="1">
      <c r="A755" t="s">
        <v>17</v>
      </c>
      <c r="B755" s="3" t="s">
        <v>1474</v>
      </c>
      <c r="C755" s="1">
        <v>41408</v>
      </c>
      <c r="D755" t="s">
        <v>814</v>
      </c>
      <c r="E755" t="s">
        <v>1475</v>
      </c>
    </row>
    <row r="756" spans="1:5" ht="25.35" hidden="1" customHeight="1">
      <c r="A756" t="s">
        <v>17</v>
      </c>
      <c r="B756" s="3" t="s">
        <v>1476</v>
      </c>
      <c r="C756" s="1">
        <v>41407</v>
      </c>
      <c r="D756" t="s">
        <v>814</v>
      </c>
      <c r="E756" t="s">
        <v>1477</v>
      </c>
    </row>
    <row r="757" spans="1:5" ht="25.35" hidden="1" customHeight="1">
      <c r="A757" t="s">
        <v>17</v>
      </c>
      <c r="B757" s="3" t="s">
        <v>1478</v>
      </c>
      <c r="C757" s="1">
        <v>41407</v>
      </c>
      <c r="D757" t="s">
        <v>814</v>
      </c>
      <c r="E757" t="s">
        <v>1479</v>
      </c>
    </row>
    <row r="758" spans="1:5" ht="25.35" hidden="1" customHeight="1">
      <c r="A758" t="s">
        <v>17</v>
      </c>
      <c r="B758" s="3" t="s">
        <v>1480</v>
      </c>
      <c r="C758" s="1">
        <v>41406</v>
      </c>
      <c r="D758" t="s">
        <v>814</v>
      </c>
      <c r="E758" t="s">
        <v>1481</v>
      </c>
    </row>
    <row r="759" spans="1:5" ht="25.35" hidden="1" customHeight="1">
      <c r="A759" t="s">
        <v>17</v>
      </c>
      <c r="B759" s="3" t="s">
        <v>1480</v>
      </c>
      <c r="C759" s="1">
        <v>41406</v>
      </c>
      <c r="D759" t="s">
        <v>814</v>
      </c>
      <c r="E759" t="s">
        <v>1481</v>
      </c>
    </row>
    <row r="760" spans="1:5" ht="25.35" hidden="1" customHeight="1">
      <c r="A760" t="s">
        <v>17</v>
      </c>
      <c r="B760" s="3" t="s">
        <v>1482</v>
      </c>
      <c r="C760" s="1">
        <v>41403</v>
      </c>
      <c r="D760" t="s">
        <v>814</v>
      </c>
      <c r="E760" t="s">
        <v>1483</v>
      </c>
    </row>
    <row r="761" spans="1:5" ht="25.35" hidden="1" customHeight="1">
      <c r="A761" t="s">
        <v>17</v>
      </c>
      <c r="B761" s="3" t="s">
        <v>1484</v>
      </c>
      <c r="C761" s="1">
        <v>41401</v>
      </c>
      <c r="D761" t="s">
        <v>814</v>
      </c>
      <c r="E761" t="s">
        <v>1485</v>
      </c>
    </row>
    <row r="762" spans="1:5" ht="25.35" hidden="1" customHeight="1">
      <c r="A762" t="s">
        <v>17</v>
      </c>
      <c r="B762" s="3" t="s">
        <v>1486</v>
      </c>
      <c r="C762" s="1">
        <v>41399</v>
      </c>
      <c r="D762" t="s">
        <v>814</v>
      </c>
      <c r="E762" t="s">
        <v>1487</v>
      </c>
    </row>
    <row r="763" spans="1:5" ht="25.35" hidden="1" customHeight="1">
      <c r="A763" t="s">
        <v>17</v>
      </c>
      <c r="B763" s="3" t="s">
        <v>1488</v>
      </c>
      <c r="C763" s="1">
        <v>41399</v>
      </c>
      <c r="D763" t="s">
        <v>814</v>
      </c>
      <c r="E763" t="s">
        <v>1489</v>
      </c>
    </row>
    <row r="764" spans="1:5" ht="25.35" hidden="1" customHeight="1">
      <c r="A764" t="s">
        <v>17</v>
      </c>
      <c r="B764" s="3" t="s">
        <v>1490</v>
      </c>
      <c r="C764" s="1">
        <v>41397</v>
      </c>
      <c r="D764" t="s">
        <v>814</v>
      </c>
      <c r="E764" t="s">
        <v>1491</v>
      </c>
    </row>
    <row r="765" spans="1:5" ht="25.35" hidden="1" customHeight="1">
      <c r="A765" t="s">
        <v>17</v>
      </c>
      <c r="B765" s="3" t="s">
        <v>1492</v>
      </c>
      <c r="C765" s="1">
        <v>41394</v>
      </c>
      <c r="D765" t="s">
        <v>814</v>
      </c>
      <c r="E765" t="s">
        <v>1493</v>
      </c>
    </row>
    <row r="766" spans="1:5" ht="25.35" hidden="1" customHeight="1">
      <c r="A766" t="s">
        <v>17</v>
      </c>
      <c r="B766" s="3" t="s">
        <v>1494</v>
      </c>
      <c r="C766" s="1">
        <v>41392</v>
      </c>
      <c r="D766" t="s">
        <v>814</v>
      </c>
      <c r="E766" t="s">
        <v>1495</v>
      </c>
    </row>
    <row r="767" spans="1:5" ht="25.35" hidden="1" customHeight="1">
      <c r="A767" t="s">
        <v>17</v>
      </c>
      <c r="B767" s="3" t="s">
        <v>1496</v>
      </c>
      <c r="C767" s="1">
        <v>41380</v>
      </c>
      <c r="D767" t="s">
        <v>814</v>
      </c>
      <c r="E767" t="s">
        <v>1497</v>
      </c>
    </row>
    <row r="768" spans="1:5" ht="25.35" hidden="1" customHeight="1">
      <c r="A768" t="s">
        <v>17</v>
      </c>
      <c r="B768" s="3" t="s">
        <v>1498</v>
      </c>
      <c r="C768" s="1">
        <v>41374</v>
      </c>
      <c r="D768" t="s">
        <v>814</v>
      </c>
      <c r="E768" t="s">
        <v>1499</v>
      </c>
    </row>
    <row r="769" spans="1:5" ht="25.35" hidden="1" customHeight="1">
      <c r="A769" t="s">
        <v>17</v>
      </c>
      <c r="B769" s="3" t="s">
        <v>1500</v>
      </c>
      <c r="C769" s="1">
        <v>41374</v>
      </c>
      <c r="D769" t="s">
        <v>814</v>
      </c>
      <c r="E769" t="s">
        <v>1501</v>
      </c>
    </row>
    <row r="770" spans="1:5" ht="25.35" hidden="1" customHeight="1">
      <c r="A770" t="s">
        <v>17</v>
      </c>
      <c r="B770" s="3" t="s">
        <v>1502</v>
      </c>
      <c r="C770" s="1">
        <v>41373</v>
      </c>
      <c r="D770" t="s">
        <v>814</v>
      </c>
      <c r="E770" t="s">
        <v>1503</v>
      </c>
    </row>
    <row r="771" spans="1:5" ht="25.35" hidden="1" customHeight="1">
      <c r="A771" t="s">
        <v>17</v>
      </c>
      <c r="B771" s="3" t="s">
        <v>1504</v>
      </c>
      <c r="C771" s="1">
        <v>41373</v>
      </c>
      <c r="D771" t="s">
        <v>814</v>
      </c>
      <c r="E771" t="s">
        <v>1505</v>
      </c>
    </row>
    <row r="772" spans="1:5" ht="25.35" hidden="1" customHeight="1">
      <c r="A772" t="s">
        <v>17</v>
      </c>
      <c r="B772" s="3" t="s">
        <v>1506</v>
      </c>
      <c r="C772" s="1">
        <v>41372</v>
      </c>
      <c r="D772" t="s">
        <v>814</v>
      </c>
      <c r="E772" t="s">
        <v>1507</v>
      </c>
    </row>
    <row r="773" spans="1:5" ht="25.35" hidden="1" customHeight="1">
      <c r="A773" t="s">
        <v>17</v>
      </c>
      <c r="B773" s="3" t="s">
        <v>1508</v>
      </c>
      <c r="C773" s="1">
        <v>41364</v>
      </c>
      <c r="D773" t="s">
        <v>814</v>
      </c>
      <c r="E773" t="s">
        <v>1509</v>
      </c>
    </row>
    <row r="774" spans="1:5" ht="25.35" hidden="1" customHeight="1">
      <c r="A774" t="s">
        <v>17</v>
      </c>
      <c r="B774" s="3" t="s">
        <v>1438</v>
      </c>
      <c r="C774" s="1">
        <v>41360</v>
      </c>
      <c r="D774" t="s">
        <v>814</v>
      </c>
      <c r="E774" t="s">
        <v>1439</v>
      </c>
    </row>
    <row r="775" spans="1:5" ht="25.35" hidden="1" customHeight="1">
      <c r="A775" t="s">
        <v>17</v>
      </c>
      <c r="B775" s="3" t="s">
        <v>1440</v>
      </c>
      <c r="C775" s="1">
        <v>41360</v>
      </c>
      <c r="D775" t="s">
        <v>814</v>
      </c>
      <c r="E775" t="s">
        <v>1441</v>
      </c>
    </row>
    <row r="776" spans="1:5" ht="25.35" hidden="1" customHeight="1">
      <c r="A776" t="s">
        <v>17</v>
      </c>
      <c r="B776" s="3" t="s">
        <v>1510</v>
      </c>
      <c r="C776" s="1">
        <v>41359</v>
      </c>
      <c r="D776" t="s">
        <v>814</v>
      </c>
      <c r="E776" t="s">
        <v>1511</v>
      </c>
    </row>
    <row r="777" spans="1:5" ht="25.35" hidden="1" customHeight="1">
      <c r="A777" t="s">
        <v>17</v>
      </c>
      <c r="B777" s="3" t="s">
        <v>1438</v>
      </c>
      <c r="C777" s="1">
        <v>41347</v>
      </c>
      <c r="D777" t="s">
        <v>814</v>
      </c>
      <c r="E777" t="s">
        <v>1439</v>
      </c>
    </row>
    <row r="778" spans="1:5" ht="25.35" hidden="1" customHeight="1">
      <c r="A778" t="s">
        <v>17</v>
      </c>
      <c r="B778" s="3" t="s">
        <v>1512</v>
      </c>
      <c r="C778" s="1">
        <v>41346</v>
      </c>
      <c r="D778" t="s">
        <v>814</v>
      </c>
      <c r="E778" t="s">
        <v>1513</v>
      </c>
    </row>
    <row r="779" spans="1:5" ht="25.35" hidden="1" customHeight="1">
      <c r="A779" t="s">
        <v>17</v>
      </c>
      <c r="B779" s="3" t="s">
        <v>1438</v>
      </c>
      <c r="C779" s="1">
        <v>41346</v>
      </c>
      <c r="D779" t="s">
        <v>814</v>
      </c>
      <c r="E779" t="s">
        <v>1439</v>
      </c>
    </row>
    <row r="780" spans="1:5" ht="25.35" hidden="1" customHeight="1">
      <c r="A780" t="s">
        <v>17</v>
      </c>
      <c r="B780" s="3" t="s">
        <v>1440</v>
      </c>
      <c r="C780" s="1">
        <v>41346</v>
      </c>
      <c r="D780" t="s">
        <v>814</v>
      </c>
      <c r="E780" t="s">
        <v>1441</v>
      </c>
    </row>
    <row r="781" spans="1:5" ht="25.35" hidden="1" customHeight="1">
      <c r="A781" t="s">
        <v>17</v>
      </c>
      <c r="B781" s="3" t="s">
        <v>1514</v>
      </c>
      <c r="C781" s="1">
        <v>41345</v>
      </c>
      <c r="D781" t="s">
        <v>814</v>
      </c>
      <c r="E781" t="s">
        <v>1515</v>
      </c>
    </row>
    <row r="782" spans="1:5" ht="25.35" hidden="1" customHeight="1">
      <c r="A782" t="s">
        <v>17</v>
      </c>
      <c r="B782" s="3" t="s">
        <v>1516</v>
      </c>
      <c r="C782" s="1">
        <v>41344</v>
      </c>
      <c r="D782" t="s">
        <v>814</v>
      </c>
      <c r="E782" t="s">
        <v>1517</v>
      </c>
    </row>
    <row r="783" spans="1:5" ht="25.35" hidden="1" customHeight="1">
      <c r="A783" t="s">
        <v>17</v>
      </c>
      <c r="B783" s="3" t="s">
        <v>1518</v>
      </c>
      <c r="C783" s="1">
        <v>41343</v>
      </c>
      <c r="D783" t="s">
        <v>814</v>
      </c>
      <c r="E783" t="s">
        <v>1519</v>
      </c>
    </row>
    <row r="784" spans="1:5" ht="25.35" hidden="1" customHeight="1">
      <c r="A784" t="s">
        <v>17</v>
      </c>
      <c r="B784" s="3" t="s">
        <v>1520</v>
      </c>
      <c r="C784" s="1">
        <v>41341</v>
      </c>
      <c r="D784" t="s">
        <v>814</v>
      </c>
      <c r="E784" t="s">
        <v>1521</v>
      </c>
    </row>
    <row r="785" spans="1:5" ht="25.35" hidden="1" customHeight="1">
      <c r="A785" t="s">
        <v>17</v>
      </c>
      <c r="B785" s="3" t="s">
        <v>1522</v>
      </c>
      <c r="C785" s="1">
        <v>41337</v>
      </c>
      <c r="D785" t="s">
        <v>814</v>
      </c>
      <c r="E785" t="s">
        <v>1523</v>
      </c>
    </row>
    <row r="786" spans="1:5" ht="25.35" hidden="1" customHeight="1">
      <c r="A786" t="s">
        <v>17</v>
      </c>
      <c r="B786" s="3" t="s">
        <v>1524</v>
      </c>
      <c r="C786" s="1">
        <v>41337</v>
      </c>
      <c r="D786" t="s">
        <v>814</v>
      </c>
      <c r="E786" t="s">
        <v>1525</v>
      </c>
    </row>
    <row r="787" spans="1:5" ht="25.35" hidden="1" customHeight="1">
      <c r="A787" t="s">
        <v>17</v>
      </c>
      <c r="B787" s="3" t="s">
        <v>1526</v>
      </c>
      <c r="C787" s="1">
        <v>41334</v>
      </c>
      <c r="D787" t="s">
        <v>814</v>
      </c>
      <c r="E787" t="s">
        <v>1527</v>
      </c>
    </row>
    <row r="788" spans="1:5" ht="25.35" hidden="1" customHeight="1">
      <c r="A788" t="s">
        <v>17</v>
      </c>
      <c r="B788" s="3" t="s">
        <v>1528</v>
      </c>
      <c r="C788" s="1">
        <v>41334</v>
      </c>
      <c r="D788" t="s">
        <v>814</v>
      </c>
      <c r="E788" t="s">
        <v>1529</v>
      </c>
    </row>
    <row r="789" spans="1:5" ht="25.35" hidden="1" customHeight="1">
      <c r="A789" t="s">
        <v>17</v>
      </c>
      <c r="B789" s="3" t="s">
        <v>1530</v>
      </c>
      <c r="C789" s="1">
        <v>41333</v>
      </c>
      <c r="D789" t="s">
        <v>814</v>
      </c>
      <c r="E789" t="s">
        <v>1531</v>
      </c>
    </row>
    <row r="790" spans="1:5" ht="25.35" hidden="1" customHeight="1">
      <c r="A790" t="s">
        <v>17</v>
      </c>
      <c r="B790" s="3" t="s">
        <v>1532</v>
      </c>
      <c r="C790" s="1">
        <v>41333</v>
      </c>
      <c r="D790" t="s">
        <v>814</v>
      </c>
      <c r="E790" t="s">
        <v>1533</v>
      </c>
    </row>
    <row r="791" spans="1:5" ht="25.35" hidden="1" customHeight="1">
      <c r="A791" t="s">
        <v>17</v>
      </c>
      <c r="B791" s="3" t="s">
        <v>1534</v>
      </c>
      <c r="C791" s="1">
        <v>41332</v>
      </c>
      <c r="D791" t="s">
        <v>814</v>
      </c>
      <c r="E791" t="s">
        <v>1535</v>
      </c>
    </row>
    <row r="792" spans="1:5" ht="25.35" hidden="1" customHeight="1">
      <c r="A792" t="s">
        <v>17</v>
      </c>
      <c r="B792" s="3" t="s">
        <v>1536</v>
      </c>
      <c r="C792" s="1">
        <v>41331</v>
      </c>
      <c r="D792" t="s">
        <v>814</v>
      </c>
      <c r="E792" t="s">
        <v>1537</v>
      </c>
    </row>
    <row r="793" spans="1:5" ht="25.35" hidden="1" customHeight="1">
      <c r="A793" t="s">
        <v>17</v>
      </c>
      <c r="B793" s="3" t="s">
        <v>1538</v>
      </c>
      <c r="C793" s="1">
        <v>41318</v>
      </c>
      <c r="D793" t="s">
        <v>814</v>
      </c>
      <c r="E793" t="s">
        <v>1539</v>
      </c>
    </row>
    <row r="794" spans="1:5" ht="25.35" hidden="1" customHeight="1">
      <c r="A794" t="s">
        <v>17</v>
      </c>
      <c r="B794" s="3" t="s">
        <v>1540</v>
      </c>
      <c r="C794" s="1">
        <v>41308</v>
      </c>
      <c r="D794" t="s">
        <v>814</v>
      </c>
      <c r="E794" t="s">
        <v>1541</v>
      </c>
    </row>
    <row r="795" spans="1:5" ht="25.35" hidden="1" customHeight="1">
      <c r="A795" t="s">
        <v>17</v>
      </c>
      <c r="B795" s="3" t="s">
        <v>1542</v>
      </c>
      <c r="C795" s="1">
        <v>41304</v>
      </c>
      <c r="D795" t="s">
        <v>814</v>
      </c>
      <c r="E795" t="s">
        <v>1543</v>
      </c>
    </row>
    <row r="796" spans="1:5" ht="25.35" hidden="1" customHeight="1">
      <c r="A796" t="s">
        <v>17</v>
      </c>
      <c r="B796" s="3" t="s">
        <v>1544</v>
      </c>
      <c r="C796" s="1">
        <v>41298</v>
      </c>
      <c r="D796" t="s">
        <v>814</v>
      </c>
      <c r="E796" t="s">
        <v>1545</v>
      </c>
    </row>
    <row r="797" spans="1:5" ht="25.35" hidden="1" customHeight="1">
      <c r="A797" t="s">
        <v>17</v>
      </c>
      <c r="B797" s="3" t="s">
        <v>1546</v>
      </c>
      <c r="C797" s="1">
        <v>41298</v>
      </c>
      <c r="D797" t="s">
        <v>814</v>
      </c>
      <c r="E797" t="s">
        <v>1547</v>
      </c>
    </row>
    <row r="798" spans="1:5" ht="25.35" hidden="1" customHeight="1">
      <c r="A798" t="s">
        <v>17</v>
      </c>
      <c r="B798" s="3" t="s">
        <v>1548</v>
      </c>
      <c r="C798" s="1">
        <v>41272</v>
      </c>
      <c r="D798" t="s">
        <v>814</v>
      </c>
      <c r="E798" t="s">
        <v>1549</v>
      </c>
    </row>
    <row r="799" spans="1:5" ht="25.35" hidden="1" customHeight="1">
      <c r="A799" t="s">
        <v>17</v>
      </c>
      <c r="B799" s="3" t="s">
        <v>1550</v>
      </c>
      <c r="C799" s="1">
        <v>41272</v>
      </c>
      <c r="D799" t="s">
        <v>814</v>
      </c>
      <c r="E799" t="s">
        <v>1551</v>
      </c>
    </row>
    <row r="800" spans="1:5" ht="25.35" hidden="1" customHeight="1">
      <c r="A800" t="s">
        <v>17</v>
      </c>
      <c r="B800" s="3" t="s">
        <v>1438</v>
      </c>
      <c r="C800" s="1">
        <v>41271</v>
      </c>
      <c r="D800" t="s">
        <v>814</v>
      </c>
      <c r="E800" t="s">
        <v>1439</v>
      </c>
    </row>
    <row r="801" spans="1:5" ht="25.35" hidden="1" customHeight="1">
      <c r="A801" t="s">
        <v>17</v>
      </c>
      <c r="B801" s="3" t="s">
        <v>1552</v>
      </c>
      <c r="C801" s="1">
        <v>41262</v>
      </c>
      <c r="D801" t="s">
        <v>814</v>
      </c>
      <c r="E801" t="s">
        <v>1553</v>
      </c>
    </row>
    <row r="802" spans="1:5" ht="25.35" hidden="1" customHeight="1">
      <c r="A802" t="s">
        <v>17</v>
      </c>
      <c r="B802" s="3" t="s">
        <v>1554</v>
      </c>
      <c r="C802" s="1">
        <v>41261</v>
      </c>
      <c r="D802" t="s">
        <v>814</v>
      </c>
      <c r="E802" t="s">
        <v>1555</v>
      </c>
    </row>
    <row r="803" spans="1:5" ht="25.35" hidden="1" customHeight="1">
      <c r="A803" t="s">
        <v>17</v>
      </c>
      <c r="B803" s="3" t="s">
        <v>1556</v>
      </c>
      <c r="C803" s="1">
        <v>41260</v>
      </c>
      <c r="D803" t="s">
        <v>814</v>
      </c>
      <c r="E803" t="s">
        <v>1557</v>
      </c>
    </row>
    <row r="804" spans="1:5" ht="25.35" hidden="1" customHeight="1">
      <c r="A804" t="s">
        <v>17</v>
      </c>
      <c r="B804" s="3" t="s">
        <v>1558</v>
      </c>
      <c r="C804" s="1">
        <v>41257</v>
      </c>
      <c r="D804" t="s">
        <v>814</v>
      </c>
      <c r="E804" t="s">
        <v>1559</v>
      </c>
    </row>
    <row r="805" spans="1:5" ht="25.35" hidden="1" customHeight="1">
      <c r="A805" t="s">
        <v>17</v>
      </c>
      <c r="B805" s="3" t="s">
        <v>1560</v>
      </c>
      <c r="C805" s="1">
        <v>41254</v>
      </c>
      <c r="D805" t="s">
        <v>814</v>
      </c>
      <c r="E805" t="s">
        <v>1561</v>
      </c>
    </row>
    <row r="806" spans="1:5" ht="25.35" hidden="1" customHeight="1">
      <c r="A806" t="s">
        <v>17</v>
      </c>
      <c r="B806" s="3" t="s">
        <v>1562</v>
      </c>
      <c r="C806" s="1">
        <v>41252</v>
      </c>
      <c r="D806" t="s">
        <v>814</v>
      </c>
      <c r="E806" t="s">
        <v>1563</v>
      </c>
    </row>
    <row r="807" spans="1:5" ht="25.35" hidden="1" customHeight="1">
      <c r="A807" t="s">
        <v>17</v>
      </c>
      <c r="B807" s="3" t="s">
        <v>1564</v>
      </c>
      <c r="C807" s="1">
        <v>41252</v>
      </c>
      <c r="D807" t="s">
        <v>814</v>
      </c>
      <c r="E807" t="s">
        <v>1565</v>
      </c>
    </row>
    <row r="808" spans="1:5" ht="25.35" hidden="1" customHeight="1">
      <c r="A808" t="s">
        <v>17</v>
      </c>
      <c r="B808" s="3" t="s">
        <v>1566</v>
      </c>
      <c r="C808" s="1">
        <v>41250</v>
      </c>
      <c r="D808" t="s">
        <v>814</v>
      </c>
      <c r="E808" t="s">
        <v>1567</v>
      </c>
    </row>
    <row r="809" spans="1:5" ht="25.35" hidden="1" customHeight="1">
      <c r="A809" t="s">
        <v>17</v>
      </c>
      <c r="B809" s="3" t="s">
        <v>1568</v>
      </c>
      <c r="C809" s="1">
        <v>41249</v>
      </c>
      <c r="D809" t="s">
        <v>814</v>
      </c>
      <c r="E809" t="s">
        <v>1569</v>
      </c>
    </row>
    <row r="810" spans="1:5" ht="25.35" hidden="1" customHeight="1">
      <c r="A810" t="s">
        <v>17</v>
      </c>
      <c r="B810" s="3" t="s">
        <v>1570</v>
      </c>
      <c r="C810" s="1">
        <v>41249</v>
      </c>
      <c r="D810" t="s">
        <v>814</v>
      </c>
      <c r="E810" t="s">
        <v>1571</v>
      </c>
    </row>
    <row r="811" spans="1:5" ht="25.35" hidden="1" customHeight="1">
      <c r="A811" t="s">
        <v>17</v>
      </c>
      <c r="B811" s="3" t="s">
        <v>1572</v>
      </c>
      <c r="C811" s="1">
        <v>41248</v>
      </c>
      <c r="D811" t="s">
        <v>814</v>
      </c>
      <c r="E811" t="s">
        <v>1573</v>
      </c>
    </row>
    <row r="812" spans="1:5" ht="25.35" hidden="1" customHeight="1">
      <c r="A812" t="s">
        <v>17</v>
      </c>
      <c r="B812" s="3" t="s">
        <v>1574</v>
      </c>
      <c r="C812" s="1">
        <v>41247</v>
      </c>
      <c r="D812" t="s">
        <v>814</v>
      </c>
      <c r="E812" t="s">
        <v>1575</v>
      </c>
    </row>
    <row r="813" spans="1:5" ht="25.35" hidden="1" customHeight="1">
      <c r="A813" t="s">
        <v>17</v>
      </c>
      <c r="B813" s="3" t="s">
        <v>1576</v>
      </c>
      <c r="C813" s="1">
        <v>41247</v>
      </c>
      <c r="D813" t="s">
        <v>814</v>
      </c>
      <c r="E813" t="s">
        <v>1577</v>
      </c>
    </row>
    <row r="814" spans="1:5" ht="25.35" hidden="1" customHeight="1">
      <c r="A814" t="s">
        <v>17</v>
      </c>
      <c r="B814" s="3" t="s">
        <v>1438</v>
      </c>
      <c r="C814" s="1">
        <v>41247</v>
      </c>
      <c r="D814" t="s">
        <v>814</v>
      </c>
      <c r="E814" t="s">
        <v>1439</v>
      </c>
    </row>
    <row r="815" spans="1:5" ht="25.35" hidden="1" customHeight="1">
      <c r="A815" t="s">
        <v>17</v>
      </c>
      <c r="B815" s="3" t="s">
        <v>1440</v>
      </c>
      <c r="C815" s="1">
        <v>41247</v>
      </c>
      <c r="D815" t="s">
        <v>814</v>
      </c>
      <c r="E815" t="s">
        <v>1441</v>
      </c>
    </row>
    <row r="816" spans="1:5" ht="25.35" hidden="1" customHeight="1">
      <c r="A816" t="s">
        <v>17</v>
      </c>
      <c r="B816" s="3" t="s">
        <v>1578</v>
      </c>
      <c r="C816" s="1">
        <v>41247</v>
      </c>
      <c r="D816" t="s">
        <v>814</v>
      </c>
      <c r="E816" t="s">
        <v>1579</v>
      </c>
    </row>
    <row r="817" spans="1:5" ht="25.35" hidden="1" customHeight="1">
      <c r="A817" t="s">
        <v>17</v>
      </c>
      <c r="B817" s="3" t="s">
        <v>1580</v>
      </c>
      <c r="C817" s="1">
        <v>41242</v>
      </c>
      <c r="D817" t="s">
        <v>814</v>
      </c>
      <c r="E817" t="s">
        <v>1581</v>
      </c>
    </row>
    <row r="818" spans="1:5" ht="25.35" hidden="1" customHeight="1">
      <c r="A818" t="s">
        <v>17</v>
      </c>
      <c r="B818" s="3" t="s">
        <v>1582</v>
      </c>
      <c r="C818" s="1">
        <v>41242</v>
      </c>
      <c r="D818" t="s">
        <v>814</v>
      </c>
      <c r="E818" t="s">
        <v>1583</v>
      </c>
    </row>
    <row r="819" spans="1:5" ht="25.35" hidden="1" customHeight="1">
      <c r="A819" t="s">
        <v>17</v>
      </c>
      <c r="B819" s="3" t="s">
        <v>1584</v>
      </c>
      <c r="C819" s="1">
        <v>41241</v>
      </c>
      <c r="D819" t="s">
        <v>814</v>
      </c>
      <c r="E819" t="s">
        <v>1585</v>
      </c>
    </row>
    <row r="820" spans="1:5" ht="25.35" hidden="1" customHeight="1">
      <c r="A820" t="s">
        <v>17</v>
      </c>
      <c r="B820" s="3" t="s">
        <v>1586</v>
      </c>
      <c r="C820" s="1">
        <v>41240</v>
      </c>
      <c r="D820" t="s">
        <v>814</v>
      </c>
      <c r="E820" t="s">
        <v>1587</v>
      </c>
    </row>
    <row r="821" spans="1:5" ht="25.35" hidden="1" customHeight="1">
      <c r="A821" t="s">
        <v>17</v>
      </c>
      <c r="B821" s="3" t="s">
        <v>1588</v>
      </c>
      <c r="C821" s="1">
        <v>41236</v>
      </c>
      <c r="D821" t="s">
        <v>814</v>
      </c>
      <c r="E821" t="s">
        <v>1589</v>
      </c>
    </row>
    <row r="822" spans="1:5" ht="25.35" hidden="1" customHeight="1">
      <c r="A822" t="s">
        <v>17</v>
      </c>
      <c r="B822" s="3" t="s">
        <v>1590</v>
      </c>
      <c r="C822" s="1">
        <v>41236</v>
      </c>
      <c r="D822" t="s">
        <v>814</v>
      </c>
      <c r="E822" t="s">
        <v>1591</v>
      </c>
    </row>
    <row r="823" spans="1:5" ht="25.35" hidden="1" customHeight="1">
      <c r="A823" t="s">
        <v>17</v>
      </c>
      <c r="B823" s="3" t="s">
        <v>1592</v>
      </c>
      <c r="C823" s="1">
        <v>41236</v>
      </c>
      <c r="D823" t="s">
        <v>814</v>
      </c>
      <c r="E823" t="s">
        <v>1593</v>
      </c>
    </row>
    <row r="824" spans="1:5" ht="25.35" hidden="1" customHeight="1">
      <c r="A824" t="s">
        <v>17</v>
      </c>
      <c r="B824" s="3" t="s">
        <v>1594</v>
      </c>
      <c r="C824" s="1">
        <v>41228</v>
      </c>
      <c r="D824" t="s">
        <v>814</v>
      </c>
      <c r="E824" t="s">
        <v>1595</v>
      </c>
    </row>
    <row r="825" spans="1:5" ht="25.35" hidden="1" customHeight="1">
      <c r="A825" t="s">
        <v>17</v>
      </c>
      <c r="B825" s="3" t="s">
        <v>1596</v>
      </c>
      <c r="C825" s="1">
        <v>41228</v>
      </c>
      <c r="D825" t="s">
        <v>814</v>
      </c>
      <c r="E825" t="s">
        <v>1597</v>
      </c>
    </row>
    <row r="826" spans="1:5" ht="25.35" hidden="1" customHeight="1">
      <c r="A826" t="s">
        <v>17</v>
      </c>
      <c r="B826" s="3" t="s">
        <v>1598</v>
      </c>
      <c r="C826" s="1">
        <v>41226</v>
      </c>
      <c r="D826" t="s">
        <v>814</v>
      </c>
      <c r="E826" t="s">
        <v>1599</v>
      </c>
    </row>
    <row r="827" spans="1:5" ht="25.35" hidden="1" customHeight="1">
      <c r="A827" t="s">
        <v>17</v>
      </c>
      <c r="B827" s="3" t="s">
        <v>1600</v>
      </c>
      <c r="C827" s="1">
        <v>41222</v>
      </c>
      <c r="D827" t="s">
        <v>814</v>
      </c>
      <c r="E827" t="s">
        <v>1601</v>
      </c>
    </row>
    <row r="828" spans="1:5" ht="25.35" hidden="1" customHeight="1">
      <c r="A828" t="s">
        <v>17</v>
      </c>
      <c r="B828" s="3" t="s">
        <v>1440</v>
      </c>
      <c r="C828" s="1">
        <v>41221</v>
      </c>
      <c r="D828" t="s">
        <v>814</v>
      </c>
      <c r="E828" t="s">
        <v>1441</v>
      </c>
    </row>
    <row r="829" spans="1:5" ht="25.35" hidden="1" customHeight="1">
      <c r="A829" t="s">
        <v>17</v>
      </c>
      <c r="B829" s="3" t="s">
        <v>1602</v>
      </c>
      <c r="C829" s="1">
        <v>41220</v>
      </c>
      <c r="D829" t="s">
        <v>814</v>
      </c>
      <c r="E829" t="s">
        <v>1603</v>
      </c>
    </row>
    <row r="830" spans="1:5" ht="25.35" hidden="1" customHeight="1">
      <c r="A830" t="s">
        <v>17</v>
      </c>
      <c r="B830" s="3" t="s">
        <v>1604</v>
      </c>
      <c r="C830" s="1">
        <v>41220</v>
      </c>
      <c r="D830" t="s">
        <v>814</v>
      </c>
      <c r="E830" t="s">
        <v>1605</v>
      </c>
    </row>
    <row r="831" spans="1:5" ht="25.35" hidden="1" customHeight="1">
      <c r="A831" t="s">
        <v>17</v>
      </c>
      <c r="B831" s="3" t="s">
        <v>1606</v>
      </c>
      <c r="C831" s="1">
        <v>41220</v>
      </c>
      <c r="D831" t="s">
        <v>814</v>
      </c>
      <c r="E831" t="s">
        <v>1607</v>
      </c>
    </row>
    <row r="832" spans="1:5" ht="25.35" hidden="1" customHeight="1">
      <c r="A832" t="s">
        <v>17</v>
      </c>
      <c r="B832" s="3" t="s">
        <v>1608</v>
      </c>
      <c r="C832" s="1">
        <v>41218</v>
      </c>
      <c r="D832" t="s">
        <v>814</v>
      </c>
      <c r="E832" t="s">
        <v>1609</v>
      </c>
    </row>
    <row r="833" spans="1:5" ht="25.35" hidden="1" customHeight="1">
      <c r="A833" t="s">
        <v>17</v>
      </c>
      <c r="B833" s="3" t="s">
        <v>1610</v>
      </c>
      <c r="C833" s="1">
        <v>41217</v>
      </c>
      <c r="D833" t="s">
        <v>814</v>
      </c>
      <c r="E833" t="s">
        <v>1611</v>
      </c>
    </row>
    <row r="834" spans="1:5" ht="25.35" hidden="1" customHeight="1">
      <c r="A834" t="s">
        <v>17</v>
      </c>
      <c r="B834" s="3" t="s">
        <v>1612</v>
      </c>
      <c r="C834" s="1">
        <v>41213</v>
      </c>
      <c r="D834" t="s">
        <v>814</v>
      </c>
      <c r="E834" t="s">
        <v>1613</v>
      </c>
    </row>
    <row r="835" spans="1:5" ht="25.35" hidden="1" customHeight="1">
      <c r="A835" t="s">
        <v>17</v>
      </c>
      <c r="B835" s="3" t="s">
        <v>1614</v>
      </c>
      <c r="C835" s="1">
        <v>41213</v>
      </c>
      <c r="D835" t="s">
        <v>814</v>
      </c>
      <c r="E835" t="s">
        <v>1615</v>
      </c>
    </row>
    <row r="836" spans="1:5" ht="25.35" hidden="1" customHeight="1">
      <c r="A836" t="s">
        <v>17</v>
      </c>
      <c r="B836" s="3" t="s">
        <v>1616</v>
      </c>
      <c r="C836" s="1">
        <v>41213</v>
      </c>
      <c r="D836" t="s">
        <v>814</v>
      </c>
      <c r="E836" t="s">
        <v>1617</v>
      </c>
    </row>
    <row r="837" spans="1:5" ht="25.35" hidden="1" customHeight="1">
      <c r="A837" t="s">
        <v>17</v>
      </c>
      <c r="B837" s="3" t="s">
        <v>1618</v>
      </c>
      <c r="C837" s="1">
        <v>41212</v>
      </c>
      <c r="D837" t="s">
        <v>814</v>
      </c>
      <c r="E837" t="s">
        <v>1619</v>
      </c>
    </row>
    <row r="838" spans="1:5" ht="25.35" hidden="1" customHeight="1">
      <c r="A838" t="s">
        <v>17</v>
      </c>
      <c r="B838" s="3" t="s">
        <v>1620</v>
      </c>
      <c r="C838" s="1">
        <v>41207</v>
      </c>
      <c r="D838" t="s">
        <v>814</v>
      </c>
      <c r="E838" t="s">
        <v>1621</v>
      </c>
    </row>
    <row r="839" spans="1:5" ht="25.35" hidden="1" customHeight="1">
      <c r="A839" t="s">
        <v>17</v>
      </c>
      <c r="B839" s="3" t="s">
        <v>1622</v>
      </c>
      <c r="C839" s="1">
        <v>41205</v>
      </c>
      <c r="D839" t="s">
        <v>814</v>
      </c>
      <c r="E839" t="s">
        <v>1623</v>
      </c>
    </row>
    <row r="840" spans="1:5" ht="25.35" hidden="1" customHeight="1">
      <c r="A840" t="s">
        <v>17</v>
      </c>
      <c r="B840" s="3" t="s">
        <v>1624</v>
      </c>
      <c r="C840" s="1">
        <v>41200</v>
      </c>
      <c r="D840" t="s">
        <v>814</v>
      </c>
      <c r="E840" t="s">
        <v>1625</v>
      </c>
    </row>
    <row r="841" spans="1:5" ht="25.35" hidden="1" customHeight="1">
      <c r="A841" t="s">
        <v>17</v>
      </c>
      <c r="B841" s="3" t="s">
        <v>1626</v>
      </c>
      <c r="C841" s="1">
        <v>41198</v>
      </c>
      <c r="D841" t="s">
        <v>814</v>
      </c>
      <c r="E841" t="s">
        <v>1627</v>
      </c>
    </row>
    <row r="842" spans="1:5" ht="25.35" hidden="1" customHeight="1">
      <c r="A842" t="s">
        <v>17</v>
      </c>
      <c r="B842" s="3" t="s">
        <v>1628</v>
      </c>
      <c r="C842" s="1">
        <v>41194</v>
      </c>
      <c r="D842" t="s">
        <v>814</v>
      </c>
      <c r="E842" t="s">
        <v>1629</v>
      </c>
    </row>
    <row r="843" spans="1:5" ht="25.35" hidden="1" customHeight="1">
      <c r="A843" t="s">
        <v>17</v>
      </c>
      <c r="B843" s="3" t="s">
        <v>1630</v>
      </c>
      <c r="C843" s="1">
        <v>41192</v>
      </c>
      <c r="D843" t="s">
        <v>814</v>
      </c>
      <c r="E843" t="s">
        <v>1631</v>
      </c>
    </row>
    <row r="844" spans="1:5" ht="25.35" hidden="1" customHeight="1">
      <c r="A844" t="s">
        <v>17</v>
      </c>
      <c r="B844" s="3" t="s">
        <v>1632</v>
      </c>
      <c r="C844" s="1">
        <v>41191</v>
      </c>
      <c r="D844" t="s">
        <v>814</v>
      </c>
      <c r="E844" t="s">
        <v>1633</v>
      </c>
    </row>
    <row r="845" spans="1:5" ht="25.35" hidden="1" customHeight="1">
      <c r="A845" t="s">
        <v>17</v>
      </c>
      <c r="B845" s="3" t="s">
        <v>1634</v>
      </c>
      <c r="C845" s="1">
        <v>41189</v>
      </c>
      <c r="D845" t="s">
        <v>814</v>
      </c>
      <c r="E845" t="s">
        <v>1635</v>
      </c>
    </row>
    <row r="846" spans="1:5" ht="25.35" hidden="1" customHeight="1">
      <c r="A846" t="s">
        <v>17</v>
      </c>
      <c r="B846" s="3" t="s">
        <v>1636</v>
      </c>
      <c r="C846" s="1">
        <v>41184</v>
      </c>
      <c r="D846" t="s">
        <v>814</v>
      </c>
      <c r="E846" t="s">
        <v>1637</v>
      </c>
    </row>
    <row r="847" spans="1:5" ht="25.35" hidden="1" customHeight="1">
      <c r="A847" t="s">
        <v>17</v>
      </c>
      <c r="B847" s="3" t="s">
        <v>1638</v>
      </c>
      <c r="C847" s="1">
        <v>41182</v>
      </c>
      <c r="D847" t="s">
        <v>814</v>
      </c>
      <c r="E847" t="s">
        <v>1639</v>
      </c>
    </row>
    <row r="848" spans="1:5" ht="25.35" hidden="1" customHeight="1">
      <c r="A848" t="s">
        <v>17</v>
      </c>
      <c r="B848" s="3" t="s">
        <v>1640</v>
      </c>
      <c r="C848" s="1">
        <v>41173</v>
      </c>
      <c r="D848" t="s">
        <v>814</v>
      </c>
      <c r="E848" t="s">
        <v>1641</v>
      </c>
    </row>
    <row r="849" spans="1:5" ht="25.35" hidden="1" customHeight="1">
      <c r="A849" t="s">
        <v>17</v>
      </c>
      <c r="B849" s="3" t="s">
        <v>1642</v>
      </c>
      <c r="C849" s="1">
        <v>41170</v>
      </c>
      <c r="D849" t="s">
        <v>814</v>
      </c>
      <c r="E849" t="s">
        <v>1643</v>
      </c>
    </row>
    <row r="850" spans="1:5" ht="25.35" hidden="1" customHeight="1">
      <c r="A850" t="s">
        <v>17</v>
      </c>
      <c r="B850" s="3" t="s">
        <v>1644</v>
      </c>
      <c r="C850" s="1">
        <v>41170</v>
      </c>
      <c r="D850" t="s">
        <v>814</v>
      </c>
      <c r="E850" t="s">
        <v>1645</v>
      </c>
    </row>
    <row r="851" spans="1:5" ht="25.35" hidden="1" customHeight="1">
      <c r="A851" t="s">
        <v>17</v>
      </c>
      <c r="B851" s="3" t="s">
        <v>1646</v>
      </c>
      <c r="C851" s="1">
        <v>41170</v>
      </c>
      <c r="D851" t="s">
        <v>814</v>
      </c>
      <c r="E851" t="s">
        <v>1647</v>
      </c>
    </row>
    <row r="852" spans="1:5" ht="25.35" hidden="1" customHeight="1">
      <c r="A852" t="s">
        <v>17</v>
      </c>
      <c r="B852" s="3" t="s">
        <v>1648</v>
      </c>
      <c r="C852" s="1">
        <v>41166</v>
      </c>
      <c r="D852" t="s">
        <v>814</v>
      </c>
      <c r="E852" t="s">
        <v>1649</v>
      </c>
    </row>
    <row r="853" spans="1:5" ht="25.35" hidden="1" customHeight="1">
      <c r="A853" t="s">
        <v>17</v>
      </c>
      <c r="B853" s="3" t="s">
        <v>1650</v>
      </c>
      <c r="C853" s="1">
        <v>41166</v>
      </c>
      <c r="D853" t="s">
        <v>814</v>
      </c>
      <c r="E853" t="s">
        <v>1651</v>
      </c>
    </row>
    <row r="854" spans="1:5" ht="25.35" hidden="1" customHeight="1">
      <c r="A854" t="s">
        <v>17</v>
      </c>
      <c r="B854" s="3" t="s">
        <v>1652</v>
      </c>
      <c r="C854" s="1">
        <v>41166</v>
      </c>
      <c r="D854" t="s">
        <v>814</v>
      </c>
      <c r="E854" t="s">
        <v>1653</v>
      </c>
    </row>
    <row r="855" spans="1:5" ht="25.35" hidden="1" customHeight="1">
      <c r="A855" t="s">
        <v>17</v>
      </c>
      <c r="B855" s="3" t="s">
        <v>1654</v>
      </c>
      <c r="C855" s="1">
        <v>41163</v>
      </c>
      <c r="D855" t="s">
        <v>814</v>
      </c>
      <c r="E855" t="s">
        <v>1655</v>
      </c>
    </row>
    <row r="856" spans="1:5" ht="25.35" hidden="1" customHeight="1">
      <c r="A856" t="s">
        <v>17</v>
      </c>
      <c r="B856" s="3" t="s">
        <v>1656</v>
      </c>
      <c r="C856" s="1">
        <v>41163</v>
      </c>
      <c r="D856" t="s">
        <v>814</v>
      </c>
      <c r="E856" t="s">
        <v>1657</v>
      </c>
    </row>
    <row r="857" spans="1:5" ht="25.35" hidden="1" customHeight="1">
      <c r="A857" t="s">
        <v>17</v>
      </c>
      <c r="B857" s="3" t="s">
        <v>1658</v>
      </c>
      <c r="C857" s="1">
        <v>41163</v>
      </c>
      <c r="D857" t="s">
        <v>814</v>
      </c>
      <c r="E857" t="s">
        <v>1659</v>
      </c>
    </row>
    <row r="858" spans="1:5" ht="25.35" hidden="1" customHeight="1">
      <c r="A858" t="s">
        <v>17</v>
      </c>
      <c r="B858" s="3" t="s">
        <v>1660</v>
      </c>
      <c r="C858" s="1">
        <v>41163</v>
      </c>
      <c r="D858" t="s">
        <v>814</v>
      </c>
      <c r="E858" t="s">
        <v>1661</v>
      </c>
    </row>
    <row r="859" spans="1:5" ht="25.35" hidden="1" customHeight="1">
      <c r="A859" t="s">
        <v>17</v>
      </c>
      <c r="B859" s="3" t="s">
        <v>1662</v>
      </c>
      <c r="C859" s="1">
        <v>41156</v>
      </c>
      <c r="D859" t="s">
        <v>814</v>
      </c>
      <c r="E859" t="s">
        <v>1663</v>
      </c>
    </row>
    <row r="860" spans="1:5" ht="25.35" hidden="1" customHeight="1">
      <c r="A860" t="s">
        <v>17</v>
      </c>
      <c r="B860" s="3" t="s">
        <v>1440</v>
      </c>
      <c r="C860" s="1">
        <v>41152</v>
      </c>
      <c r="D860" t="s">
        <v>814</v>
      </c>
      <c r="E860" t="s">
        <v>1441</v>
      </c>
    </row>
    <row r="861" spans="1:5" ht="25.35" hidden="1" customHeight="1">
      <c r="A861" t="s">
        <v>17</v>
      </c>
      <c r="B861" s="3" t="s">
        <v>1664</v>
      </c>
      <c r="C861" s="1">
        <v>41151</v>
      </c>
      <c r="D861" t="s">
        <v>814</v>
      </c>
      <c r="E861" t="s">
        <v>1665</v>
      </c>
    </row>
    <row r="862" spans="1:5" ht="25.35" hidden="1" customHeight="1">
      <c r="A862" t="s">
        <v>17</v>
      </c>
      <c r="B862" s="3" t="s">
        <v>1666</v>
      </c>
      <c r="C862" s="1">
        <v>41151</v>
      </c>
      <c r="D862" t="s">
        <v>814</v>
      </c>
      <c r="E862" t="s">
        <v>1667</v>
      </c>
    </row>
    <row r="863" spans="1:5" ht="25.35" hidden="1" customHeight="1">
      <c r="A863" t="s">
        <v>17</v>
      </c>
      <c r="B863" s="3" t="s">
        <v>1438</v>
      </c>
      <c r="C863" s="1">
        <v>41151</v>
      </c>
      <c r="D863" t="s">
        <v>814</v>
      </c>
      <c r="E863" t="s">
        <v>1439</v>
      </c>
    </row>
    <row r="864" spans="1:5" ht="25.35" hidden="1" customHeight="1">
      <c r="A864" t="s">
        <v>17</v>
      </c>
      <c r="B864" s="3" t="s">
        <v>1440</v>
      </c>
      <c r="C864" s="1">
        <v>41151</v>
      </c>
      <c r="D864" t="s">
        <v>814</v>
      </c>
      <c r="E864" t="s">
        <v>1441</v>
      </c>
    </row>
    <row r="865" spans="1:5" ht="25.35" hidden="1" customHeight="1">
      <c r="A865" t="s">
        <v>17</v>
      </c>
      <c r="B865" s="3" t="s">
        <v>1668</v>
      </c>
      <c r="C865" s="1">
        <v>41145</v>
      </c>
      <c r="D865" t="s">
        <v>814</v>
      </c>
      <c r="E865" t="s">
        <v>1669</v>
      </c>
    </row>
    <row r="866" spans="1:5" ht="25.35" hidden="1" customHeight="1">
      <c r="A866" t="s">
        <v>17</v>
      </c>
      <c r="B866" s="3" t="s">
        <v>1670</v>
      </c>
      <c r="C866" s="1">
        <v>41144</v>
      </c>
      <c r="D866" t="s">
        <v>814</v>
      </c>
      <c r="E866" t="s">
        <v>1671</v>
      </c>
    </row>
    <row r="867" spans="1:5" ht="25.35" hidden="1" customHeight="1">
      <c r="A867" t="s">
        <v>17</v>
      </c>
      <c r="B867" s="3" t="s">
        <v>1672</v>
      </c>
      <c r="C867" s="1">
        <v>41142</v>
      </c>
      <c r="D867" t="s">
        <v>814</v>
      </c>
      <c r="E867" t="s">
        <v>1673</v>
      </c>
    </row>
    <row r="868" spans="1:5" ht="25.35" hidden="1" customHeight="1">
      <c r="A868" t="s">
        <v>17</v>
      </c>
      <c r="B868" s="3" t="s">
        <v>1674</v>
      </c>
      <c r="C868" s="1">
        <v>41135</v>
      </c>
      <c r="D868" t="s">
        <v>814</v>
      </c>
      <c r="E868" t="s">
        <v>1675</v>
      </c>
    </row>
    <row r="869" spans="1:5" ht="25.35" hidden="1" customHeight="1">
      <c r="A869" t="s">
        <v>17</v>
      </c>
      <c r="B869" s="3" t="s">
        <v>1676</v>
      </c>
      <c r="C869" s="1">
        <v>41129</v>
      </c>
      <c r="D869" t="s">
        <v>814</v>
      </c>
      <c r="E869" t="s">
        <v>1677</v>
      </c>
    </row>
    <row r="870" spans="1:5" ht="25.35" hidden="1" customHeight="1">
      <c r="A870" t="s">
        <v>17</v>
      </c>
      <c r="B870" s="3" t="s">
        <v>1678</v>
      </c>
      <c r="C870" s="1">
        <v>41128</v>
      </c>
      <c r="D870" t="s">
        <v>814</v>
      </c>
      <c r="E870" t="s">
        <v>1679</v>
      </c>
    </row>
    <row r="871" spans="1:5" ht="25.35" hidden="1" customHeight="1">
      <c r="A871" t="s">
        <v>17</v>
      </c>
      <c r="B871" s="3" t="s">
        <v>1680</v>
      </c>
      <c r="C871" s="1">
        <v>41127</v>
      </c>
      <c r="D871" t="s">
        <v>814</v>
      </c>
      <c r="E871" t="s">
        <v>1681</v>
      </c>
    </row>
    <row r="872" spans="1:5" ht="25.35" hidden="1" customHeight="1">
      <c r="A872" t="s">
        <v>17</v>
      </c>
      <c r="B872" s="3" t="s">
        <v>1682</v>
      </c>
      <c r="C872" s="1">
        <v>41122</v>
      </c>
      <c r="D872" t="s">
        <v>814</v>
      </c>
      <c r="E872" t="s">
        <v>1683</v>
      </c>
    </row>
    <row r="873" spans="1:5" ht="25.35" hidden="1" customHeight="1">
      <c r="A873" t="s">
        <v>17</v>
      </c>
      <c r="B873" s="3" t="s">
        <v>1684</v>
      </c>
      <c r="C873" s="1">
        <v>41120</v>
      </c>
      <c r="D873" t="s">
        <v>814</v>
      </c>
      <c r="E873" t="s">
        <v>1685</v>
      </c>
    </row>
    <row r="874" spans="1:5" ht="25.35" hidden="1" customHeight="1">
      <c r="A874" t="s">
        <v>17</v>
      </c>
      <c r="B874" s="3" t="s">
        <v>1686</v>
      </c>
      <c r="C874" s="1">
        <v>41117</v>
      </c>
      <c r="D874" t="s">
        <v>814</v>
      </c>
      <c r="E874" t="s">
        <v>1687</v>
      </c>
    </row>
    <row r="875" spans="1:5" ht="25.35" hidden="1" customHeight="1">
      <c r="A875" t="s">
        <v>17</v>
      </c>
      <c r="B875" s="3" t="s">
        <v>1688</v>
      </c>
      <c r="C875" s="1">
        <v>41116</v>
      </c>
      <c r="D875" t="s">
        <v>814</v>
      </c>
      <c r="E875" t="s">
        <v>1689</v>
      </c>
    </row>
    <row r="876" spans="1:5" ht="25.35" hidden="1" customHeight="1">
      <c r="A876" t="s">
        <v>17</v>
      </c>
      <c r="B876" s="3" t="s">
        <v>1690</v>
      </c>
      <c r="C876" s="1">
        <v>41116</v>
      </c>
      <c r="D876" t="s">
        <v>814</v>
      </c>
      <c r="E876" t="s">
        <v>1691</v>
      </c>
    </row>
    <row r="877" spans="1:5" ht="25.35" hidden="1" customHeight="1">
      <c r="A877" t="s">
        <v>17</v>
      </c>
      <c r="B877" s="3" t="s">
        <v>1692</v>
      </c>
      <c r="C877" s="1">
        <v>41115</v>
      </c>
      <c r="D877" t="s">
        <v>814</v>
      </c>
      <c r="E877" t="s">
        <v>1693</v>
      </c>
    </row>
    <row r="878" spans="1:5" ht="25.35" hidden="1" customHeight="1">
      <c r="A878" t="s">
        <v>17</v>
      </c>
      <c r="B878" s="3" t="s">
        <v>1694</v>
      </c>
      <c r="C878" s="1">
        <v>41114</v>
      </c>
      <c r="D878" t="s">
        <v>814</v>
      </c>
      <c r="E878" t="s">
        <v>1695</v>
      </c>
    </row>
    <row r="879" spans="1:5" ht="25.35" hidden="1" customHeight="1">
      <c r="A879" t="s">
        <v>17</v>
      </c>
      <c r="B879" s="3" t="s">
        <v>1696</v>
      </c>
      <c r="C879" s="1">
        <v>41108</v>
      </c>
      <c r="D879" t="s">
        <v>814</v>
      </c>
      <c r="E879" t="s">
        <v>1697</v>
      </c>
    </row>
    <row r="880" spans="1:5" ht="25.35" hidden="1" customHeight="1">
      <c r="A880" t="s">
        <v>17</v>
      </c>
      <c r="B880" s="3" t="s">
        <v>1698</v>
      </c>
      <c r="C880" s="1">
        <v>41092</v>
      </c>
      <c r="D880" t="s">
        <v>814</v>
      </c>
      <c r="E880" t="s">
        <v>1699</v>
      </c>
    </row>
    <row r="881" spans="1:5" ht="25.35" hidden="1" customHeight="1">
      <c r="A881" t="s">
        <v>17</v>
      </c>
      <c r="B881" s="3" t="s">
        <v>1700</v>
      </c>
      <c r="C881" s="1">
        <v>41089</v>
      </c>
      <c r="D881" t="s">
        <v>814</v>
      </c>
      <c r="E881" t="s">
        <v>1701</v>
      </c>
    </row>
    <row r="882" spans="1:5" ht="25.35" hidden="1" customHeight="1">
      <c r="A882" t="s">
        <v>17</v>
      </c>
      <c r="B882" s="3" t="s">
        <v>1702</v>
      </c>
      <c r="C882" s="1">
        <v>41089</v>
      </c>
      <c r="D882" t="s">
        <v>814</v>
      </c>
      <c r="E882" t="s">
        <v>1703</v>
      </c>
    </row>
    <row r="883" spans="1:5" ht="25.35" hidden="1" customHeight="1">
      <c r="A883" t="s">
        <v>17</v>
      </c>
      <c r="B883" s="3" t="s">
        <v>1704</v>
      </c>
      <c r="C883" s="1">
        <v>41086</v>
      </c>
      <c r="D883" t="s">
        <v>814</v>
      </c>
      <c r="E883" t="s">
        <v>1705</v>
      </c>
    </row>
    <row r="884" spans="1:5" ht="25.35" hidden="1" customHeight="1">
      <c r="A884" t="s">
        <v>17</v>
      </c>
      <c r="B884" s="3" t="s">
        <v>1706</v>
      </c>
      <c r="C884" s="1">
        <v>41082</v>
      </c>
      <c r="D884" t="s">
        <v>814</v>
      </c>
      <c r="E884" t="s">
        <v>1707</v>
      </c>
    </row>
    <row r="885" spans="1:5" ht="25.35" hidden="1" customHeight="1">
      <c r="A885" t="s">
        <v>17</v>
      </c>
      <c r="B885" s="3" t="s">
        <v>1708</v>
      </c>
      <c r="C885" s="1">
        <v>41080</v>
      </c>
      <c r="D885" t="s">
        <v>814</v>
      </c>
      <c r="E885" t="s">
        <v>1709</v>
      </c>
    </row>
    <row r="886" spans="1:5" ht="25.35" hidden="1" customHeight="1">
      <c r="A886" t="s">
        <v>17</v>
      </c>
      <c r="B886" s="3" t="s">
        <v>1710</v>
      </c>
      <c r="C886" s="1">
        <v>41080</v>
      </c>
      <c r="D886" t="s">
        <v>814</v>
      </c>
      <c r="E886" t="s">
        <v>1711</v>
      </c>
    </row>
    <row r="887" spans="1:5" ht="25.35" hidden="1" customHeight="1">
      <c r="A887" t="s">
        <v>17</v>
      </c>
      <c r="B887" s="3" t="s">
        <v>1712</v>
      </c>
      <c r="C887" s="1">
        <v>41079</v>
      </c>
      <c r="D887" t="s">
        <v>814</v>
      </c>
      <c r="E887" t="s">
        <v>1713</v>
      </c>
    </row>
    <row r="888" spans="1:5" ht="25.35" hidden="1" customHeight="1">
      <c r="A888" t="s">
        <v>17</v>
      </c>
      <c r="B888" s="3" t="s">
        <v>1714</v>
      </c>
      <c r="C888" s="1">
        <v>41079</v>
      </c>
      <c r="D888" t="s">
        <v>814</v>
      </c>
      <c r="E888" t="s">
        <v>1715</v>
      </c>
    </row>
    <row r="889" spans="1:5" ht="25.35" hidden="1" customHeight="1">
      <c r="A889" t="s">
        <v>17</v>
      </c>
      <c r="B889" s="3" t="s">
        <v>1716</v>
      </c>
      <c r="C889" s="1">
        <v>41078</v>
      </c>
      <c r="D889" t="s">
        <v>814</v>
      </c>
      <c r="E889" t="s">
        <v>1717</v>
      </c>
    </row>
    <row r="890" spans="1:5" ht="25.35" hidden="1" customHeight="1">
      <c r="A890" t="s">
        <v>17</v>
      </c>
      <c r="B890" s="3" t="s">
        <v>1718</v>
      </c>
      <c r="C890" s="1">
        <v>41076</v>
      </c>
      <c r="D890" t="s">
        <v>814</v>
      </c>
      <c r="E890" t="s">
        <v>1719</v>
      </c>
    </row>
    <row r="891" spans="1:5" ht="25.35" hidden="1" customHeight="1">
      <c r="A891" t="s">
        <v>17</v>
      </c>
      <c r="B891" s="3" t="s">
        <v>1720</v>
      </c>
      <c r="C891" s="1">
        <v>41075</v>
      </c>
      <c r="D891" t="s">
        <v>814</v>
      </c>
      <c r="E891" t="s">
        <v>1721</v>
      </c>
    </row>
    <row r="892" spans="1:5" ht="25.35" hidden="1" customHeight="1">
      <c r="A892" t="s">
        <v>17</v>
      </c>
      <c r="B892" s="3" t="s">
        <v>1722</v>
      </c>
      <c r="C892" s="1">
        <v>41075</v>
      </c>
      <c r="D892" t="s">
        <v>814</v>
      </c>
      <c r="E892" t="s">
        <v>1723</v>
      </c>
    </row>
    <row r="893" spans="1:5" ht="25.35" hidden="1" customHeight="1">
      <c r="A893" t="s">
        <v>17</v>
      </c>
      <c r="B893" s="3" t="s">
        <v>1438</v>
      </c>
      <c r="C893" s="1">
        <v>41075</v>
      </c>
      <c r="D893" t="s">
        <v>814</v>
      </c>
      <c r="E893" t="s">
        <v>1439</v>
      </c>
    </row>
    <row r="894" spans="1:5" ht="25.35" hidden="1" customHeight="1">
      <c r="A894" t="s">
        <v>17</v>
      </c>
      <c r="B894" s="3" t="s">
        <v>1440</v>
      </c>
      <c r="C894" s="1">
        <v>41075</v>
      </c>
      <c r="D894" t="s">
        <v>814</v>
      </c>
      <c r="E894" t="s">
        <v>1441</v>
      </c>
    </row>
    <row r="895" spans="1:5" ht="25.35" hidden="1" customHeight="1">
      <c r="A895" t="s">
        <v>17</v>
      </c>
      <c r="B895" s="3" t="s">
        <v>1724</v>
      </c>
      <c r="C895" s="1">
        <v>41074</v>
      </c>
      <c r="D895" t="s">
        <v>814</v>
      </c>
      <c r="E895" t="s">
        <v>1725</v>
      </c>
    </row>
    <row r="896" spans="1:5" ht="25.35" hidden="1" customHeight="1">
      <c r="A896" t="s">
        <v>17</v>
      </c>
      <c r="B896" s="3" t="s">
        <v>1726</v>
      </c>
      <c r="C896" s="1">
        <v>41071</v>
      </c>
      <c r="D896" t="s">
        <v>814</v>
      </c>
      <c r="E896" t="s">
        <v>1727</v>
      </c>
    </row>
    <row r="897" spans="1:5" ht="25.35" hidden="1" customHeight="1">
      <c r="A897" t="s">
        <v>17</v>
      </c>
      <c r="B897" s="3" t="s">
        <v>1726</v>
      </c>
      <c r="C897" s="1">
        <v>41071</v>
      </c>
      <c r="D897" t="s">
        <v>814</v>
      </c>
      <c r="E897" t="s">
        <v>1727</v>
      </c>
    </row>
    <row r="898" spans="1:5" ht="25.35" hidden="1" customHeight="1">
      <c r="A898" t="s">
        <v>17</v>
      </c>
      <c r="B898" s="3" t="s">
        <v>1728</v>
      </c>
      <c r="C898" s="1">
        <v>41071</v>
      </c>
      <c r="D898" t="s">
        <v>814</v>
      </c>
      <c r="E898" t="s">
        <v>1729</v>
      </c>
    </row>
    <row r="899" spans="1:5" ht="25.35" hidden="1" customHeight="1">
      <c r="A899" t="s">
        <v>17</v>
      </c>
      <c r="B899" s="3" t="s">
        <v>1730</v>
      </c>
      <c r="C899" s="1">
        <v>41066</v>
      </c>
      <c r="D899" t="s">
        <v>814</v>
      </c>
      <c r="E899" t="s">
        <v>1731</v>
      </c>
    </row>
    <row r="900" spans="1:5" ht="25.35" hidden="1" customHeight="1">
      <c r="A900" t="s">
        <v>17</v>
      </c>
      <c r="B900" s="3" t="s">
        <v>1440</v>
      </c>
      <c r="C900" s="1">
        <v>41066</v>
      </c>
      <c r="D900" t="s">
        <v>814</v>
      </c>
      <c r="E900" t="s">
        <v>1441</v>
      </c>
    </row>
    <row r="901" spans="1:5" ht="25.35" hidden="1" customHeight="1">
      <c r="A901" t="s">
        <v>17</v>
      </c>
      <c r="B901" s="3" t="s">
        <v>1442</v>
      </c>
      <c r="C901" s="1">
        <v>41066</v>
      </c>
      <c r="D901" t="s">
        <v>814</v>
      </c>
      <c r="E901" t="s">
        <v>1443</v>
      </c>
    </row>
    <row r="902" spans="1:5" ht="25.35" hidden="1" customHeight="1">
      <c r="A902" t="s">
        <v>17</v>
      </c>
      <c r="B902" s="3" t="s">
        <v>1732</v>
      </c>
      <c r="C902" s="1">
        <v>41066</v>
      </c>
      <c r="D902" t="s">
        <v>814</v>
      </c>
      <c r="E902" t="s">
        <v>1733</v>
      </c>
    </row>
    <row r="903" spans="1:5" ht="25.35" hidden="1" customHeight="1">
      <c r="A903" t="s">
        <v>17</v>
      </c>
      <c r="B903" s="3" t="s">
        <v>1444</v>
      </c>
      <c r="C903" s="1">
        <v>41066</v>
      </c>
      <c r="D903" t="s">
        <v>814</v>
      </c>
      <c r="E903" t="s">
        <v>1445</v>
      </c>
    </row>
    <row r="904" spans="1:5" ht="25.35" hidden="1" customHeight="1">
      <c r="A904" t="s">
        <v>17</v>
      </c>
      <c r="B904" s="3" t="s">
        <v>1734</v>
      </c>
      <c r="C904" s="1">
        <v>41065</v>
      </c>
      <c r="D904" t="s">
        <v>814</v>
      </c>
      <c r="E904" t="s">
        <v>1735</v>
      </c>
    </row>
    <row r="905" spans="1:5" ht="25.35" hidden="1" customHeight="1">
      <c r="A905" t="s">
        <v>17</v>
      </c>
      <c r="B905" s="3" t="s">
        <v>1438</v>
      </c>
      <c r="C905" s="1">
        <v>41065</v>
      </c>
      <c r="D905" t="s">
        <v>814</v>
      </c>
      <c r="E905" t="s">
        <v>1439</v>
      </c>
    </row>
    <row r="906" spans="1:5" ht="25.35" hidden="1" customHeight="1">
      <c r="A906" t="s">
        <v>17</v>
      </c>
      <c r="B906" s="3" t="s">
        <v>1440</v>
      </c>
      <c r="C906" s="1">
        <v>41065</v>
      </c>
      <c r="D906" t="s">
        <v>814</v>
      </c>
      <c r="E906" t="s">
        <v>1441</v>
      </c>
    </row>
    <row r="907" spans="1:5" ht="25.35" hidden="1" customHeight="1">
      <c r="A907" t="s">
        <v>17</v>
      </c>
      <c r="B907" s="3" t="s">
        <v>1736</v>
      </c>
      <c r="C907" s="1">
        <v>41064</v>
      </c>
      <c r="D907" t="s">
        <v>814</v>
      </c>
      <c r="E907" t="s">
        <v>1737</v>
      </c>
    </row>
    <row r="908" spans="1:5" ht="25.35" hidden="1" customHeight="1">
      <c r="A908" t="s">
        <v>17</v>
      </c>
      <c r="B908" s="3" t="s">
        <v>1738</v>
      </c>
      <c r="C908" s="1">
        <v>41061</v>
      </c>
      <c r="D908" t="s">
        <v>814</v>
      </c>
      <c r="E908" t="s">
        <v>1739</v>
      </c>
    </row>
    <row r="909" spans="1:5" ht="25.35" hidden="1" customHeight="1">
      <c r="A909" t="s">
        <v>17</v>
      </c>
      <c r="B909" s="3" t="s">
        <v>1740</v>
      </c>
      <c r="C909" s="1">
        <v>41061</v>
      </c>
      <c r="D909" t="s">
        <v>814</v>
      </c>
      <c r="E909" t="s">
        <v>1741</v>
      </c>
    </row>
    <row r="910" spans="1:5" ht="25.35" hidden="1" customHeight="1">
      <c r="A910" t="s">
        <v>17</v>
      </c>
      <c r="B910" s="3" t="s">
        <v>1742</v>
      </c>
      <c r="C910" s="1">
        <v>41061</v>
      </c>
      <c r="D910" t="s">
        <v>814</v>
      </c>
      <c r="E910" t="s">
        <v>1743</v>
      </c>
    </row>
    <row r="911" spans="1:5" ht="25.35" hidden="1" customHeight="1">
      <c r="A911" t="s">
        <v>17</v>
      </c>
      <c r="B911" s="3" t="s">
        <v>1744</v>
      </c>
      <c r="C911" s="1">
        <v>41060</v>
      </c>
      <c r="D911" t="s">
        <v>814</v>
      </c>
      <c r="E911" t="s">
        <v>1745</v>
      </c>
    </row>
    <row r="912" spans="1:5" ht="25.35" hidden="1" customHeight="1">
      <c r="A912" t="s">
        <v>17</v>
      </c>
      <c r="B912" s="3" t="s">
        <v>1746</v>
      </c>
      <c r="C912" s="1">
        <v>41060</v>
      </c>
      <c r="D912" t="s">
        <v>814</v>
      </c>
      <c r="E912" t="s">
        <v>1747</v>
      </c>
    </row>
    <row r="913" spans="1:5" ht="25.35" hidden="1" customHeight="1">
      <c r="A913" t="s">
        <v>17</v>
      </c>
      <c r="B913" s="3" t="s">
        <v>1748</v>
      </c>
      <c r="C913" s="1">
        <v>41060</v>
      </c>
      <c r="D913" t="s">
        <v>814</v>
      </c>
      <c r="E913" t="s">
        <v>1749</v>
      </c>
    </row>
    <row r="914" spans="1:5" ht="25.35" hidden="1" customHeight="1">
      <c r="A914" t="s">
        <v>17</v>
      </c>
      <c r="B914" s="3" t="s">
        <v>1750</v>
      </c>
      <c r="C914" s="1">
        <v>41058</v>
      </c>
      <c r="D914" t="s">
        <v>814</v>
      </c>
      <c r="E914" t="s">
        <v>1751</v>
      </c>
    </row>
    <row r="915" spans="1:5" ht="25.35" hidden="1" customHeight="1">
      <c r="A915" t="s">
        <v>17</v>
      </c>
      <c r="B915" s="3" t="s">
        <v>1752</v>
      </c>
      <c r="C915" s="1">
        <v>41058</v>
      </c>
      <c r="D915" t="s">
        <v>814</v>
      </c>
      <c r="E915" t="s">
        <v>1753</v>
      </c>
    </row>
    <row r="916" spans="1:5" ht="25.35" hidden="1" customHeight="1">
      <c r="A916" t="s">
        <v>17</v>
      </c>
      <c r="B916" s="3" t="s">
        <v>1754</v>
      </c>
      <c r="C916" s="1">
        <v>41058</v>
      </c>
      <c r="D916" t="s">
        <v>814</v>
      </c>
      <c r="E916" t="s">
        <v>1755</v>
      </c>
    </row>
    <row r="917" spans="1:5" ht="25.35" hidden="1" customHeight="1">
      <c r="A917" t="s">
        <v>17</v>
      </c>
      <c r="B917" s="3" t="s">
        <v>1756</v>
      </c>
      <c r="C917" s="1">
        <v>41054</v>
      </c>
      <c r="D917" t="s">
        <v>814</v>
      </c>
      <c r="E917" t="s">
        <v>1757</v>
      </c>
    </row>
    <row r="918" spans="1:5" ht="25.35" hidden="1" customHeight="1">
      <c r="A918" t="s">
        <v>17</v>
      </c>
      <c r="B918" s="3" t="s">
        <v>1758</v>
      </c>
      <c r="C918" s="1">
        <v>41054</v>
      </c>
      <c r="D918" t="s">
        <v>814</v>
      </c>
      <c r="E918" t="s">
        <v>1759</v>
      </c>
    </row>
    <row r="919" spans="1:5" ht="25.35" hidden="1" customHeight="1">
      <c r="A919" t="s">
        <v>17</v>
      </c>
      <c r="B919" s="3" t="s">
        <v>1440</v>
      </c>
      <c r="C919" s="1">
        <v>41054</v>
      </c>
      <c r="D919" t="s">
        <v>814</v>
      </c>
      <c r="E919" t="s">
        <v>1441</v>
      </c>
    </row>
    <row r="920" spans="1:5" ht="25.35" hidden="1" customHeight="1">
      <c r="A920" t="s">
        <v>17</v>
      </c>
      <c r="B920" s="3" t="s">
        <v>1760</v>
      </c>
      <c r="C920" s="1">
        <v>41050</v>
      </c>
      <c r="D920" t="s">
        <v>814</v>
      </c>
      <c r="E920" t="s">
        <v>1761</v>
      </c>
    </row>
    <row r="921" spans="1:5" ht="25.35" hidden="1" customHeight="1">
      <c r="A921" t="s">
        <v>17</v>
      </c>
      <c r="B921" s="3" t="s">
        <v>1762</v>
      </c>
      <c r="C921" s="1">
        <v>41050</v>
      </c>
      <c r="D921" t="s">
        <v>814</v>
      </c>
      <c r="E921" t="s">
        <v>1763</v>
      </c>
    </row>
    <row r="922" spans="1:5" ht="25.35" hidden="1" customHeight="1">
      <c r="A922" t="s">
        <v>17</v>
      </c>
      <c r="B922" s="3" t="s">
        <v>1764</v>
      </c>
      <c r="C922" s="1">
        <v>41047</v>
      </c>
      <c r="D922" t="s">
        <v>814</v>
      </c>
      <c r="E922" t="s">
        <v>1765</v>
      </c>
    </row>
    <row r="923" spans="1:5" ht="25.35" hidden="1" customHeight="1">
      <c r="A923" t="s">
        <v>17</v>
      </c>
      <c r="B923" s="3" t="s">
        <v>1438</v>
      </c>
      <c r="C923" s="1">
        <v>41047</v>
      </c>
      <c r="D923" t="s">
        <v>814</v>
      </c>
      <c r="E923" t="s">
        <v>1439</v>
      </c>
    </row>
    <row r="924" spans="1:5" ht="25.35" hidden="1" customHeight="1">
      <c r="A924" t="s">
        <v>17</v>
      </c>
      <c r="B924" s="3" t="s">
        <v>1766</v>
      </c>
      <c r="C924" s="1">
        <v>41047</v>
      </c>
      <c r="D924" t="s">
        <v>814</v>
      </c>
      <c r="E924" t="s">
        <v>1767</v>
      </c>
    </row>
    <row r="925" spans="1:5" ht="25.35" hidden="1" customHeight="1">
      <c r="A925" t="s">
        <v>17</v>
      </c>
      <c r="B925" s="3" t="s">
        <v>1768</v>
      </c>
      <c r="C925" s="1">
        <v>41047</v>
      </c>
      <c r="D925" t="s">
        <v>814</v>
      </c>
      <c r="E925" t="s">
        <v>1769</v>
      </c>
    </row>
    <row r="926" spans="1:5" ht="25.35" hidden="1" customHeight="1">
      <c r="A926" t="s">
        <v>17</v>
      </c>
      <c r="B926" s="3" t="s">
        <v>1440</v>
      </c>
      <c r="C926" s="1">
        <v>41047</v>
      </c>
      <c r="D926" t="s">
        <v>814</v>
      </c>
      <c r="E926" t="s">
        <v>1441</v>
      </c>
    </row>
    <row r="927" spans="1:5" ht="25.35" hidden="1" customHeight="1">
      <c r="A927" t="s">
        <v>17</v>
      </c>
      <c r="B927" s="3" t="s">
        <v>1438</v>
      </c>
      <c r="C927" s="1">
        <v>41045</v>
      </c>
      <c r="D927" t="s">
        <v>814</v>
      </c>
      <c r="E927" t="s">
        <v>1439</v>
      </c>
    </row>
    <row r="928" spans="1:5" ht="25.35" hidden="1" customHeight="1">
      <c r="A928" t="s">
        <v>17</v>
      </c>
      <c r="B928" s="3" t="s">
        <v>1440</v>
      </c>
      <c r="C928" s="1">
        <v>41045</v>
      </c>
      <c r="D928" t="s">
        <v>814</v>
      </c>
      <c r="E928" t="s">
        <v>1441</v>
      </c>
    </row>
    <row r="929" spans="1:5" ht="25.35" hidden="1" customHeight="1">
      <c r="A929" t="s">
        <v>17</v>
      </c>
      <c r="B929" s="3" t="s">
        <v>1770</v>
      </c>
      <c r="C929" s="1">
        <v>41045</v>
      </c>
      <c r="D929" t="s">
        <v>814</v>
      </c>
      <c r="E929" t="s">
        <v>1771</v>
      </c>
    </row>
    <row r="930" spans="1:5" ht="25.35" hidden="1" customHeight="1">
      <c r="A930" t="s">
        <v>17</v>
      </c>
      <c r="B930" s="3" t="s">
        <v>1772</v>
      </c>
      <c r="C930" s="1">
        <v>41044</v>
      </c>
      <c r="D930" t="s">
        <v>814</v>
      </c>
      <c r="E930" t="s">
        <v>1773</v>
      </c>
    </row>
    <row r="931" spans="1:5" ht="25.35" hidden="1" customHeight="1">
      <c r="A931" t="s">
        <v>17</v>
      </c>
      <c r="B931" s="3" t="s">
        <v>1774</v>
      </c>
      <c r="C931" s="1">
        <v>41044</v>
      </c>
      <c r="D931" t="s">
        <v>814</v>
      </c>
      <c r="E931" t="s">
        <v>1775</v>
      </c>
    </row>
    <row r="932" spans="1:5" ht="25.35" hidden="1" customHeight="1">
      <c r="A932" t="s">
        <v>17</v>
      </c>
      <c r="B932" s="3" t="s">
        <v>1776</v>
      </c>
      <c r="C932" s="1">
        <v>41043</v>
      </c>
      <c r="D932" t="s">
        <v>814</v>
      </c>
      <c r="E932" t="s">
        <v>1777</v>
      </c>
    </row>
    <row r="933" spans="1:5" ht="25.35" hidden="1" customHeight="1">
      <c r="A933" t="s">
        <v>17</v>
      </c>
      <c r="B933" s="3" t="s">
        <v>1778</v>
      </c>
      <c r="C933" s="1">
        <v>41039</v>
      </c>
      <c r="D933" t="s">
        <v>814</v>
      </c>
      <c r="E933" t="s">
        <v>1779</v>
      </c>
    </row>
    <row r="934" spans="1:5" ht="25.35" hidden="1" customHeight="1">
      <c r="A934" t="s">
        <v>17</v>
      </c>
      <c r="B934" s="3" t="s">
        <v>1780</v>
      </c>
      <c r="C934" s="1">
        <v>41039</v>
      </c>
      <c r="D934" t="s">
        <v>814</v>
      </c>
      <c r="E934" t="s">
        <v>1781</v>
      </c>
    </row>
    <row r="935" spans="1:5" ht="25.35" hidden="1" customHeight="1">
      <c r="A935" t="s">
        <v>17</v>
      </c>
      <c r="B935" s="3" t="s">
        <v>1782</v>
      </c>
      <c r="C935" s="1">
        <v>41039</v>
      </c>
      <c r="D935" t="s">
        <v>814</v>
      </c>
      <c r="E935" t="s">
        <v>1783</v>
      </c>
    </row>
    <row r="936" spans="1:5" ht="25.35" hidden="1" customHeight="1">
      <c r="A936" t="s">
        <v>17</v>
      </c>
      <c r="B936" s="3" t="s">
        <v>1784</v>
      </c>
      <c r="C936" s="1">
        <v>41039</v>
      </c>
      <c r="D936" t="s">
        <v>814</v>
      </c>
      <c r="E936" t="s">
        <v>1785</v>
      </c>
    </row>
    <row r="937" spans="1:5" ht="25.35" hidden="1" customHeight="1">
      <c r="A937" t="s">
        <v>17</v>
      </c>
      <c r="B937" s="3" t="s">
        <v>1786</v>
      </c>
      <c r="C937" s="1">
        <v>41038</v>
      </c>
      <c r="D937" t="s">
        <v>814</v>
      </c>
      <c r="E937" t="s">
        <v>1787</v>
      </c>
    </row>
    <row r="938" spans="1:5" ht="25.35" hidden="1" customHeight="1">
      <c r="A938" t="s">
        <v>17</v>
      </c>
      <c r="B938" s="3" t="s">
        <v>1438</v>
      </c>
      <c r="C938" s="1">
        <v>41037</v>
      </c>
      <c r="D938" t="s">
        <v>814</v>
      </c>
      <c r="E938" t="s">
        <v>1439</v>
      </c>
    </row>
    <row r="939" spans="1:5" ht="25.35" hidden="1" customHeight="1">
      <c r="A939" t="s">
        <v>17</v>
      </c>
      <c r="B939" s="3" t="s">
        <v>1440</v>
      </c>
      <c r="C939" s="1">
        <v>41037</v>
      </c>
      <c r="D939" t="s">
        <v>814</v>
      </c>
      <c r="E939" t="s">
        <v>1441</v>
      </c>
    </row>
    <row r="940" spans="1:5" ht="25.35" hidden="1" customHeight="1">
      <c r="A940" t="s">
        <v>17</v>
      </c>
      <c r="B940" s="3" t="s">
        <v>1788</v>
      </c>
      <c r="C940" s="1">
        <v>41037</v>
      </c>
      <c r="D940" t="s">
        <v>814</v>
      </c>
      <c r="E940" t="s">
        <v>1789</v>
      </c>
    </row>
    <row r="941" spans="1:5" ht="25.35" hidden="1" customHeight="1">
      <c r="A941" t="s">
        <v>17</v>
      </c>
      <c r="B941" s="3" t="s">
        <v>1790</v>
      </c>
      <c r="C941" s="1">
        <v>41036</v>
      </c>
      <c r="D941" t="s">
        <v>814</v>
      </c>
      <c r="E941" t="s">
        <v>1791</v>
      </c>
    </row>
    <row r="942" spans="1:5" ht="25.35" hidden="1" customHeight="1">
      <c r="A942" t="s">
        <v>17</v>
      </c>
      <c r="B942" s="3" t="s">
        <v>1792</v>
      </c>
      <c r="C942" s="1">
        <v>41036</v>
      </c>
      <c r="D942" t="s">
        <v>814</v>
      </c>
      <c r="E942" t="s">
        <v>1793</v>
      </c>
    </row>
    <row r="943" spans="1:5" ht="25.35" hidden="1" customHeight="1">
      <c r="A943" t="s">
        <v>17</v>
      </c>
      <c r="B943" s="3" t="s">
        <v>1794</v>
      </c>
      <c r="C943" s="1">
        <v>41036</v>
      </c>
      <c r="D943" t="s">
        <v>814</v>
      </c>
      <c r="E943" t="s">
        <v>1795</v>
      </c>
    </row>
    <row r="944" spans="1:5" ht="25.35" hidden="1" customHeight="1">
      <c r="A944" t="s">
        <v>17</v>
      </c>
      <c r="B944" s="3" t="s">
        <v>1796</v>
      </c>
      <c r="C944" s="1">
        <v>41036</v>
      </c>
      <c r="D944" t="s">
        <v>814</v>
      </c>
      <c r="E944" t="s">
        <v>1797</v>
      </c>
    </row>
    <row r="945" spans="1:5" ht="25.35" hidden="1" customHeight="1">
      <c r="A945" t="s">
        <v>17</v>
      </c>
      <c r="B945" s="3" t="s">
        <v>1798</v>
      </c>
      <c r="C945" s="1">
        <v>41036</v>
      </c>
      <c r="D945" t="s">
        <v>814</v>
      </c>
      <c r="E945" t="s">
        <v>1799</v>
      </c>
    </row>
    <row r="946" spans="1:5" ht="25.35" hidden="1" customHeight="1">
      <c r="A946" t="s">
        <v>17</v>
      </c>
      <c r="B946" s="3" t="s">
        <v>1718</v>
      </c>
      <c r="C946" s="1">
        <v>41034</v>
      </c>
      <c r="D946" t="s">
        <v>814</v>
      </c>
      <c r="E946" t="s">
        <v>1719</v>
      </c>
    </row>
    <row r="947" spans="1:5" ht="25.35" hidden="1" customHeight="1">
      <c r="A947" t="s">
        <v>17</v>
      </c>
      <c r="B947" s="3" t="s">
        <v>1800</v>
      </c>
      <c r="C947" s="1">
        <v>41033</v>
      </c>
      <c r="D947" t="s">
        <v>814</v>
      </c>
      <c r="E947" t="s">
        <v>1801</v>
      </c>
    </row>
    <row r="948" spans="1:5" ht="25.35" hidden="1" customHeight="1">
      <c r="A948" t="s">
        <v>17</v>
      </c>
      <c r="B948" s="3" t="s">
        <v>1802</v>
      </c>
      <c r="C948" s="1">
        <v>41033</v>
      </c>
      <c r="D948" t="s">
        <v>814</v>
      </c>
      <c r="E948" t="s">
        <v>1803</v>
      </c>
    </row>
    <row r="949" spans="1:5" ht="25.35" hidden="1" customHeight="1">
      <c r="A949" t="s">
        <v>17</v>
      </c>
      <c r="B949" s="3" t="s">
        <v>1804</v>
      </c>
      <c r="C949" s="1">
        <v>41032</v>
      </c>
      <c r="D949" t="s">
        <v>814</v>
      </c>
      <c r="E949" t="s">
        <v>1805</v>
      </c>
    </row>
    <row r="950" spans="1:5" ht="25.35" hidden="1" customHeight="1">
      <c r="A950" t="s">
        <v>17</v>
      </c>
      <c r="B950" s="3" t="s">
        <v>1806</v>
      </c>
      <c r="C950" s="1">
        <v>41032</v>
      </c>
      <c r="D950" t="s">
        <v>814</v>
      </c>
      <c r="E950" t="s">
        <v>1807</v>
      </c>
    </row>
    <row r="951" spans="1:5" ht="25.35" hidden="1" customHeight="1">
      <c r="A951" t="s">
        <v>17</v>
      </c>
      <c r="B951" s="3" t="s">
        <v>1808</v>
      </c>
      <c r="C951" s="1">
        <v>41031</v>
      </c>
      <c r="D951" t="s">
        <v>814</v>
      </c>
      <c r="E951" t="s">
        <v>1809</v>
      </c>
    </row>
    <row r="952" spans="1:5" ht="25.35" hidden="1" customHeight="1">
      <c r="A952" t="s">
        <v>17</v>
      </c>
      <c r="B952" s="3" t="s">
        <v>1808</v>
      </c>
      <c r="C952" s="1">
        <v>41031</v>
      </c>
      <c r="D952" t="s">
        <v>814</v>
      </c>
      <c r="E952" t="s">
        <v>1809</v>
      </c>
    </row>
    <row r="953" spans="1:5" ht="25.35" hidden="1" customHeight="1">
      <c r="A953" t="s">
        <v>17</v>
      </c>
      <c r="B953" s="3" t="s">
        <v>1810</v>
      </c>
      <c r="C953" s="1">
        <v>41031</v>
      </c>
      <c r="D953" t="s">
        <v>814</v>
      </c>
      <c r="E953" t="s">
        <v>1811</v>
      </c>
    </row>
    <row r="954" spans="1:5" ht="25.35" hidden="1" customHeight="1">
      <c r="A954" t="s">
        <v>17</v>
      </c>
      <c r="B954" s="3" t="s">
        <v>1812</v>
      </c>
      <c r="C954" s="1">
        <v>41031</v>
      </c>
      <c r="D954" t="s">
        <v>814</v>
      </c>
      <c r="E954" t="s">
        <v>1813</v>
      </c>
    </row>
    <row r="955" spans="1:5" ht="25.35" hidden="1" customHeight="1">
      <c r="A955" t="s">
        <v>17</v>
      </c>
      <c r="B955" s="3" t="s">
        <v>1814</v>
      </c>
      <c r="C955" s="1">
        <v>41031</v>
      </c>
      <c r="D955" t="s">
        <v>814</v>
      </c>
      <c r="E955" t="s">
        <v>1815</v>
      </c>
    </row>
    <row r="956" spans="1:5" ht="25.35" hidden="1" customHeight="1">
      <c r="A956" t="s">
        <v>17</v>
      </c>
      <c r="B956" s="3" t="s">
        <v>1444</v>
      </c>
      <c r="C956" s="1">
        <v>41031</v>
      </c>
      <c r="D956" t="s">
        <v>814</v>
      </c>
      <c r="E956" t="s">
        <v>1445</v>
      </c>
    </row>
    <row r="957" spans="1:5" ht="25.35" hidden="1" customHeight="1">
      <c r="A957" t="s">
        <v>17</v>
      </c>
      <c r="B957" s="3" t="s">
        <v>1816</v>
      </c>
      <c r="C957" s="1">
        <v>41030</v>
      </c>
      <c r="D957" t="s">
        <v>814</v>
      </c>
      <c r="E957" t="s">
        <v>1817</v>
      </c>
    </row>
    <row r="958" spans="1:5" ht="25.35" hidden="1" customHeight="1">
      <c r="A958" t="s">
        <v>17</v>
      </c>
      <c r="B958" s="3" t="s">
        <v>1818</v>
      </c>
      <c r="C958" s="1">
        <v>41030</v>
      </c>
      <c r="D958" t="s">
        <v>814</v>
      </c>
      <c r="E958" t="s">
        <v>1819</v>
      </c>
    </row>
    <row r="959" spans="1:5" ht="25.35" hidden="1" customHeight="1">
      <c r="A959" t="s">
        <v>17</v>
      </c>
      <c r="B959" s="3" t="s">
        <v>1820</v>
      </c>
      <c r="C959" s="1">
        <v>41030</v>
      </c>
      <c r="D959" t="s">
        <v>814</v>
      </c>
      <c r="E959" t="s">
        <v>1821</v>
      </c>
    </row>
    <row r="960" spans="1:5" ht="25.35" hidden="1" customHeight="1">
      <c r="A960" t="s">
        <v>17</v>
      </c>
      <c r="B960" s="3" t="s">
        <v>1822</v>
      </c>
      <c r="C960" s="1">
        <v>41030</v>
      </c>
      <c r="D960" t="s">
        <v>814</v>
      </c>
      <c r="E960" t="s">
        <v>1823</v>
      </c>
    </row>
    <row r="961" spans="1:5" ht="25.35" hidden="1" customHeight="1">
      <c r="A961" t="s">
        <v>17</v>
      </c>
      <c r="B961" s="3" t="s">
        <v>1824</v>
      </c>
      <c r="C961" s="1">
        <v>41029</v>
      </c>
      <c r="D961" t="s">
        <v>814</v>
      </c>
      <c r="E961" t="s">
        <v>1825</v>
      </c>
    </row>
    <row r="962" spans="1:5" ht="25.35" hidden="1" customHeight="1">
      <c r="A962" t="s">
        <v>17</v>
      </c>
      <c r="B962" s="3" t="s">
        <v>1826</v>
      </c>
      <c r="C962" s="1">
        <v>41029</v>
      </c>
      <c r="D962" t="s">
        <v>814</v>
      </c>
      <c r="E962" t="s">
        <v>1827</v>
      </c>
    </row>
    <row r="963" spans="1:5" ht="25.35" hidden="1" customHeight="1">
      <c r="A963" t="s">
        <v>17</v>
      </c>
      <c r="B963" s="3" t="s">
        <v>1828</v>
      </c>
      <c r="C963" s="1">
        <v>41026</v>
      </c>
      <c r="D963" t="s">
        <v>814</v>
      </c>
      <c r="E963" t="s">
        <v>1829</v>
      </c>
    </row>
    <row r="964" spans="1:5" ht="25.35" hidden="1" customHeight="1">
      <c r="A964" t="s">
        <v>17</v>
      </c>
      <c r="B964" s="3" t="s">
        <v>1830</v>
      </c>
      <c r="C964" s="1">
        <v>41026</v>
      </c>
      <c r="D964" t="s">
        <v>814</v>
      </c>
      <c r="E964" t="s">
        <v>1831</v>
      </c>
    </row>
    <row r="965" spans="1:5" ht="25.35" hidden="1" customHeight="1">
      <c r="A965" t="s">
        <v>17</v>
      </c>
      <c r="B965" s="3" t="s">
        <v>1832</v>
      </c>
      <c r="C965" s="1">
        <v>41025</v>
      </c>
      <c r="D965" t="s">
        <v>814</v>
      </c>
      <c r="E965" t="s">
        <v>1833</v>
      </c>
    </row>
    <row r="966" spans="1:5" ht="25.35" hidden="1" customHeight="1">
      <c r="A966" t="s">
        <v>17</v>
      </c>
      <c r="B966" s="3" t="s">
        <v>1834</v>
      </c>
      <c r="C966" s="1">
        <v>41024</v>
      </c>
      <c r="D966" t="s">
        <v>814</v>
      </c>
      <c r="E966" t="s">
        <v>1835</v>
      </c>
    </row>
    <row r="967" spans="1:5" ht="25.35" hidden="1" customHeight="1">
      <c r="A967" t="s">
        <v>17</v>
      </c>
      <c r="B967" s="3" t="s">
        <v>1836</v>
      </c>
      <c r="C967" s="1">
        <v>41024</v>
      </c>
      <c r="D967" t="s">
        <v>814</v>
      </c>
      <c r="E967" t="s">
        <v>1837</v>
      </c>
    </row>
    <row r="968" spans="1:5" ht="25.35" hidden="1" customHeight="1">
      <c r="A968" t="s">
        <v>17</v>
      </c>
      <c r="B968" s="3" t="s">
        <v>1838</v>
      </c>
      <c r="C968" s="1">
        <v>41023</v>
      </c>
      <c r="D968" t="s">
        <v>814</v>
      </c>
      <c r="E968" t="s">
        <v>1839</v>
      </c>
    </row>
    <row r="969" spans="1:5" ht="25.35" hidden="1" customHeight="1">
      <c r="A969" t="s">
        <v>17</v>
      </c>
      <c r="B969" s="3" t="s">
        <v>1840</v>
      </c>
      <c r="C969" s="1">
        <v>41023</v>
      </c>
      <c r="D969" t="s">
        <v>814</v>
      </c>
      <c r="E969" t="s">
        <v>1841</v>
      </c>
    </row>
    <row r="970" spans="1:5" ht="25.35" hidden="1" customHeight="1">
      <c r="A970" t="s">
        <v>17</v>
      </c>
      <c r="B970" s="3" t="s">
        <v>1842</v>
      </c>
      <c r="C970" s="1">
        <v>41023</v>
      </c>
      <c r="D970" t="s">
        <v>814</v>
      </c>
      <c r="E970" t="s">
        <v>1843</v>
      </c>
    </row>
    <row r="971" spans="1:5" ht="25.35" hidden="1" customHeight="1">
      <c r="A971" t="s">
        <v>17</v>
      </c>
      <c r="B971" s="3" t="s">
        <v>1844</v>
      </c>
      <c r="C971" s="1">
        <v>41022</v>
      </c>
      <c r="D971" t="s">
        <v>814</v>
      </c>
      <c r="E971" t="s">
        <v>1845</v>
      </c>
    </row>
    <row r="972" spans="1:5" ht="25.35" hidden="1" customHeight="1">
      <c r="A972" t="s">
        <v>17</v>
      </c>
      <c r="B972" s="3" t="s">
        <v>1444</v>
      </c>
      <c r="C972" s="1">
        <v>41022</v>
      </c>
      <c r="D972" t="s">
        <v>814</v>
      </c>
      <c r="E972" t="s">
        <v>1445</v>
      </c>
    </row>
    <row r="973" spans="1:5" ht="25.35" hidden="1" customHeight="1">
      <c r="A973" t="s">
        <v>17</v>
      </c>
      <c r="B973" s="3" t="s">
        <v>1846</v>
      </c>
      <c r="C973" s="1">
        <v>41022</v>
      </c>
      <c r="D973" t="s">
        <v>814</v>
      </c>
      <c r="E973" t="s">
        <v>1847</v>
      </c>
    </row>
    <row r="974" spans="1:5" ht="25.35" hidden="1" customHeight="1">
      <c r="A974" t="s">
        <v>17</v>
      </c>
      <c r="B974" s="3" t="s">
        <v>1848</v>
      </c>
      <c r="C974" s="1">
        <v>41022</v>
      </c>
      <c r="D974" t="s">
        <v>814</v>
      </c>
      <c r="E974" t="s">
        <v>1849</v>
      </c>
    </row>
    <row r="975" spans="1:5" ht="25.35" hidden="1" customHeight="1">
      <c r="A975" t="s">
        <v>17</v>
      </c>
      <c r="B975" s="3" t="s">
        <v>1850</v>
      </c>
      <c r="C975" s="1">
        <v>41022</v>
      </c>
      <c r="D975" t="s">
        <v>814</v>
      </c>
      <c r="E975" t="s">
        <v>1851</v>
      </c>
    </row>
    <row r="976" spans="1:5" ht="25.35" hidden="1" customHeight="1">
      <c r="A976" t="s">
        <v>17</v>
      </c>
      <c r="B976" s="3" t="s">
        <v>1442</v>
      </c>
      <c r="C976" s="1">
        <v>41022</v>
      </c>
      <c r="D976" t="s">
        <v>814</v>
      </c>
      <c r="E976" t="s">
        <v>1443</v>
      </c>
    </row>
    <row r="977" spans="1:5" ht="25.35" hidden="1" customHeight="1">
      <c r="A977" t="s">
        <v>17</v>
      </c>
      <c r="B977" s="3" t="s">
        <v>1438</v>
      </c>
      <c r="C977" s="1">
        <v>41022</v>
      </c>
      <c r="D977" t="s">
        <v>814</v>
      </c>
      <c r="E977" t="s">
        <v>1439</v>
      </c>
    </row>
    <row r="978" spans="1:5" ht="25.35" hidden="1" customHeight="1">
      <c r="A978" t="s">
        <v>17</v>
      </c>
      <c r="B978" s="3" t="s">
        <v>1440</v>
      </c>
      <c r="C978" s="1">
        <v>41022</v>
      </c>
      <c r="D978" t="s">
        <v>814</v>
      </c>
      <c r="E978" t="s">
        <v>1441</v>
      </c>
    </row>
    <row r="979" spans="1:5" ht="25.35" hidden="1" customHeight="1">
      <c r="A979" t="s">
        <v>17</v>
      </c>
      <c r="B979" s="3" t="s">
        <v>1852</v>
      </c>
      <c r="C979" s="1">
        <v>41021</v>
      </c>
      <c r="D979" t="s">
        <v>814</v>
      </c>
      <c r="E979" t="s">
        <v>1853</v>
      </c>
    </row>
    <row r="980" spans="1:5" ht="25.35" hidden="1" customHeight="1">
      <c r="A980" t="s">
        <v>17</v>
      </c>
      <c r="B980" s="3" t="s">
        <v>1854</v>
      </c>
      <c r="C980" s="1">
        <v>41021</v>
      </c>
      <c r="D980" t="s">
        <v>814</v>
      </c>
      <c r="E980" t="s">
        <v>1855</v>
      </c>
    </row>
    <row r="981" spans="1:5" ht="25.35" hidden="1" customHeight="1">
      <c r="A981" t="s">
        <v>17</v>
      </c>
      <c r="B981" s="3" t="s">
        <v>1856</v>
      </c>
      <c r="C981" s="1">
        <v>41021</v>
      </c>
      <c r="D981" t="s">
        <v>814</v>
      </c>
      <c r="E981" t="s">
        <v>1857</v>
      </c>
    </row>
    <row r="982" spans="1:5" ht="25.35" hidden="1" customHeight="1">
      <c r="A982" t="s">
        <v>17</v>
      </c>
      <c r="B982" s="3" t="s">
        <v>1858</v>
      </c>
      <c r="C982" s="1">
        <v>41019</v>
      </c>
      <c r="D982" t="s">
        <v>814</v>
      </c>
      <c r="E982" t="s">
        <v>1859</v>
      </c>
    </row>
    <row r="983" spans="1:5" ht="25.35" hidden="1" customHeight="1">
      <c r="A983" t="s">
        <v>17</v>
      </c>
      <c r="B983" s="3" t="s">
        <v>1860</v>
      </c>
      <c r="C983" s="1">
        <v>41019</v>
      </c>
      <c r="D983" t="s">
        <v>814</v>
      </c>
      <c r="E983" t="s">
        <v>1861</v>
      </c>
    </row>
    <row r="984" spans="1:5" ht="25.35" hidden="1" customHeight="1">
      <c r="A984" t="s">
        <v>17</v>
      </c>
      <c r="B984" s="3" t="s">
        <v>1862</v>
      </c>
      <c r="C984" s="1">
        <v>41019</v>
      </c>
      <c r="D984" t="s">
        <v>814</v>
      </c>
      <c r="E984" t="s">
        <v>1863</v>
      </c>
    </row>
    <row r="985" spans="1:5" ht="25.35" hidden="1" customHeight="1">
      <c r="A985" t="s">
        <v>17</v>
      </c>
      <c r="B985" s="3" t="s">
        <v>1864</v>
      </c>
      <c r="C985" s="1">
        <v>41019</v>
      </c>
      <c r="D985" t="s">
        <v>814</v>
      </c>
      <c r="E985" t="s">
        <v>1865</v>
      </c>
    </row>
    <row r="986" spans="1:5" ht="25.35" hidden="1" customHeight="1">
      <c r="A986" t="s">
        <v>17</v>
      </c>
      <c r="B986" s="3" t="s">
        <v>1866</v>
      </c>
      <c r="C986" s="1">
        <v>41019</v>
      </c>
      <c r="D986" t="s">
        <v>814</v>
      </c>
      <c r="E986" t="s">
        <v>1867</v>
      </c>
    </row>
    <row r="987" spans="1:5" ht="25.35" hidden="1" customHeight="1">
      <c r="A987" t="s">
        <v>17</v>
      </c>
      <c r="B987" s="3" t="s">
        <v>1868</v>
      </c>
      <c r="C987" s="1">
        <v>41019</v>
      </c>
      <c r="D987" t="s">
        <v>814</v>
      </c>
      <c r="E987" t="s">
        <v>1869</v>
      </c>
    </row>
    <row r="988" spans="1:5" ht="25.35" hidden="1" customHeight="1">
      <c r="A988" t="s">
        <v>17</v>
      </c>
      <c r="B988" s="3" t="s">
        <v>1870</v>
      </c>
      <c r="C988" s="1">
        <v>41019</v>
      </c>
      <c r="D988" t="s">
        <v>814</v>
      </c>
      <c r="E988" t="s">
        <v>1871</v>
      </c>
    </row>
    <row r="989" spans="1:5" ht="25.35" hidden="1" customHeight="1">
      <c r="A989" t="s">
        <v>17</v>
      </c>
      <c r="B989" s="3" t="s">
        <v>1872</v>
      </c>
      <c r="C989" s="1">
        <v>41019</v>
      </c>
      <c r="D989" t="s">
        <v>814</v>
      </c>
      <c r="E989" t="s">
        <v>1873</v>
      </c>
    </row>
    <row r="990" spans="1:5" ht="25.35" hidden="1" customHeight="1">
      <c r="A990" t="s">
        <v>17</v>
      </c>
      <c r="B990" s="3" t="s">
        <v>1874</v>
      </c>
      <c r="C990" s="1">
        <v>41019</v>
      </c>
      <c r="D990" t="s">
        <v>814</v>
      </c>
      <c r="E990" t="s">
        <v>1875</v>
      </c>
    </row>
    <row r="991" spans="1:5" ht="25.35" hidden="1" customHeight="1">
      <c r="A991" t="s">
        <v>17</v>
      </c>
      <c r="B991" s="3" t="s">
        <v>1442</v>
      </c>
      <c r="C991" s="1">
        <v>41019</v>
      </c>
      <c r="D991" t="s">
        <v>814</v>
      </c>
      <c r="E991" t="s">
        <v>1443</v>
      </c>
    </row>
    <row r="992" spans="1:5" ht="25.35" hidden="1" customHeight="1">
      <c r="A992" t="s">
        <v>17</v>
      </c>
      <c r="B992" s="3" t="s">
        <v>1876</v>
      </c>
      <c r="C992" s="1">
        <v>41019</v>
      </c>
      <c r="D992" t="s">
        <v>814</v>
      </c>
      <c r="E992" t="s">
        <v>1877</v>
      </c>
    </row>
    <row r="993" spans="1:5" ht="25.35" hidden="1" customHeight="1">
      <c r="A993" t="s">
        <v>17</v>
      </c>
      <c r="B993" s="3" t="s">
        <v>1444</v>
      </c>
      <c r="C993" s="1">
        <v>41019</v>
      </c>
      <c r="D993" t="s">
        <v>814</v>
      </c>
      <c r="E993" t="s">
        <v>1445</v>
      </c>
    </row>
    <row r="994" spans="1:5" ht="25.35" hidden="1" customHeight="1">
      <c r="A994" t="s">
        <v>17</v>
      </c>
      <c r="B994" s="3" t="s">
        <v>1878</v>
      </c>
      <c r="C994" s="1">
        <v>41018</v>
      </c>
      <c r="D994" t="s">
        <v>814</v>
      </c>
      <c r="E994" t="s">
        <v>1879</v>
      </c>
    </row>
    <row r="995" spans="1:5" ht="25.35" hidden="1" customHeight="1">
      <c r="A995" t="s">
        <v>17</v>
      </c>
      <c r="B995" s="3" t="s">
        <v>1440</v>
      </c>
      <c r="C995" s="1">
        <v>41018</v>
      </c>
      <c r="D995" t="s">
        <v>814</v>
      </c>
      <c r="E995" t="s">
        <v>1441</v>
      </c>
    </row>
    <row r="996" spans="1:5" ht="25.35" hidden="1" customHeight="1">
      <c r="A996" t="s">
        <v>17</v>
      </c>
      <c r="B996" s="3" t="s">
        <v>1438</v>
      </c>
      <c r="C996" s="1">
        <v>41018</v>
      </c>
      <c r="D996" t="s">
        <v>814</v>
      </c>
      <c r="E996" t="s">
        <v>1439</v>
      </c>
    </row>
    <row r="997" spans="1:5" ht="25.35" hidden="1" customHeight="1">
      <c r="A997" t="s">
        <v>17</v>
      </c>
      <c r="B997" s="3" t="s">
        <v>1880</v>
      </c>
      <c r="C997" s="1">
        <v>41018</v>
      </c>
      <c r="D997" t="s">
        <v>814</v>
      </c>
      <c r="E997" t="s">
        <v>1881</v>
      </c>
    </row>
    <row r="998" spans="1:5" ht="25.35" hidden="1" customHeight="1">
      <c r="A998" t="s">
        <v>17</v>
      </c>
      <c r="B998" s="3" t="s">
        <v>1882</v>
      </c>
      <c r="C998" s="1">
        <v>41018</v>
      </c>
      <c r="D998" t="s">
        <v>814</v>
      </c>
      <c r="E998" t="s">
        <v>1883</v>
      </c>
    </row>
    <row r="999" spans="1:5" ht="25.35" hidden="1" customHeight="1">
      <c r="A999" t="s">
        <v>17</v>
      </c>
      <c r="B999" s="3" t="s">
        <v>1884</v>
      </c>
      <c r="C999" s="1">
        <v>41018</v>
      </c>
      <c r="D999" t="s">
        <v>814</v>
      </c>
      <c r="E999" t="s">
        <v>1885</v>
      </c>
    </row>
    <row r="1000" spans="1:5" ht="25.35" hidden="1" customHeight="1">
      <c r="A1000" t="s">
        <v>17</v>
      </c>
      <c r="B1000" s="3" t="s">
        <v>1886</v>
      </c>
      <c r="C1000" s="1">
        <v>41017</v>
      </c>
      <c r="D1000" t="s">
        <v>814</v>
      </c>
      <c r="E1000" t="s">
        <v>1887</v>
      </c>
    </row>
    <row r="1001" spans="1:5" ht="25.35" hidden="1" customHeight="1">
      <c r="A1001" t="s">
        <v>17</v>
      </c>
      <c r="B1001" s="3" t="s">
        <v>1888</v>
      </c>
      <c r="C1001" s="1">
        <v>41017</v>
      </c>
      <c r="D1001" t="s">
        <v>814</v>
      </c>
      <c r="E1001" t="s">
        <v>1889</v>
      </c>
    </row>
    <row r="1002" spans="1:5" ht="25.35" hidden="1" customHeight="1">
      <c r="A1002" t="s">
        <v>17</v>
      </c>
      <c r="B1002" s="3" t="s">
        <v>1890</v>
      </c>
      <c r="C1002" s="1">
        <v>41017</v>
      </c>
      <c r="D1002" t="s">
        <v>814</v>
      </c>
      <c r="E1002" t="s">
        <v>1891</v>
      </c>
    </row>
    <row r="1003" spans="1:5" ht="25.35" hidden="1" customHeight="1">
      <c r="A1003" t="s">
        <v>17</v>
      </c>
      <c r="B1003" s="3" t="s">
        <v>1892</v>
      </c>
      <c r="C1003" s="1">
        <v>41017</v>
      </c>
      <c r="D1003" t="s">
        <v>814</v>
      </c>
      <c r="E1003" t="s">
        <v>1893</v>
      </c>
    </row>
    <row r="1004" spans="1:5" ht="25.35" hidden="1" customHeight="1">
      <c r="A1004" t="s">
        <v>17</v>
      </c>
      <c r="B1004" s="3" t="s">
        <v>1894</v>
      </c>
      <c r="C1004" s="1">
        <v>41017</v>
      </c>
      <c r="D1004" t="s">
        <v>814</v>
      </c>
      <c r="E1004" t="s">
        <v>1895</v>
      </c>
    </row>
    <row r="1005" spans="1:5" ht="25.35" hidden="1" customHeight="1">
      <c r="A1005" t="s">
        <v>17</v>
      </c>
      <c r="B1005" s="3" t="s">
        <v>1896</v>
      </c>
      <c r="C1005" s="1">
        <v>41017</v>
      </c>
      <c r="D1005" t="s">
        <v>814</v>
      </c>
      <c r="E1005" t="s">
        <v>1897</v>
      </c>
    </row>
    <row r="1006" spans="1:5" ht="25.35" hidden="1" customHeight="1">
      <c r="A1006" t="s">
        <v>17</v>
      </c>
      <c r="B1006" s="3" t="s">
        <v>1898</v>
      </c>
      <c r="C1006" s="1">
        <v>41017</v>
      </c>
      <c r="D1006" t="s">
        <v>814</v>
      </c>
      <c r="E1006" t="s">
        <v>1899</v>
      </c>
    </row>
    <row r="1007" spans="1:5" ht="25.35" hidden="1" customHeight="1">
      <c r="A1007" t="s">
        <v>17</v>
      </c>
      <c r="B1007" s="3" t="s">
        <v>1900</v>
      </c>
      <c r="C1007" s="1">
        <v>41017</v>
      </c>
      <c r="D1007" t="s">
        <v>814</v>
      </c>
      <c r="E1007" t="s">
        <v>1901</v>
      </c>
    </row>
    <row r="1008" spans="1:5" ht="25.35" hidden="1" customHeight="1">
      <c r="A1008" t="s">
        <v>17</v>
      </c>
      <c r="B1008" s="3" t="s">
        <v>1902</v>
      </c>
      <c r="C1008" s="1">
        <v>41017</v>
      </c>
      <c r="D1008" t="s">
        <v>814</v>
      </c>
      <c r="E1008" t="s">
        <v>1903</v>
      </c>
    </row>
    <row r="1009" spans="1:5" ht="25.35" hidden="1" customHeight="1">
      <c r="A1009" t="s">
        <v>17</v>
      </c>
      <c r="B1009" s="3" t="s">
        <v>1904</v>
      </c>
      <c r="C1009" s="1">
        <v>41017</v>
      </c>
      <c r="D1009" t="s">
        <v>814</v>
      </c>
      <c r="E1009" t="s">
        <v>1905</v>
      </c>
    </row>
    <row r="1010" spans="1:5" ht="25.35" hidden="1" customHeight="1">
      <c r="A1010" t="s">
        <v>17</v>
      </c>
      <c r="B1010" s="3" t="s">
        <v>1442</v>
      </c>
      <c r="C1010" s="1">
        <v>41017</v>
      </c>
      <c r="D1010" t="s">
        <v>814</v>
      </c>
      <c r="E1010" t="s">
        <v>1443</v>
      </c>
    </row>
    <row r="1011" spans="1:5" ht="25.35" hidden="1" customHeight="1">
      <c r="A1011" t="s">
        <v>17</v>
      </c>
      <c r="B1011" s="3" t="s">
        <v>1906</v>
      </c>
      <c r="C1011" s="1">
        <v>41016</v>
      </c>
      <c r="D1011" t="s">
        <v>814</v>
      </c>
      <c r="E1011" t="s">
        <v>1907</v>
      </c>
    </row>
    <row r="1012" spans="1:5" ht="25.35" hidden="1" customHeight="1">
      <c r="A1012" t="s">
        <v>17</v>
      </c>
      <c r="B1012" s="3" t="s">
        <v>1908</v>
      </c>
      <c r="C1012" s="1">
        <v>41016</v>
      </c>
      <c r="D1012" t="s">
        <v>814</v>
      </c>
      <c r="E1012" t="s">
        <v>1909</v>
      </c>
    </row>
    <row r="1013" spans="1:5" ht="25.35" hidden="1" customHeight="1">
      <c r="A1013" t="s">
        <v>17</v>
      </c>
      <c r="B1013" s="3" t="s">
        <v>1910</v>
      </c>
      <c r="C1013" s="1">
        <v>41016</v>
      </c>
      <c r="D1013" t="s">
        <v>814</v>
      </c>
      <c r="E1013" t="s">
        <v>1911</v>
      </c>
    </row>
    <row r="1014" spans="1:5" ht="25.35" hidden="1" customHeight="1">
      <c r="A1014" t="s">
        <v>17</v>
      </c>
      <c r="B1014" s="3" t="s">
        <v>1912</v>
      </c>
      <c r="C1014" s="1">
        <v>41016</v>
      </c>
      <c r="D1014" t="s">
        <v>814</v>
      </c>
      <c r="E1014" t="s">
        <v>1913</v>
      </c>
    </row>
    <row r="1015" spans="1:5" ht="25.35" hidden="1" customHeight="1">
      <c r="A1015" t="s">
        <v>17</v>
      </c>
      <c r="B1015" s="3" t="s">
        <v>1914</v>
      </c>
      <c r="C1015" s="1">
        <v>41016</v>
      </c>
      <c r="D1015" t="s">
        <v>814</v>
      </c>
      <c r="E1015" t="s">
        <v>1915</v>
      </c>
    </row>
    <row r="1016" spans="1:5" ht="25.35" hidden="1" customHeight="1">
      <c r="A1016" t="s">
        <v>17</v>
      </c>
      <c r="B1016" s="3" t="s">
        <v>1916</v>
      </c>
      <c r="C1016" s="1">
        <v>41016</v>
      </c>
      <c r="D1016" t="s">
        <v>814</v>
      </c>
      <c r="E1016" t="s">
        <v>1917</v>
      </c>
    </row>
    <row r="1017" spans="1:5" ht="25.35" hidden="1" customHeight="1">
      <c r="A1017" t="s">
        <v>17</v>
      </c>
      <c r="B1017" s="3" t="s">
        <v>1918</v>
      </c>
      <c r="C1017" s="1">
        <v>41016</v>
      </c>
      <c r="D1017" t="s">
        <v>814</v>
      </c>
      <c r="E1017" t="s">
        <v>1919</v>
      </c>
    </row>
    <row r="1018" spans="1:5" ht="25.35" hidden="1" customHeight="1">
      <c r="A1018" t="s">
        <v>17</v>
      </c>
      <c r="B1018" s="3" t="s">
        <v>1920</v>
      </c>
      <c r="C1018" s="1">
        <v>41016</v>
      </c>
      <c r="D1018" t="s">
        <v>814</v>
      </c>
      <c r="E1018" t="s">
        <v>1921</v>
      </c>
    </row>
    <row r="1019" spans="1:5" ht="25.35" hidden="1" customHeight="1">
      <c r="A1019" t="s">
        <v>17</v>
      </c>
      <c r="B1019" s="3" t="s">
        <v>1922</v>
      </c>
      <c r="C1019" s="1">
        <v>41016</v>
      </c>
      <c r="D1019" t="s">
        <v>814</v>
      </c>
      <c r="E1019" t="s">
        <v>1923</v>
      </c>
    </row>
    <row r="1020" spans="1:5" ht="25.35" hidden="1" customHeight="1">
      <c r="A1020" t="s">
        <v>17</v>
      </c>
      <c r="B1020" s="3" t="s">
        <v>1924</v>
      </c>
      <c r="C1020" s="1">
        <v>41016</v>
      </c>
      <c r="D1020" t="s">
        <v>814</v>
      </c>
      <c r="E1020" t="s">
        <v>1925</v>
      </c>
    </row>
    <row r="1021" spans="1:5" ht="25.35" hidden="1" customHeight="1">
      <c r="A1021" t="s">
        <v>17</v>
      </c>
      <c r="B1021" s="3" t="s">
        <v>1926</v>
      </c>
      <c r="C1021" s="1">
        <v>41016</v>
      </c>
      <c r="D1021" t="s">
        <v>814</v>
      </c>
      <c r="E1021" t="s">
        <v>1927</v>
      </c>
    </row>
    <row r="1022" spans="1:5" ht="25.35" hidden="1" customHeight="1">
      <c r="A1022" t="s">
        <v>17</v>
      </c>
      <c r="B1022" s="3" t="s">
        <v>1928</v>
      </c>
      <c r="C1022" s="1">
        <v>41016</v>
      </c>
      <c r="D1022" t="s">
        <v>814</v>
      </c>
      <c r="E1022" t="s">
        <v>1929</v>
      </c>
    </row>
    <row r="1023" spans="1:5" ht="25.35" hidden="1" customHeight="1">
      <c r="A1023" t="s">
        <v>17</v>
      </c>
      <c r="B1023" s="3" t="s">
        <v>1930</v>
      </c>
      <c r="C1023" s="1">
        <v>41016</v>
      </c>
      <c r="D1023" t="s">
        <v>814</v>
      </c>
      <c r="E1023" t="s">
        <v>1931</v>
      </c>
    </row>
    <row r="1024" spans="1:5" ht="25.35" hidden="1" customHeight="1">
      <c r="A1024" t="s">
        <v>17</v>
      </c>
      <c r="B1024" s="3" t="s">
        <v>1932</v>
      </c>
      <c r="C1024" s="1">
        <v>41016</v>
      </c>
      <c r="D1024" t="s">
        <v>814</v>
      </c>
      <c r="E1024" t="s">
        <v>1933</v>
      </c>
    </row>
    <row r="1025" spans="1:5" ht="25.35" hidden="1" customHeight="1">
      <c r="A1025" t="s">
        <v>17</v>
      </c>
      <c r="B1025" s="3" t="s">
        <v>1932</v>
      </c>
      <c r="C1025" s="1">
        <v>41016</v>
      </c>
      <c r="D1025" t="s">
        <v>814</v>
      </c>
      <c r="E1025" t="s">
        <v>1933</v>
      </c>
    </row>
    <row r="1026" spans="1:5" ht="25.35" hidden="1" customHeight="1">
      <c r="A1026" t="s">
        <v>17</v>
      </c>
      <c r="B1026" s="3" t="s">
        <v>1934</v>
      </c>
      <c r="C1026" s="1">
        <v>41016</v>
      </c>
      <c r="D1026" t="s">
        <v>814</v>
      </c>
      <c r="E1026" t="s">
        <v>1935</v>
      </c>
    </row>
    <row r="1027" spans="1:5" ht="25.35" hidden="1" customHeight="1">
      <c r="A1027" t="s">
        <v>17</v>
      </c>
      <c r="B1027" s="3" t="s">
        <v>1936</v>
      </c>
      <c r="C1027" s="1">
        <v>41016</v>
      </c>
      <c r="D1027" t="s">
        <v>814</v>
      </c>
      <c r="E1027" t="s">
        <v>1937</v>
      </c>
    </row>
    <row r="1028" spans="1:5" ht="25.35" hidden="1" customHeight="1">
      <c r="A1028" t="s">
        <v>17</v>
      </c>
      <c r="B1028" s="3" t="s">
        <v>1938</v>
      </c>
      <c r="C1028" s="1">
        <v>41016</v>
      </c>
      <c r="D1028" t="s">
        <v>814</v>
      </c>
      <c r="E1028" t="s">
        <v>1939</v>
      </c>
    </row>
    <row r="1029" spans="1:5" ht="25.35" hidden="1" customHeight="1">
      <c r="A1029" t="s">
        <v>17</v>
      </c>
      <c r="B1029" s="3" t="s">
        <v>1444</v>
      </c>
      <c r="C1029" s="1">
        <v>41016</v>
      </c>
      <c r="D1029" t="s">
        <v>814</v>
      </c>
      <c r="E1029" t="s">
        <v>1445</v>
      </c>
    </row>
    <row r="1030" spans="1:5" ht="25.35" hidden="1" customHeight="1">
      <c r="A1030" t="s">
        <v>17</v>
      </c>
      <c r="B1030" s="3" t="s">
        <v>1940</v>
      </c>
      <c r="C1030" s="1">
        <v>41016</v>
      </c>
      <c r="D1030" t="s">
        <v>814</v>
      </c>
      <c r="E1030" t="s">
        <v>1941</v>
      </c>
    </row>
    <row r="1031" spans="1:5" ht="25.35" hidden="1" customHeight="1">
      <c r="A1031" t="s">
        <v>17</v>
      </c>
      <c r="B1031" s="3" t="s">
        <v>1942</v>
      </c>
      <c r="C1031" s="1">
        <v>41016</v>
      </c>
      <c r="D1031" t="s">
        <v>814</v>
      </c>
      <c r="E1031" t="s">
        <v>1943</v>
      </c>
    </row>
    <row r="1032" spans="1:5" ht="25.35" hidden="1" customHeight="1">
      <c r="A1032" t="s">
        <v>17</v>
      </c>
      <c r="B1032" s="3" t="s">
        <v>1944</v>
      </c>
      <c r="C1032" s="1">
        <v>41016</v>
      </c>
      <c r="D1032" t="s">
        <v>814</v>
      </c>
      <c r="E1032" t="s">
        <v>1945</v>
      </c>
    </row>
    <row r="1033" spans="1:5" ht="25.35" hidden="1" customHeight="1">
      <c r="A1033" t="s">
        <v>17</v>
      </c>
      <c r="B1033" s="3" t="s">
        <v>1946</v>
      </c>
      <c r="C1033" s="1">
        <v>41016</v>
      </c>
      <c r="D1033" t="s">
        <v>814</v>
      </c>
      <c r="E1033" t="s">
        <v>1947</v>
      </c>
    </row>
    <row r="1034" spans="1:5" ht="25.35" hidden="1" customHeight="1">
      <c r="A1034" t="s">
        <v>17</v>
      </c>
      <c r="B1034" s="3" t="s">
        <v>1948</v>
      </c>
      <c r="C1034" s="1">
        <v>41016</v>
      </c>
      <c r="D1034" t="s">
        <v>814</v>
      </c>
      <c r="E1034" t="s">
        <v>1949</v>
      </c>
    </row>
    <row r="1035" spans="1:5" ht="25.35" hidden="1" customHeight="1">
      <c r="A1035" t="s">
        <v>17</v>
      </c>
      <c r="B1035" s="3" t="s">
        <v>1440</v>
      </c>
      <c r="C1035" s="1">
        <v>41016</v>
      </c>
      <c r="D1035" t="s">
        <v>814</v>
      </c>
      <c r="E1035" t="s">
        <v>1441</v>
      </c>
    </row>
    <row r="1036" spans="1:5" ht="25.35" hidden="1" customHeight="1">
      <c r="A1036" t="s">
        <v>17</v>
      </c>
      <c r="B1036" s="3" t="s">
        <v>1438</v>
      </c>
      <c r="C1036" s="1">
        <v>41016</v>
      </c>
      <c r="D1036" t="s">
        <v>814</v>
      </c>
      <c r="E1036" t="s">
        <v>1439</v>
      </c>
    </row>
    <row r="1037" spans="1:5" ht="25.35" hidden="1" customHeight="1">
      <c r="A1037" t="s">
        <v>17</v>
      </c>
      <c r="B1037" s="3" t="s">
        <v>1950</v>
      </c>
      <c r="C1037" s="1">
        <v>41016</v>
      </c>
      <c r="D1037" t="s">
        <v>814</v>
      </c>
      <c r="E1037" t="s">
        <v>1951</v>
      </c>
    </row>
    <row r="1038" spans="1:5" ht="25.35" hidden="1" customHeight="1">
      <c r="A1038" t="s">
        <v>17</v>
      </c>
      <c r="B1038" s="3" t="s">
        <v>1952</v>
      </c>
      <c r="C1038" s="1">
        <v>41015</v>
      </c>
      <c r="D1038" t="s">
        <v>814</v>
      </c>
      <c r="E1038" t="s">
        <v>1953</v>
      </c>
    </row>
    <row r="1039" spans="1:5" ht="25.35" hidden="1" customHeight="1">
      <c r="A1039" t="s">
        <v>17</v>
      </c>
      <c r="B1039" s="3" t="s">
        <v>1954</v>
      </c>
      <c r="C1039" s="1">
        <v>41015</v>
      </c>
      <c r="D1039" t="s">
        <v>814</v>
      </c>
      <c r="E1039" t="s">
        <v>1955</v>
      </c>
    </row>
    <row r="1040" spans="1:5" ht="25.35" hidden="1" customHeight="1">
      <c r="A1040" t="s">
        <v>17</v>
      </c>
      <c r="B1040" s="3" t="s">
        <v>1956</v>
      </c>
      <c r="C1040" s="1">
        <v>41015</v>
      </c>
      <c r="D1040" t="s">
        <v>814</v>
      </c>
      <c r="E1040" t="s">
        <v>1957</v>
      </c>
    </row>
    <row r="1041" spans="1:5" ht="25.35" hidden="1" customHeight="1">
      <c r="A1041" t="s">
        <v>17</v>
      </c>
      <c r="B1041" s="3" t="s">
        <v>1958</v>
      </c>
      <c r="C1041" s="1">
        <v>41015</v>
      </c>
      <c r="D1041" t="s">
        <v>814</v>
      </c>
      <c r="E1041" t="s">
        <v>1959</v>
      </c>
    </row>
    <row r="1042" spans="1:5" ht="25.35" hidden="1" customHeight="1">
      <c r="A1042" t="s">
        <v>17</v>
      </c>
      <c r="B1042" s="3" t="s">
        <v>1960</v>
      </c>
      <c r="C1042" s="1">
        <v>41015</v>
      </c>
      <c r="D1042" t="s">
        <v>814</v>
      </c>
      <c r="E1042" t="s">
        <v>1961</v>
      </c>
    </row>
    <row r="1043" spans="1:5" ht="25.35" hidden="1" customHeight="1">
      <c r="A1043" t="s">
        <v>17</v>
      </c>
      <c r="B1043" s="3" t="s">
        <v>1962</v>
      </c>
      <c r="C1043" s="1">
        <v>41015</v>
      </c>
      <c r="D1043" t="s">
        <v>814</v>
      </c>
      <c r="E1043" t="s">
        <v>1963</v>
      </c>
    </row>
    <row r="1044" spans="1:5" ht="25.35" hidden="1" customHeight="1">
      <c r="A1044" t="s">
        <v>17</v>
      </c>
      <c r="B1044" s="3" t="s">
        <v>1904</v>
      </c>
      <c r="C1044" s="1">
        <v>41015</v>
      </c>
      <c r="D1044" t="s">
        <v>814</v>
      </c>
      <c r="E1044" t="s">
        <v>1905</v>
      </c>
    </row>
    <row r="1045" spans="1:5" ht="25.35" hidden="1" customHeight="1">
      <c r="A1045" t="s">
        <v>17</v>
      </c>
      <c r="B1045" s="3" t="s">
        <v>1964</v>
      </c>
      <c r="C1045" s="1">
        <v>41013</v>
      </c>
      <c r="D1045" t="s">
        <v>814</v>
      </c>
      <c r="E1045" t="s">
        <v>1965</v>
      </c>
    </row>
    <row r="1046" spans="1:5" ht="25.35" hidden="1" customHeight="1">
      <c r="A1046" t="s">
        <v>17</v>
      </c>
      <c r="B1046" s="3" t="s">
        <v>1718</v>
      </c>
      <c r="C1046" s="1">
        <v>41013</v>
      </c>
      <c r="D1046" t="s">
        <v>814</v>
      </c>
      <c r="E1046" t="s">
        <v>1719</v>
      </c>
    </row>
    <row r="1047" spans="1:5" ht="25.35" hidden="1" customHeight="1">
      <c r="A1047" t="s">
        <v>17</v>
      </c>
      <c r="B1047" s="3" t="s">
        <v>1966</v>
      </c>
      <c r="C1047" s="1">
        <v>41012</v>
      </c>
      <c r="D1047" t="s">
        <v>814</v>
      </c>
      <c r="E1047" t="s">
        <v>1967</v>
      </c>
    </row>
    <row r="1048" spans="1:5" ht="25.35" hidden="1" customHeight="1">
      <c r="A1048" t="s">
        <v>17</v>
      </c>
      <c r="B1048" s="3" t="s">
        <v>1968</v>
      </c>
      <c r="C1048" s="1">
        <v>41012</v>
      </c>
      <c r="D1048" t="s">
        <v>814</v>
      </c>
      <c r="E1048" t="s">
        <v>1969</v>
      </c>
    </row>
    <row r="1049" spans="1:5" ht="25.35" hidden="1" customHeight="1">
      <c r="A1049" t="s">
        <v>17</v>
      </c>
      <c r="B1049" s="3" t="s">
        <v>1970</v>
      </c>
      <c r="C1049" s="1">
        <v>41012</v>
      </c>
      <c r="D1049" t="s">
        <v>814</v>
      </c>
      <c r="E1049" t="s">
        <v>1971</v>
      </c>
    </row>
    <row r="1050" spans="1:5" ht="25.35" hidden="1" customHeight="1">
      <c r="A1050" t="s">
        <v>17</v>
      </c>
      <c r="B1050" s="3" t="s">
        <v>1972</v>
      </c>
      <c r="C1050" s="1">
        <v>41011</v>
      </c>
      <c r="D1050" t="s">
        <v>814</v>
      </c>
      <c r="E1050" t="s">
        <v>1973</v>
      </c>
    </row>
    <row r="1051" spans="1:5" ht="25.35" hidden="1" customHeight="1">
      <c r="A1051" t="s">
        <v>17</v>
      </c>
      <c r="B1051" s="3" t="s">
        <v>1974</v>
      </c>
      <c r="C1051" s="1">
        <v>41011</v>
      </c>
      <c r="D1051" t="s">
        <v>814</v>
      </c>
      <c r="E1051" t="s">
        <v>1975</v>
      </c>
    </row>
    <row r="1052" spans="1:5" ht="25.35" hidden="1" customHeight="1">
      <c r="A1052" t="s">
        <v>17</v>
      </c>
      <c r="B1052" s="3" t="s">
        <v>1976</v>
      </c>
      <c r="C1052" s="1">
        <v>41010</v>
      </c>
      <c r="D1052" t="s">
        <v>814</v>
      </c>
      <c r="E1052" t="s">
        <v>1977</v>
      </c>
    </row>
    <row r="1053" spans="1:5" ht="25.35" hidden="1" customHeight="1">
      <c r="A1053" t="s">
        <v>17</v>
      </c>
      <c r="B1053" s="3" t="s">
        <v>1978</v>
      </c>
      <c r="C1053" s="1">
        <v>41004</v>
      </c>
      <c r="D1053" t="s">
        <v>814</v>
      </c>
      <c r="E1053" t="s">
        <v>1979</v>
      </c>
    </row>
    <row r="1054" spans="1:5" ht="25.35" hidden="1" customHeight="1">
      <c r="A1054" t="s">
        <v>17</v>
      </c>
      <c r="B1054" s="3" t="s">
        <v>1980</v>
      </c>
      <c r="C1054" s="1">
        <v>41003</v>
      </c>
      <c r="D1054" t="s">
        <v>814</v>
      </c>
      <c r="E1054" t="s">
        <v>1981</v>
      </c>
    </row>
    <row r="1055" spans="1:5" ht="25.35" hidden="1" customHeight="1">
      <c r="A1055" t="s">
        <v>17</v>
      </c>
      <c r="B1055" s="3" t="s">
        <v>1982</v>
      </c>
      <c r="C1055" s="1">
        <v>41003</v>
      </c>
      <c r="D1055" t="s">
        <v>814</v>
      </c>
      <c r="E1055" t="s">
        <v>1983</v>
      </c>
    </row>
    <row r="1056" spans="1:5" ht="25.35" hidden="1" customHeight="1">
      <c r="A1056" t="s">
        <v>17</v>
      </c>
      <c r="B1056" s="3" t="s">
        <v>1984</v>
      </c>
      <c r="C1056" s="1">
        <v>41001</v>
      </c>
      <c r="D1056" t="s">
        <v>814</v>
      </c>
      <c r="E1056" t="s">
        <v>1985</v>
      </c>
    </row>
    <row r="1057" spans="1:5" ht="25.35" hidden="1" customHeight="1">
      <c r="A1057" t="s">
        <v>17</v>
      </c>
      <c r="B1057" s="3" t="s">
        <v>1986</v>
      </c>
      <c r="C1057" s="1">
        <v>40998</v>
      </c>
      <c r="D1057" t="s">
        <v>814</v>
      </c>
      <c r="E1057" t="s">
        <v>1987</v>
      </c>
    </row>
    <row r="1058" spans="1:5" ht="25.35" hidden="1" customHeight="1">
      <c r="A1058" t="s">
        <v>17</v>
      </c>
      <c r="B1058" s="3" t="s">
        <v>1988</v>
      </c>
      <c r="C1058" s="1">
        <v>40996</v>
      </c>
      <c r="D1058" t="s">
        <v>814</v>
      </c>
      <c r="E1058" t="s">
        <v>1989</v>
      </c>
    </row>
    <row r="1059" spans="1:5" ht="25.35" hidden="1" customHeight="1">
      <c r="A1059" t="s">
        <v>17</v>
      </c>
      <c r="B1059" s="3" t="s">
        <v>1990</v>
      </c>
      <c r="C1059" s="1">
        <v>40991</v>
      </c>
      <c r="D1059" t="s">
        <v>814</v>
      </c>
      <c r="E1059" t="s">
        <v>1991</v>
      </c>
    </row>
    <row r="1060" spans="1:5" ht="25.35" hidden="1" customHeight="1">
      <c r="A1060" t="s">
        <v>17</v>
      </c>
      <c r="B1060" s="3" t="s">
        <v>1992</v>
      </c>
      <c r="C1060" s="1">
        <v>40990</v>
      </c>
      <c r="D1060" t="s">
        <v>814</v>
      </c>
      <c r="E1060" t="s">
        <v>1993</v>
      </c>
    </row>
    <row r="1061" spans="1:5" ht="25.35" hidden="1" customHeight="1">
      <c r="A1061" t="s">
        <v>17</v>
      </c>
      <c r="B1061" s="3" t="s">
        <v>1994</v>
      </c>
      <c r="C1061" s="1">
        <v>40989</v>
      </c>
      <c r="D1061" t="s">
        <v>814</v>
      </c>
      <c r="E1061" t="s">
        <v>1995</v>
      </c>
    </row>
    <row r="1062" spans="1:5" ht="25.35" hidden="1" customHeight="1">
      <c r="A1062" t="s">
        <v>17</v>
      </c>
      <c r="B1062" s="3" t="s">
        <v>1996</v>
      </c>
      <c r="C1062" s="1">
        <v>40989</v>
      </c>
      <c r="D1062" t="s">
        <v>814</v>
      </c>
      <c r="E1062" t="s">
        <v>1997</v>
      </c>
    </row>
    <row r="1063" spans="1:5" ht="25.35" hidden="1" customHeight="1">
      <c r="A1063" t="s">
        <v>17</v>
      </c>
      <c r="B1063" s="3" t="s">
        <v>1998</v>
      </c>
      <c r="C1063" s="1">
        <v>40984</v>
      </c>
      <c r="D1063" t="s">
        <v>814</v>
      </c>
      <c r="E1063" t="s">
        <v>1999</v>
      </c>
    </row>
    <row r="1064" spans="1:5" ht="25.35" hidden="1" customHeight="1">
      <c r="A1064" t="s">
        <v>17</v>
      </c>
      <c r="B1064" s="3" t="s">
        <v>2000</v>
      </c>
      <c r="C1064" s="1">
        <v>40983</v>
      </c>
      <c r="D1064" t="s">
        <v>814</v>
      </c>
      <c r="E1064" t="s">
        <v>2001</v>
      </c>
    </row>
    <row r="1065" spans="1:5" ht="25.35" hidden="1" customHeight="1">
      <c r="A1065" t="s">
        <v>17</v>
      </c>
      <c r="B1065" s="3" t="s">
        <v>2002</v>
      </c>
      <c r="C1065" s="1">
        <v>40983</v>
      </c>
      <c r="D1065" t="s">
        <v>814</v>
      </c>
      <c r="E1065" t="s">
        <v>2003</v>
      </c>
    </row>
    <row r="1066" spans="1:5" ht="25.35" hidden="1" customHeight="1">
      <c r="A1066" t="s">
        <v>17</v>
      </c>
      <c r="B1066" s="3" t="s">
        <v>1438</v>
      </c>
      <c r="C1066" s="1">
        <v>40983</v>
      </c>
      <c r="D1066" t="s">
        <v>814</v>
      </c>
      <c r="E1066" t="s">
        <v>1439</v>
      </c>
    </row>
    <row r="1067" spans="1:5" ht="25.35" hidden="1" customHeight="1">
      <c r="A1067" t="s">
        <v>17</v>
      </c>
      <c r="B1067" s="3" t="s">
        <v>1440</v>
      </c>
      <c r="C1067" s="1">
        <v>40983</v>
      </c>
      <c r="D1067" t="s">
        <v>814</v>
      </c>
      <c r="E1067" t="s">
        <v>1441</v>
      </c>
    </row>
    <row r="1068" spans="1:5" ht="25.35" hidden="1" customHeight="1">
      <c r="A1068" t="s">
        <v>17</v>
      </c>
      <c r="B1068" s="3" t="s">
        <v>1442</v>
      </c>
      <c r="C1068" s="1">
        <v>40983</v>
      </c>
      <c r="D1068" t="s">
        <v>814</v>
      </c>
      <c r="E1068" t="s">
        <v>1443</v>
      </c>
    </row>
    <row r="1069" spans="1:5" ht="25.35" hidden="1" customHeight="1">
      <c r="A1069" t="s">
        <v>17</v>
      </c>
      <c r="B1069" s="3" t="s">
        <v>2004</v>
      </c>
      <c r="C1069" s="1">
        <v>40983</v>
      </c>
      <c r="D1069" t="s">
        <v>814</v>
      </c>
      <c r="E1069" t="s">
        <v>2005</v>
      </c>
    </row>
    <row r="1070" spans="1:5" ht="25.35" hidden="1" customHeight="1">
      <c r="A1070" t="s">
        <v>17</v>
      </c>
      <c r="B1070" s="3" t="s">
        <v>2006</v>
      </c>
      <c r="C1070" s="1">
        <v>40981</v>
      </c>
      <c r="D1070" t="s">
        <v>814</v>
      </c>
      <c r="E1070" t="s">
        <v>2007</v>
      </c>
    </row>
    <row r="1071" spans="1:5" ht="25.35" hidden="1" customHeight="1">
      <c r="A1071" t="s">
        <v>17</v>
      </c>
      <c r="B1071" s="3" t="s">
        <v>2008</v>
      </c>
      <c r="C1071" s="1">
        <v>40981</v>
      </c>
      <c r="D1071" t="s">
        <v>814</v>
      </c>
      <c r="E1071" t="s">
        <v>2009</v>
      </c>
    </row>
    <row r="1072" spans="1:5" ht="25.35" hidden="1" customHeight="1">
      <c r="A1072" t="s">
        <v>17</v>
      </c>
      <c r="B1072" s="3" t="s">
        <v>2010</v>
      </c>
      <c r="C1072" s="1">
        <v>40980</v>
      </c>
      <c r="D1072" t="s">
        <v>814</v>
      </c>
      <c r="E1072" t="s">
        <v>2011</v>
      </c>
    </row>
    <row r="1073" spans="1:5" ht="25.35" hidden="1" customHeight="1">
      <c r="A1073" t="s">
        <v>17</v>
      </c>
      <c r="B1073" s="3" t="s">
        <v>2012</v>
      </c>
      <c r="C1073" s="1">
        <v>40980</v>
      </c>
      <c r="D1073" t="s">
        <v>814</v>
      </c>
      <c r="E1073" t="s">
        <v>2013</v>
      </c>
    </row>
    <row r="1074" spans="1:5" ht="25.35" hidden="1" customHeight="1">
      <c r="A1074" t="s">
        <v>17</v>
      </c>
      <c r="B1074" s="3" t="s">
        <v>2014</v>
      </c>
      <c r="C1074" s="1">
        <v>40977</v>
      </c>
      <c r="D1074" t="s">
        <v>814</v>
      </c>
      <c r="E1074" t="s">
        <v>2015</v>
      </c>
    </row>
    <row r="1075" spans="1:5" ht="25.35" hidden="1" customHeight="1">
      <c r="A1075" t="s">
        <v>17</v>
      </c>
      <c r="B1075" s="3" t="s">
        <v>2016</v>
      </c>
      <c r="C1075" s="1">
        <v>40974</v>
      </c>
      <c r="D1075" t="s">
        <v>814</v>
      </c>
      <c r="E1075" t="s">
        <v>2017</v>
      </c>
    </row>
    <row r="1076" spans="1:5" ht="25.35" hidden="1" customHeight="1">
      <c r="A1076" t="s">
        <v>17</v>
      </c>
      <c r="B1076" s="3" t="s">
        <v>2018</v>
      </c>
      <c r="C1076" s="1">
        <v>40974</v>
      </c>
      <c r="D1076" t="s">
        <v>814</v>
      </c>
      <c r="E1076" t="s">
        <v>2019</v>
      </c>
    </row>
    <row r="1077" spans="1:5" ht="25.35" hidden="1" customHeight="1">
      <c r="A1077" t="s">
        <v>17</v>
      </c>
      <c r="B1077" s="3" t="s">
        <v>2020</v>
      </c>
      <c r="C1077" s="1">
        <v>40974</v>
      </c>
      <c r="D1077" t="s">
        <v>814</v>
      </c>
      <c r="E1077" t="s">
        <v>2021</v>
      </c>
    </row>
    <row r="1078" spans="1:5" ht="25.35" hidden="1" customHeight="1">
      <c r="A1078" t="s">
        <v>17</v>
      </c>
      <c r="B1078" s="3" t="s">
        <v>2022</v>
      </c>
      <c r="C1078" s="1">
        <v>40970</v>
      </c>
      <c r="D1078" t="s">
        <v>814</v>
      </c>
      <c r="E1078" t="s">
        <v>2023</v>
      </c>
    </row>
    <row r="1079" spans="1:5" ht="25.35" hidden="1" customHeight="1">
      <c r="A1079" t="s">
        <v>17</v>
      </c>
      <c r="B1079" s="3" t="s">
        <v>2024</v>
      </c>
      <c r="C1079" s="1">
        <v>40970</v>
      </c>
      <c r="D1079" t="s">
        <v>814</v>
      </c>
      <c r="E1079" t="s">
        <v>2025</v>
      </c>
    </row>
    <row r="1080" spans="1:5" ht="25.35" hidden="1" customHeight="1">
      <c r="A1080" t="s">
        <v>17</v>
      </c>
      <c r="B1080" s="3" t="s">
        <v>2026</v>
      </c>
      <c r="C1080" s="1">
        <v>40969</v>
      </c>
      <c r="D1080" t="s">
        <v>814</v>
      </c>
      <c r="E1080" t="s">
        <v>2027</v>
      </c>
    </row>
    <row r="1081" spans="1:5" ht="25.35" hidden="1" customHeight="1">
      <c r="A1081" t="s">
        <v>17</v>
      </c>
      <c r="B1081" s="3" t="s">
        <v>2028</v>
      </c>
      <c r="C1081" s="1">
        <v>40968</v>
      </c>
      <c r="D1081" t="s">
        <v>814</v>
      </c>
      <c r="E1081" t="s">
        <v>2029</v>
      </c>
    </row>
    <row r="1082" spans="1:5" ht="25.35" hidden="1" customHeight="1">
      <c r="A1082" t="s">
        <v>17</v>
      </c>
      <c r="B1082" s="3" t="s">
        <v>2030</v>
      </c>
      <c r="C1082" s="1">
        <v>40968</v>
      </c>
      <c r="D1082" t="s">
        <v>814</v>
      </c>
      <c r="E1082" t="s">
        <v>2031</v>
      </c>
    </row>
    <row r="1083" spans="1:5" ht="25.35" hidden="1" customHeight="1">
      <c r="A1083" t="s">
        <v>17</v>
      </c>
      <c r="B1083" s="3" t="s">
        <v>2032</v>
      </c>
      <c r="C1083" s="1">
        <v>40966</v>
      </c>
      <c r="D1083" t="s">
        <v>814</v>
      </c>
      <c r="E1083" t="s">
        <v>2033</v>
      </c>
    </row>
    <row r="1084" spans="1:5" ht="25.35" hidden="1" customHeight="1">
      <c r="A1084" t="s">
        <v>17</v>
      </c>
      <c r="B1084" s="3" t="s">
        <v>2034</v>
      </c>
      <c r="C1084" s="1">
        <v>40965</v>
      </c>
      <c r="D1084" t="s">
        <v>814</v>
      </c>
      <c r="E1084" t="s">
        <v>2035</v>
      </c>
    </row>
    <row r="1085" spans="1:5" ht="25.35" hidden="1" customHeight="1">
      <c r="A1085" t="s">
        <v>17</v>
      </c>
      <c r="B1085" s="3" t="s">
        <v>2036</v>
      </c>
      <c r="C1085" s="1">
        <v>40959</v>
      </c>
      <c r="D1085" t="s">
        <v>814</v>
      </c>
      <c r="E1085" t="s">
        <v>2037</v>
      </c>
    </row>
    <row r="1086" spans="1:5" ht="25.35" hidden="1" customHeight="1">
      <c r="A1086" t="s">
        <v>17</v>
      </c>
      <c r="B1086" s="3" t="s">
        <v>2038</v>
      </c>
      <c r="C1086" s="1">
        <v>40956</v>
      </c>
      <c r="D1086" t="s">
        <v>814</v>
      </c>
      <c r="E1086" t="s">
        <v>2039</v>
      </c>
    </row>
    <row r="1087" spans="1:5" ht="25.35" hidden="1" customHeight="1">
      <c r="A1087" t="s">
        <v>17</v>
      </c>
      <c r="B1087" s="3" t="s">
        <v>2040</v>
      </c>
      <c r="C1087" s="1">
        <v>40948</v>
      </c>
      <c r="D1087" t="s">
        <v>814</v>
      </c>
      <c r="E1087" t="s">
        <v>2041</v>
      </c>
    </row>
    <row r="1088" spans="1:5" ht="25.35" hidden="1" customHeight="1">
      <c r="A1088" t="s">
        <v>17</v>
      </c>
      <c r="B1088" s="3" t="s">
        <v>2042</v>
      </c>
      <c r="C1088" s="1">
        <v>40945</v>
      </c>
      <c r="D1088" t="s">
        <v>814</v>
      </c>
      <c r="E1088" t="s">
        <v>2043</v>
      </c>
    </row>
    <row r="1089" spans="1:5" ht="25.35" hidden="1" customHeight="1">
      <c r="A1089" t="s">
        <v>17</v>
      </c>
      <c r="B1089" s="3" t="s">
        <v>2044</v>
      </c>
      <c r="C1089" s="1">
        <v>40945</v>
      </c>
      <c r="D1089" t="s">
        <v>814</v>
      </c>
      <c r="E1089" t="s">
        <v>2045</v>
      </c>
    </row>
    <row r="1090" spans="1:5" ht="25.35" hidden="1" customHeight="1">
      <c r="A1090" t="s">
        <v>17</v>
      </c>
      <c r="B1090" s="3" t="s">
        <v>2046</v>
      </c>
      <c r="C1090" s="1">
        <v>40942</v>
      </c>
      <c r="D1090" t="s">
        <v>814</v>
      </c>
      <c r="E1090" t="s">
        <v>2047</v>
      </c>
    </row>
    <row r="1091" spans="1:5" ht="25.35" hidden="1" customHeight="1">
      <c r="A1091" t="s">
        <v>17</v>
      </c>
      <c r="B1091" s="3" t="s">
        <v>2048</v>
      </c>
      <c r="C1091" s="1">
        <v>40940</v>
      </c>
      <c r="D1091" t="s">
        <v>814</v>
      </c>
      <c r="E1091" t="s">
        <v>2049</v>
      </c>
    </row>
    <row r="1092" spans="1:5" ht="25.35" hidden="1" customHeight="1">
      <c r="A1092" t="s">
        <v>17</v>
      </c>
      <c r="B1092" s="3" t="s">
        <v>2050</v>
      </c>
      <c r="C1092" s="1">
        <v>40939</v>
      </c>
      <c r="D1092" t="s">
        <v>814</v>
      </c>
      <c r="E1092" t="s">
        <v>2051</v>
      </c>
    </row>
    <row r="1093" spans="1:5" ht="25.35" hidden="1" customHeight="1">
      <c r="A1093" t="s">
        <v>17</v>
      </c>
      <c r="B1093" s="3" t="s">
        <v>2052</v>
      </c>
      <c r="C1093" s="1">
        <v>40937</v>
      </c>
      <c r="D1093" t="s">
        <v>814</v>
      </c>
      <c r="E1093" t="s">
        <v>2053</v>
      </c>
    </row>
    <row r="1094" spans="1:5" ht="25.35" hidden="1" customHeight="1">
      <c r="A1094" t="s">
        <v>17</v>
      </c>
      <c r="B1094" s="3" t="s">
        <v>2054</v>
      </c>
      <c r="C1094" s="1">
        <v>40930</v>
      </c>
      <c r="D1094" t="s">
        <v>814</v>
      </c>
      <c r="E1094" t="s">
        <v>2055</v>
      </c>
    </row>
    <row r="1095" spans="1:5" ht="25.35" hidden="1" customHeight="1">
      <c r="A1095" t="s">
        <v>17</v>
      </c>
      <c r="B1095" s="3" t="s">
        <v>2056</v>
      </c>
      <c r="C1095" s="1">
        <v>40919</v>
      </c>
      <c r="D1095" t="s">
        <v>814</v>
      </c>
      <c r="E1095" t="s">
        <v>2057</v>
      </c>
    </row>
    <row r="1096" spans="1:5" ht="25.35" hidden="1" customHeight="1">
      <c r="A1096" t="s">
        <v>17</v>
      </c>
      <c r="B1096" s="3" t="s">
        <v>2058</v>
      </c>
      <c r="C1096" s="1">
        <v>40889</v>
      </c>
      <c r="D1096" t="s">
        <v>814</v>
      </c>
      <c r="E1096" t="s">
        <v>2059</v>
      </c>
    </row>
    <row r="1097" spans="1:5" ht="25.35" hidden="1" customHeight="1">
      <c r="A1097" t="s">
        <v>17</v>
      </c>
      <c r="B1097" s="3" t="s">
        <v>2060</v>
      </c>
      <c r="C1097" s="1">
        <v>40876</v>
      </c>
      <c r="D1097" t="s">
        <v>814</v>
      </c>
      <c r="E1097" t="s">
        <v>2061</v>
      </c>
    </row>
    <row r="1098" spans="1:5" ht="25.35" hidden="1" customHeight="1">
      <c r="A1098" t="s">
        <v>17</v>
      </c>
      <c r="B1098" s="3" t="s">
        <v>2062</v>
      </c>
      <c r="C1098" s="1">
        <v>40865</v>
      </c>
      <c r="D1098" t="s">
        <v>814</v>
      </c>
      <c r="E1098" t="s">
        <v>2063</v>
      </c>
    </row>
    <row r="1099" spans="1:5" ht="25.35" hidden="1" customHeight="1">
      <c r="A1099" t="s">
        <v>17</v>
      </c>
      <c r="B1099" s="3" t="s">
        <v>2064</v>
      </c>
      <c r="C1099" s="1">
        <v>40860</v>
      </c>
      <c r="D1099" t="s">
        <v>814</v>
      </c>
      <c r="E1099" t="s">
        <v>2065</v>
      </c>
    </row>
    <row r="1100" spans="1:5" ht="25.35" hidden="1" customHeight="1">
      <c r="A1100" t="s">
        <v>17</v>
      </c>
      <c r="B1100" s="3" t="s">
        <v>2066</v>
      </c>
      <c r="C1100" s="1">
        <v>40858</v>
      </c>
      <c r="D1100" t="s">
        <v>814</v>
      </c>
      <c r="E1100" t="s">
        <v>2067</v>
      </c>
    </row>
    <row r="1101" spans="1:5" ht="25.35" hidden="1" customHeight="1">
      <c r="A1101" t="s">
        <v>17</v>
      </c>
      <c r="B1101" s="3" t="s">
        <v>2068</v>
      </c>
      <c r="C1101" s="1">
        <v>40858</v>
      </c>
      <c r="D1101" t="s">
        <v>814</v>
      </c>
      <c r="E1101" t="s">
        <v>2069</v>
      </c>
    </row>
    <row r="1102" spans="1:5" ht="25.35" hidden="1" customHeight="1">
      <c r="A1102" t="s">
        <v>17</v>
      </c>
      <c r="B1102" s="3" t="s">
        <v>2070</v>
      </c>
      <c r="C1102" s="1">
        <v>40857</v>
      </c>
      <c r="D1102" t="s">
        <v>814</v>
      </c>
      <c r="E1102" t="s">
        <v>2071</v>
      </c>
    </row>
    <row r="1103" spans="1:5" ht="25.35" hidden="1" customHeight="1">
      <c r="A1103" t="s">
        <v>17</v>
      </c>
      <c r="B1103" s="3" t="s">
        <v>2072</v>
      </c>
      <c r="C1103" s="1">
        <v>40856</v>
      </c>
      <c r="D1103" t="s">
        <v>814</v>
      </c>
      <c r="E1103" t="s">
        <v>2073</v>
      </c>
    </row>
    <row r="1104" spans="1:5" ht="25.35" hidden="1" customHeight="1">
      <c r="A1104" t="s">
        <v>17</v>
      </c>
      <c r="B1104" s="3" t="s">
        <v>1438</v>
      </c>
      <c r="C1104" s="1">
        <v>40855</v>
      </c>
      <c r="D1104" t="s">
        <v>814</v>
      </c>
      <c r="E1104" t="s">
        <v>1439</v>
      </c>
    </row>
    <row r="1105" spans="1:5" ht="25.35" hidden="1" customHeight="1">
      <c r="A1105" t="s">
        <v>17</v>
      </c>
      <c r="B1105" s="3" t="s">
        <v>1440</v>
      </c>
      <c r="C1105" s="1">
        <v>40855</v>
      </c>
      <c r="D1105" t="s">
        <v>814</v>
      </c>
      <c r="E1105" t="s">
        <v>1441</v>
      </c>
    </row>
    <row r="1106" spans="1:5" ht="25.35" hidden="1" customHeight="1">
      <c r="A1106" t="s">
        <v>17</v>
      </c>
      <c r="B1106" s="3" t="s">
        <v>2074</v>
      </c>
      <c r="C1106" s="1">
        <v>40854</v>
      </c>
      <c r="D1106" t="s">
        <v>814</v>
      </c>
      <c r="E1106" t="s">
        <v>2075</v>
      </c>
    </row>
    <row r="1107" spans="1:5" ht="25.35" hidden="1" customHeight="1">
      <c r="A1107" t="s">
        <v>17</v>
      </c>
      <c r="B1107" s="3" t="s">
        <v>2076</v>
      </c>
      <c r="C1107" s="1">
        <v>40854</v>
      </c>
      <c r="D1107" t="s">
        <v>814</v>
      </c>
      <c r="E1107" t="s">
        <v>2077</v>
      </c>
    </row>
    <row r="1108" spans="1:5" ht="25.35" hidden="1" customHeight="1">
      <c r="A1108" t="s">
        <v>17</v>
      </c>
      <c r="B1108" s="3" t="s">
        <v>1438</v>
      </c>
      <c r="C1108" s="1">
        <v>40849</v>
      </c>
      <c r="D1108" t="s">
        <v>814</v>
      </c>
      <c r="E1108" t="s">
        <v>1439</v>
      </c>
    </row>
    <row r="1109" spans="1:5" ht="25.35" hidden="1" customHeight="1">
      <c r="A1109" t="s">
        <v>17</v>
      </c>
      <c r="B1109" s="3" t="s">
        <v>1440</v>
      </c>
      <c r="C1109" s="1">
        <v>40849</v>
      </c>
      <c r="D1109" t="s">
        <v>814</v>
      </c>
      <c r="E1109" t="s">
        <v>1441</v>
      </c>
    </row>
    <row r="1110" spans="1:5" ht="25.35" hidden="1" customHeight="1">
      <c r="A1110" t="s">
        <v>17</v>
      </c>
      <c r="B1110" s="3" t="s">
        <v>2078</v>
      </c>
      <c r="C1110" s="1">
        <v>40798</v>
      </c>
      <c r="D1110" t="s">
        <v>814</v>
      </c>
      <c r="E1110" t="s">
        <v>2079</v>
      </c>
    </row>
    <row r="1111" spans="1:5" ht="25.35" hidden="1" customHeight="1">
      <c r="A1111" t="s">
        <v>17</v>
      </c>
      <c r="B1111" s="3" t="s">
        <v>2080</v>
      </c>
      <c r="C1111" s="1">
        <v>40794</v>
      </c>
      <c r="D1111" t="s">
        <v>814</v>
      </c>
      <c r="E1111" t="s">
        <v>2081</v>
      </c>
    </row>
    <row r="1112" spans="1:5" ht="25.35" hidden="1" customHeight="1">
      <c r="A1112" t="s">
        <v>17</v>
      </c>
      <c r="B1112" s="3" t="s">
        <v>2082</v>
      </c>
      <c r="C1112" s="1">
        <v>40792</v>
      </c>
      <c r="D1112" t="s">
        <v>814</v>
      </c>
      <c r="E1112" t="s">
        <v>2083</v>
      </c>
    </row>
    <row r="1113" spans="1:5" ht="25.35" hidden="1" customHeight="1">
      <c r="A1113" t="s">
        <v>17</v>
      </c>
      <c r="B1113" s="3" t="s">
        <v>2084</v>
      </c>
      <c r="C1113" s="1">
        <v>40785</v>
      </c>
      <c r="D1113" t="s">
        <v>814</v>
      </c>
      <c r="E1113" t="s">
        <v>2085</v>
      </c>
    </row>
    <row r="1114" spans="1:5" ht="25.35" hidden="1" customHeight="1">
      <c r="A1114" t="s">
        <v>17</v>
      </c>
      <c r="B1114" s="3" t="s">
        <v>2086</v>
      </c>
      <c r="C1114" s="1">
        <v>40777</v>
      </c>
      <c r="D1114" t="s">
        <v>814</v>
      </c>
      <c r="E1114" t="s">
        <v>2087</v>
      </c>
    </row>
    <row r="1115" spans="1:5" ht="25.35" hidden="1" customHeight="1">
      <c r="A1115" t="s">
        <v>17</v>
      </c>
      <c r="B1115" s="3" t="s">
        <v>2088</v>
      </c>
      <c r="C1115" s="1">
        <v>40777</v>
      </c>
      <c r="D1115" t="s">
        <v>814</v>
      </c>
      <c r="E1115" t="s">
        <v>2089</v>
      </c>
    </row>
    <row r="1116" spans="1:5" ht="25.35" hidden="1" customHeight="1">
      <c r="A1116" t="s">
        <v>17</v>
      </c>
      <c r="B1116" s="3" t="s">
        <v>2090</v>
      </c>
      <c r="C1116" s="1">
        <v>40759</v>
      </c>
      <c r="D1116" t="s">
        <v>814</v>
      </c>
      <c r="E1116" t="s">
        <v>2091</v>
      </c>
    </row>
    <row r="1117" spans="1:5" ht="25.35" hidden="1" customHeight="1">
      <c r="A1117" t="s">
        <v>17</v>
      </c>
      <c r="B1117" s="3" t="s">
        <v>2092</v>
      </c>
      <c r="C1117" s="1">
        <v>40730</v>
      </c>
      <c r="D1117" t="s">
        <v>814</v>
      </c>
      <c r="E1117" t="s">
        <v>2093</v>
      </c>
    </row>
    <row r="1118" spans="1:5" ht="25.35" hidden="1" customHeight="1">
      <c r="A1118" t="s">
        <v>17</v>
      </c>
      <c r="B1118" s="3" t="s">
        <v>2094</v>
      </c>
      <c r="C1118" s="1">
        <v>40708</v>
      </c>
      <c r="D1118" t="s">
        <v>814</v>
      </c>
      <c r="E1118" t="s">
        <v>2095</v>
      </c>
    </row>
    <row r="1119" spans="1:5" ht="25.35" hidden="1" customHeight="1">
      <c r="A1119" t="s">
        <v>17</v>
      </c>
      <c r="B1119" s="3" t="s">
        <v>2096</v>
      </c>
      <c r="C1119" s="1">
        <v>40677</v>
      </c>
      <c r="D1119" t="s">
        <v>814</v>
      </c>
      <c r="E1119" t="s">
        <v>2097</v>
      </c>
    </row>
    <row r="1120" spans="1:5" ht="25.35" hidden="1" customHeight="1">
      <c r="A1120" t="s">
        <v>17</v>
      </c>
      <c r="B1120" s="3" t="s">
        <v>2098</v>
      </c>
      <c r="C1120" s="1">
        <v>40675</v>
      </c>
      <c r="D1120" t="s">
        <v>814</v>
      </c>
      <c r="E1120" t="s">
        <v>2099</v>
      </c>
    </row>
    <row r="1121" spans="1:5" ht="25.35" hidden="1" customHeight="1">
      <c r="A1121" t="s">
        <v>17</v>
      </c>
      <c r="B1121" s="3" t="s">
        <v>2100</v>
      </c>
      <c r="C1121" s="1">
        <v>40674</v>
      </c>
      <c r="D1121" t="s">
        <v>814</v>
      </c>
      <c r="E1121" t="s">
        <v>2101</v>
      </c>
    </row>
    <row r="1122" spans="1:5" ht="25.35" hidden="1" customHeight="1">
      <c r="A1122" t="s">
        <v>17</v>
      </c>
      <c r="B1122" s="3" t="s">
        <v>2102</v>
      </c>
      <c r="C1122" s="1">
        <v>40632</v>
      </c>
      <c r="D1122" t="s">
        <v>814</v>
      </c>
      <c r="E1122" t="s">
        <v>2103</v>
      </c>
    </row>
    <row r="1123" spans="1:5" ht="25.35" hidden="1" customHeight="1">
      <c r="A1123" t="s">
        <v>17</v>
      </c>
      <c r="B1123" s="3" t="s">
        <v>2104</v>
      </c>
      <c r="C1123" s="1">
        <v>40631</v>
      </c>
      <c r="D1123" t="s">
        <v>814</v>
      </c>
      <c r="E1123" t="s">
        <v>2105</v>
      </c>
    </row>
    <row r="1124" spans="1:5" ht="25.35" hidden="1" customHeight="1">
      <c r="A1124" t="s">
        <v>17</v>
      </c>
      <c r="B1124" s="3" t="s">
        <v>2106</v>
      </c>
      <c r="C1124" s="1">
        <v>40630</v>
      </c>
      <c r="D1124" t="s">
        <v>814</v>
      </c>
      <c r="E1124" t="s">
        <v>2107</v>
      </c>
    </row>
    <row r="1125" spans="1:5" ht="25.35" hidden="1" customHeight="1">
      <c r="A1125" t="s">
        <v>17</v>
      </c>
      <c r="B1125" s="3" t="s">
        <v>2108</v>
      </c>
      <c r="C1125" s="1">
        <v>40623</v>
      </c>
      <c r="D1125" t="s">
        <v>814</v>
      </c>
      <c r="E1125" t="s">
        <v>2109</v>
      </c>
    </row>
    <row r="1126" spans="1:5" ht="25.35" hidden="1" customHeight="1">
      <c r="A1126" t="s">
        <v>17</v>
      </c>
      <c r="B1126" s="3" t="s">
        <v>2110</v>
      </c>
      <c r="C1126" s="1">
        <v>40617</v>
      </c>
      <c r="D1126" t="s">
        <v>814</v>
      </c>
      <c r="E1126" t="s">
        <v>2111</v>
      </c>
    </row>
    <row r="1127" spans="1:5" ht="25.35" hidden="1" customHeight="1">
      <c r="A1127" t="s">
        <v>17</v>
      </c>
      <c r="B1127" s="3" t="s">
        <v>2112</v>
      </c>
      <c r="C1127" s="1">
        <v>40603</v>
      </c>
      <c r="D1127" t="s">
        <v>814</v>
      </c>
      <c r="E1127" t="s">
        <v>2113</v>
      </c>
    </row>
    <row r="1128" spans="1:5" ht="25.35" hidden="1" customHeight="1">
      <c r="A1128" t="s">
        <v>17</v>
      </c>
      <c r="B1128" s="3" t="s">
        <v>2114</v>
      </c>
      <c r="C1128" s="1">
        <v>40598</v>
      </c>
      <c r="D1128" t="s">
        <v>814</v>
      </c>
      <c r="E1128" t="s">
        <v>2115</v>
      </c>
    </row>
    <row r="1129" spans="1:5" ht="25.35" hidden="1" customHeight="1">
      <c r="A1129" t="s">
        <v>17</v>
      </c>
      <c r="B1129" s="3" t="s">
        <v>2116</v>
      </c>
      <c r="C1129" s="1">
        <v>40598</v>
      </c>
      <c r="D1129" t="s">
        <v>814</v>
      </c>
      <c r="E1129" t="s">
        <v>2117</v>
      </c>
    </row>
    <row r="1130" spans="1:5" ht="25.35" hidden="1" customHeight="1">
      <c r="A1130" t="s">
        <v>17</v>
      </c>
      <c r="B1130" s="3" t="s">
        <v>2118</v>
      </c>
      <c r="C1130" s="1">
        <v>40597</v>
      </c>
      <c r="D1130" t="s">
        <v>814</v>
      </c>
      <c r="E1130" t="s">
        <v>2119</v>
      </c>
    </row>
    <row r="1131" spans="1:5" ht="25.35" hidden="1" customHeight="1">
      <c r="A1131" t="s">
        <v>17</v>
      </c>
      <c r="B1131" s="3" t="s">
        <v>2120</v>
      </c>
      <c r="C1131" s="1">
        <v>40597</v>
      </c>
      <c r="D1131" t="s">
        <v>814</v>
      </c>
      <c r="E1131" t="s">
        <v>2121</v>
      </c>
    </row>
    <row r="1132" spans="1:5" ht="25.35" hidden="1" customHeight="1">
      <c r="A1132" t="s">
        <v>17</v>
      </c>
      <c r="B1132" s="3" t="s">
        <v>2122</v>
      </c>
      <c r="C1132" s="1">
        <v>40597</v>
      </c>
      <c r="D1132" t="s">
        <v>814</v>
      </c>
      <c r="E1132" t="s">
        <v>2123</v>
      </c>
    </row>
    <row r="1133" spans="1:5" ht="25.35" hidden="1" customHeight="1">
      <c r="A1133" t="s">
        <v>17</v>
      </c>
      <c r="B1133" s="3" t="s">
        <v>2124</v>
      </c>
      <c r="C1133" s="1">
        <v>40597</v>
      </c>
      <c r="D1133" t="s">
        <v>814</v>
      </c>
      <c r="E1133" t="s">
        <v>2125</v>
      </c>
    </row>
    <row r="1134" spans="1:5" ht="25.35" hidden="1" customHeight="1">
      <c r="A1134" t="s">
        <v>17</v>
      </c>
      <c r="B1134" s="3" t="s">
        <v>2126</v>
      </c>
      <c r="C1134" s="1">
        <v>40597</v>
      </c>
      <c r="D1134" t="s">
        <v>814</v>
      </c>
      <c r="E1134" t="s">
        <v>2127</v>
      </c>
    </row>
    <row r="1135" spans="1:5" ht="25.35" hidden="1" customHeight="1">
      <c r="A1135" t="s">
        <v>17</v>
      </c>
      <c r="B1135" s="3" t="s">
        <v>2120</v>
      </c>
      <c r="C1135" s="1">
        <v>40596</v>
      </c>
      <c r="D1135" t="s">
        <v>814</v>
      </c>
      <c r="E1135" t="s">
        <v>2121</v>
      </c>
    </row>
    <row r="1136" spans="1:5" ht="25.35" hidden="1" customHeight="1">
      <c r="A1136" t="s">
        <v>17</v>
      </c>
      <c r="B1136" s="3" t="s">
        <v>2128</v>
      </c>
      <c r="C1136" s="1">
        <v>40595</v>
      </c>
      <c r="D1136" t="s">
        <v>814</v>
      </c>
      <c r="E1136" t="s">
        <v>2129</v>
      </c>
    </row>
    <row r="1137" spans="1:5" ht="25.35" hidden="1" customHeight="1">
      <c r="A1137" t="s">
        <v>17</v>
      </c>
      <c r="B1137" s="3" t="s">
        <v>2130</v>
      </c>
      <c r="C1137" s="1">
        <v>40570</v>
      </c>
      <c r="D1137" t="s">
        <v>814</v>
      </c>
      <c r="E1137" t="s">
        <v>2131</v>
      </c>
    </row>
    <row r="1138" spans="1:5" ht="25.35" hidden="1" customHeight="1">
      <c r="A1138" t="s">
        <v>17</v>
      </c>
      <c r="B1138" s="3" t="s">
        <v>2132</v>
      </c>
      <c r="C1138" s="1">
        <v>40562</v>
      </c>
      <c r="D1138" t="s">
        <v>814</v>
      </c>
      <c r="E1138" t="s">
        <v>2133</v>
      </c>
    </row>
    <row r="1139" spans="1:5" ht="25.35" hidden="1" customHeight="1">
      <c r="A1139" t="s">
        <v>17</v>
      </c>
      <c r="B1139" s="3" t="s">
        <v>2134</v>
      </c>
      <c r="C1139" s="1">
        <v>40560</v>
      </c>
      <c r="D1139" t="s">
        <v>814</v>
      </c>
      <c r="E1139" t="s">
        <v>2135</v>
      </c>
    </row>
    <row r="1140" spans="1:5" ht="25.35" hidden="1" customHeight="1">
      <c r="A1140" t="s">
        <v>17</v>
      </c>
      <c r="B1140" s="3" t="s">
        <v>2136</v>
      </c>
      <c r="C1140" s="1">
        <v>40550</v>
      </c>
      <c r="D1140" t="s">
        <v>814</v>
      </c>
      <c r="E1140" t="s">
        <v>2137</v>
      </c>
    </row>
    <row r="1141" spans="1:5" ht="25.35" hidden="1" customHeight="1">
      <c r="A1141" t="s">
        <v>17</v>
      </c>
      <c r="B1141" s="3" t="s">
        <v>2138</v>
      </c>
      <c r="C1141" s="1">
        <v>40524</v>
      </c>
      <c r="D1141" t="s">
        <v>814</v>
      </c>
      <c r="E1141" t="s">
        <v>2139</v>
      </c>
    </row>
    <row r="1142" spans="1:5" ht="25.35" hidden="1" customHeight="1">
      <c r="A1142" t="s">
        <v>17</v>
      </c>
      <c r="B1142" s="3" t="s">
        <v>2140</v>
      </c>
      <c r="C1142" s="1">
        <v>40521</v>
      </c>
      <c r="D1142" t="s">
        <v>814</v>
      </c>
      <c r="E1142" t="s">
        <v>2141</v>
      </c>
    </row>
    <row r="1143" spans="1:5" ht="25.35" hidden="1" customHeight="1">
      <c r="A1143" t="s">
        <v>17</v>
      </c>
      <c r="B1143" s="3" t="s">
        <v>2142</v>
      </c>
      <c r="C1143" s="1">
        <v>40519</v>
      </c>
      <c r="D1143" t="s">
        <v>814</v>
      </c>
      <c r="E1143" t="s">
        <v>2143</v>
      </c>
    </row>
    <row r="1144" spans="1:5" ht="25.35" hidden="1" customHeight="1">
      <c r="A1144" t="s">
        <v>17</v>
      </c>
      <c r="B1144" s="3" t="s">
        <v>2144</v>
      </c>
      <c r="C1144" s="1">
        <v>40506</v>
      </c>
      <c r="D1144" t="s">
        <v>814</v>
      </c>
      <c r="E1144" t="s">
        <v>2145</v>
      </c>
    </row>
    <row r="1145" spans="1:5" ht="25.35" hidden="1" customHeight="1">
      <c r="A1145" t="s">
        <v>17</v>
      </c>
      <c r="B1145" s="3" t="s">
        <v>2146</v>
      </c>
      <c r="C1145" s="1">
        <v>40480</v>
      </c>
      <c r="D1145" t="s">
        <v>814</v>
      </c>
      <c r="E1145" t="s">
        <v>2147</v>
      </c>
    </row>
    <row r="1146" spans="1:5" ht="25.35" hidden="1" customHeight="1">
      <c r="A1146" t="s">
        <v>17</v>
      </c>
      <c r="B1146" s="3" t="s">
        <v>2148</v>
      </c>
      <c r="C1146" s="1">
        <v>40454</v>
      </c>
      <c r="D1146" t="s">
        <v>814</v>
      </c>
      <c r="E1146" t="s">
        <v>2149</v>
      </c>
    </row>
    <row r="1147" spans="1:5" ht="25.35" hidden="1" customHeight="1">
      <c r="A1147" t="s">
        <v>17</v>
      </c>
      <c r="B1147" s="3" t="s">
        <v>2150</v>
      </c>
      <c r="C1147" s="1">
        <v>40452</v>
      </c>
      <c r="D1147" t="s">
        <v>814</v>
      </c>
      <c r="E1147" t="s">
        <v>2151</v>
      </c>
    </row>
    <row r="1148" spans="1:5" ht="25.35" hidden="1" customHeight="1">
      <c r="A1148" t="s">
        <v>17</v>
      </c>
      <c r="B1148" s="3" t="s">
        <v>2152</v>
      </c>
      <c r="C1148" s="1">
        <v>40452</v>
      </c>
      <c r="D1148" t="s">
        <v>814</v>
      </c>
      <c r="E1148" t="s">
        <v>2153</v>
      </c>
    </row>
    <row r="1149" spans="1:5" ht="25.35" hidden="1" customHeight="1">
      <c r="A1149" t="s">
        <v>17</v>
      </c>
      <c r="B1149" s="3" t="s">
        <v>2150</v>
      </c>
      <c r="C1149" s="1">
        <v>40452</v>
      </c>
      <c r="D1149" t="s">
        <v>814</v>
      </c>
      <c r="E1149" t="s">
        <v>2151</v>
      </c>
    </row>
    <row r="1150" spans="1:5" ht="25.35" hidden="1" customHeight="1">
      <c r="A1150" t="s">
        <v>17</v>
      </c>
      <c r="B1150" s="3" t="s">
        <v>2154</v>
      </c>
      <c r="C1150" s="1">
        <v>40440</v>
      </c>
      <c r="D1150" t="s">
        <v>814</v>
      </c>
      <c r="E1150" t="s">
        <v>2155</v>
      </c>
    </row>
    <row r="1151" spans="1:5" ht="25.35" hidden="1" customHeight="1">
      <c r="A1151" t="s">
        <v>17</v>
      </c>
      <c r="B1151" s="3" t="s">
        <v>2156</v>
      </c>
      <c r="C1151" s="1">
        <v>40415</v>
      </c>
      <c r="D1151" t="s">
        <v>814</v>
      </c>
      <c r="E1151" t="s">
        <v>2157</v>
      </c>
    </row>
    <row r="1152" spans="1:5" ht="25.35" hidden="1" customHeight="1">
      <c r="A1152" t="s">
        <v>17</v>
      </c>
      <c r="B1152" s="3" t="s">
        <v>2158</v>
      </c>
      <c r="C1152" s="1">
        <v>40400</v>
      </c>
      <c r="D1152" t="s">
        <v>814</v>
      </c>
      <c r="E1152" t="s">
        <v>2159</v>
      </c>
    </row>
    <row r="1153" spans="1:5" ht="25.35" hidden="1" customHeight="1">
      <c r="A1153" t="s">
        <v>17</v>
      </c>
      <c r="B1153" s="3" t="s">
        <v>1440</v>
      </c>
      <c r="C1153" s="1">
        <v>40399</v>
      </c>
      <c r="D1153" t="s">
        <v>814</v>
      </c>
      <c r="E1153" t="s">
        <v>1441</v>
      </c>
    </row>
    <row r="1154" spans="1:5" ht="25.35" hidden="1" customHeight="1">
      <c r="A1154" t="s">
        <v>17</v>
      </c>
      <c r="B1154" s="3" t="s">
        <v>2160</v>
      </c>
      <c r="C1154" s="1">
        <v>40353</v>
      </c>
      <c r="D1154" t="s">
        <v>814</v>
      </c>
      <c r="E1154" t="s">
        <v>2161</v>
      </c>
    </row>
    <row r="1155" spans="1:5" ht="25.35" hidden="1" customHeight="1">
      <c r="A1155" t="s">
        <v>17</v>
      </c>
      <c r="B1155" s="3" t="s">
        <v>2162</v>
      </c>
      <c r="C1155" s="1">
        <v>40308</v>
      </c>
      <c r="D1155" t="s">
        <v>814</v>
      </c>
      <c r="E1155" t="s">
        <v>2163</v>
      </c>
    </row>
    <row r="1156" spans="1:5" ht="25.35" hidden="1" customHeight="1">
      <c r="A1156" t="s">
        <v>17</v>
      </c>
      <c r="B1156" s="3" t="s">
        <v>2162</v>
      </c>
      <c r="C1156" s="1">
        <v>40308</v>
      </c>
      <c r="D1156" t="s">
        <v>814</v>
      </c>
      <c r="E1156" t="s">
        <v>2163</v>
      </c>
    </row>
    <row r="1157" spans="1:5" ht="25.35" hidden="1" customHeight="1">
      <c r="A1157" t="s">
        <v>17</v>
      </c>
      <c r="B1157" s="3" t="s">
        <v>2164</v>
      </c>
      <c r="C1157" s="1">
        <v>40295</v>
      </c>
      <c r="D1157" t="s">
        <v>814</v>
      </c>
      <c r="E1157" t="s">
        <v>2165</v>
      </c>
    </row>
    <row r="1158" spans="1:5" ht="25.35" hidden="1" customHeight="1">
      <c r="A1158" t="s">
        <v>17</v>
      </c>
      <c r="B1158" s="3" t="s">
        <v>2166</v>
      </c>
      <c r="C1158" s="1">
        <v>40280</v>
      </c>
      <c r="D1158" t="s">
        <v>814</v>
      </c>
      <c r="E1158" t="s">
        <v>2167</v>
      </c>
    </row>
    <row r="1159" spans="1:5" ht="25.35" hidden="1" customHeight="1">
      <c r="A1159" t="s">
        <v>17</v>
      </c>
      <c r="B1159" s="3" t="s">
        <v>2168</v>
      </c>
      <c r="C1159" s="1">
        <v>40280</v>
      </c>
      <c r="D1159" t="s">
        <v>814</v>
      </c>
      <c r="E1159" t="s">
        <v>2169</v>
      </c>
    </row>
    <row r="1160" spans="1:5" ht="25.35" hidden="1" customHeight="1">
      <c r="A1160" t="s">
        <v>17</v>
      </c>
      <c r="B1160" s="3" t="s">
        <v>2170</v>
      </c>
      <c r="C1160" s="1">
        <v>40254</v>
      </c>
      <c r="D1160" t="s">
        <v>814</v>
      </c>
      <c r="E1160" t="s">
        <v>2171</v>
      </c>
    </row>
    <row r="1161" spans="1:5" ht="25.35" hidden="1" customHeight="1">
      <c r="A1161" t="s">
        <v>17</v>
      </c>
      <c r="B1161" s="3" t="s">
        <v>2172</v>
      </c>
      <c r="C1161" s="1">
        <v>40252</v>
      </c>
      <c r="D1161" t="s">
        <v>814</v>
      </c>
      <c r="E1161" t="s">
        <v>2173</v>
      </c>
    </row>
    <row r="1162" spans="1:5" ht="25.35" hidden="1" customHeight="1">
      <c r="A1162" t="s">
        <v>17</v>
      </c>
      <c r="B1162" s="3" t="s">
        <v>2174</v>
      </c>
      <c r="C1162" s="1">
        <v>40191</v>
      </c>
      <c r="D1162" t="s">
        <v>814</v>
      </c>
      <c r="E1162" t="s">
        <v>2175</v>
      </c>
    </row>
    <row r="1163" spans="1:5" ht="25.35" hidden="1" customHeight="1">
      <c r="A1163" t="s">
        <v>17</v>
      </c>
      <c r="B1163" s="3" t="s">
        <v>2176</v>
      </c>
      <c r="C1163" s="1">
        <v>40129</v>
      </c>
      <c r="D1163" t="s">
        <v>814</v>
      </c>
      <c r="E1163" t="s">
        <v>2177</v>
      </c>
    </row>
    <row r="1164" spans="1:5" ht="25.35" hidden="1" customHeight="1">
      <c r="A1164" t="s">
        <v>17</v>
      </c>
      <c r="B1164" s="3" t="s">
        <v>2178</v>
      </c>
      <c r="C1164" s="1">
        <v>40065</v>
      </c>
      <c r="D1164" t="s">
        <v>814</v>
      </c>
      <c r="E1164" t="s">
        <v>2179</v>
      </c>
    </row>
    <row r="1165" spans="1:5" ht="25.35" hidden="1" customHeight="1">
      <c r="A1165" t="s">
        <v>17</v>
      </c>
      <c r="B1165" s="3" t="s">
        <v>2180</v>
      </c>
      <c r="C1165" s="1">
        <v>40065</v>
      </c>
      <c r="D1165" t="s">
        <v>814</v>
      </c>
      <c r="E1165" t="s">
        <v>2181</v>
      </c>
    </row>
    <row r="1166" spans="1:5" ht="25.35" hidden="1" customHeight="1">
      <c r="A1166" t="s">
        <v>17</v>
      </c>
      <c r="B1166" s="3" t="s">
        <v>2182</v>
      </c>
      <c r="C1166" s="1">
        <v>40059</v>
      </c>
      <c r="D1166" t="s">
        <v>814</v>
      </c>
      <c r="E1166" t="s">
        <v>2183</v>
      </c>
    </row>
    <row r="1167" spans="1:5" ht="25.35" hidden="1" customHeight="1">
      <c r="A1167" t="s">
        <v>17</v>
      </c>
      <c r="B1167" s="3" t="s">
        <v>2184</v>
      </c>
      <c r="C1167" s="1">
        <v>40057</v>
      </c>
      <c r="D1167" t="s">
        <v>814</v>
      </c>
      <c r="E1167" t="s">
        <v>2185</v>
      </c>
    </row>
    <row r="1168" spans="1:5" ht="25.35" hidden="1" customHeight="1">
      <c r="A1168" t="s">
        <v>17</v>
      </c>
      <c r="B1168" s="3" t="s">
        <v>2186</v>
      </c>
      <c r="C1168" s="1">
        <v>40039</v>
      </c>
      <c r="D1168" t="s">
        <v>814</v>
      </c>
      <c r="E1168" t="s">
        <v>2187</v>
      </c>
    </row>
    <row r="1169" spans="1:5" ht="25.35" hidden="1" customHeight="1">
      <c r="A1169" t="s">
        <v>17</v>
      </c>
      <c r="B1169" s="3" t="s">
        <v>2188</v>
      </c>
      <c r="C1169" s="1">
        <v>40038</v>
      </c>
      <c r="D1169" t="s">
        <v>814</v>
      </c>
      <c r="E1169" t="s">
        <v>2189</v>
      </c>
    </row>
    <row r="1170" spans="1:5" ht="25.35" hidden="1" customHeight="1">
      <c r="A1170" t="s">
        <v>17</v>
      </c>
      <c r="B1170" s="3" t="s">
        <v>2190</v>
      </c>
      <c r="C1170" s="1">
        <v>40036</v>
      </c>
      <c r="D1170" t="s">
        <v>814</v>
      </c>
      <c r="E1170" t="s">
        <v>2191</v>
      </c>
    </row>
    <row r="1171" spans="1:5" ht="25.35" hidden="1" customHeight="1">
      <c r="A1171" t="s">
        <v>17</v>
      </c>
      <c r="B1171" s="3" t="s">
        <v>2192</v>
      </c>
      <c r="C1171" s="1">
        <v>40036</v>
      </c>
      <c r="D1171" t="s">
        <v>814</v>
      </c>
      <c r="E1171" t="s">
        <v>2193</v>
      </c>
    </row>
    <row r="1172" spans="1:5" ht="25.35" hidden="1" customHeight="1">
      <c r="A1172" t="s">
        <v>17</v>
      </c>
      <c r="B1172" s="3" t="s">
        <v>2194</v>
      </c>
      <c r="C1172" s="1">
        <v>40000</v>
      </c>
      <c r="D1172" t="s">
        <v>814</v>
      </c>
      <c r="E1172" t="s">
        <v>2195</v>
      </c>
    </row>
    <row r="1173" spans="1:5" ht="25.35" hidden="1" customHeight="1">
      <c r="A1173" t="s">
        <v>17</v>
      </c>
      <c r="B1173" s="3" t="s">
        <v>2196</v>
      </c>
      <c r="C1173" s="1">
        <v>39997</v>
      </c>
      <c r="D1173" t="s">
        <v>814</v>
      </c>
      <c r="E1173" t="s">
        <v>2197</v>
      </c>
    </row>
    <row r="1174" spans="1:5" ht="25.35" hidden="1" customHeight="1">
      <c r="A1174" t="s">
        <v>17</v>
      </c>
      <c r="B1174" s="3" t="s">
        <v>1778</v>
      </c>
      <c r="C1174" s="1">
        <v>39997</v>
      </c>
      <c r="D1174" t="s">
        <v>814</v>
      </c>
      <c r="E1174" t="s">
        <v>1779</v>
      </c>
    </row>
    <row r="1175" spans="1:5" ht="25.35" hidden="1" customHeight="1">
      <c r="A1175" t="s">
        <v>17</v>
      </c>
      <c r="B1175" s="3" t="s">
        <v>2198</v>
      </c>
      <c r="C1175" s="1">
        <v>39996</v>
      </c>
      <c r="D1175" t="s">
        <v>814</v>
      </c>
      <c r="E1175" t="s">
        <v>2199</v>
      </c>
    </row>
    <row r="1176" spans="1:5" ht="25.35" hidden="1" customHeight="1">
      <c r="A1176" t="s">
        <v>17</v>
      </c>
      <c r="B1176" s="3" t="s">
        <v>2200</v>
      </c>
      <c r="C1176" s="1">
        <v>39996</v>
      </c>
      <c r="D1176" t="s">
        <v>814</v>
      </c>
      <c r="E1176" t="s">
        <v>2201</v>
      </c>
    </row>
    <row r="1177" spans="1:5" ht="25.35" hidden="1" customHeight="1">
      <c r="A1177" t="s">
        <v>17</v>
      </c>
      <c r="B1177" s="3" t="s">
        <v>2202</v>
      </c>
      <c r="C1177" s="1">
        <v>39965</v>
      </c>
      <c r="D1177" t="s">
        <v>814</v>
      </c>
      <c r="E1177" t="s">
        <v>2203</v>
      </c>
    </row>
    <row r="1178" spans="1:5" ht="25.35" hidden="1" customHeight="1">
      <c r="A1178" t="s">
        <v>17</v>
      </c>
      <c r="B1178" s="3" t="s">
        <v>2204</v>
      </c>
      <c r="C1178" s="1">
        <v>39959</v>
      </c>
      <c r="D1178" t="s">
        <v>814</v>
      </c>
      <c r="E1178" t="s">
        <v>2205</v>
      </c>
    </row>
    <row r="1179" spans="1:5" ht="25.35" hidden="1" customHeight="1">
      <c r="A1179" t="s">
        <v>17</v>
      </c>
      <c r="B1179" s="3" t="s">
        <v>2206</v>
      </c>
      <c r="C1179" s="1">
        <v>39941</v>
      </c>
      <c r="D1179" t="s">
        <v>814</v>
      </c>
      <c r="E1179" t="s">
        <v>2207</v>
      </c>
    </row>
    <row r="1180" spans="1:5" ht="25.35" hidden="1" customHeight="1">
      <c r="A1180" t="s">
        <v>17</v>
      </c>
      <c r="B1180" s="3" t="s">
        <v>2208</v>
      </c>
      <c r="C1180" s="1">
        <v>39838</v>
      </c>
      <c r="D1180" t="s">
        <v>814</v>
      </c>
      <c r="E1180" t="s">
        <v>2209</v>
      </c>
    </row>
    <row r="1181" spans="1:5" ht="25.35" hidden="1" customHeight="1">
      <c r="A1181" t="s">
        <v>17</v>
      </c>
      <c r="B1181" s="3" t="s">
        <v>2210</v>
      </c>
      <c r="C1181" s="1">
        <v>39820</v>
      </c>
      <c r="D1181" t="s">
        <v>814</v>
      </c>
      <c r="E1181" t="s">
        <v>2211</v>
      </c>
    </row>
    <row r="1182" spans="1:5" ht="25.35" hidden="1" customHeight="1">
      <c r="A1182" t="s">
        <v>17</v>
      </c>
      <c r="B1182" s="3" t="s">
        <v>2212</v>
      </c>
      <c r="C1182" s="1">
        <v>39773</v>
      </c>
      <c r="D1182" t="s">
        <v>814</v>
      </c>
      <c r="E1182" t="s">
        <v>2213</v>
      </c>
    </row>
    <row r="1183" spans="1:5" ht="25.35" hidden="1" customHeight="1">
      <c r="A1183" t="s">
        <v>17</v>
      </c>
      <c r="B1183" s="3" t="s">
        <v>2214</v>
      </c>
      <c r="C1183" s="1">
        <v>39770</v>
      </c>
      <c r="D1183" t="s">
        <v>814</v>
      </c>
      <c r="E1183" t="s">
        <v>2215</v>
      </c>
    </row>
    <row r="1184" spans="1:5" ht="25.35" hidden="1" customHeight="1">
      <c r="A1184" t="s">
        <v>17</v>
      </c>
      <c r="B1184" s="3" t="s">
        <v>2216</v>
      </c>
      <c r="C1184" s="1">
        <v>39766</v>
      </c>
      <c r="D1184" t="s">
        <v>814</v>
      </c>
      <c r="E1184" t="s">
        <v>2217</v>
      </c>
    </row>
    <row r="1185" spans="1:5" ht="25.35" hidden="1" customHeight="1">
      <c r="A1185" t="s">
        <v>17</v>
      </c>
      <c r="B1185" s="3" t="s">
        <v>2218</v>
      </c>
      <c r="C1185" s="1">
        <v>39745</v>
      </c>
      <c r="D1185" t="s">
        <v>814</v>
      </c>
      <c r="E1185" t="s">
        <v>2219</v>
      </c>
    </row>
    <row r="1186" spans="1:5" ht="25.35" hidden="1" customHeight="1">
      <c r="A1186" t="s">
        <v>17</v>
      </c>
      <c r="B1186" s="3" t="s">
        <v>2220</v>
      </c>
      <c r="C1186" s="1">
        <v>39744</v>
      </c>
      <c r="D1186" t="s">
        <v>814</v>
      </c>
      <c r="E1186" t="s">
        <v>2221</v>
      </c>
    </row>
    <row r="1187" spans="1:5" ht="25.35" hidden="1" customHeight="1">
      <c r="A1187" t="s">
        <v>17</v>
      </c>
      <c r="B1187" s="3" t="s">
        <v>2222</v>
      </c>
      <c r="C1187" s="1">
        <v>39728</v>
      </c>
      <c r="D1187" t="s">
        <v>814</v>
      </c>
      <c r="E1187" t="s">
        <v>2223</v>
      </c>
    </row>
    <row r="1188" spans="1:5" ht="25.35" hidden="1" customHeight="1">
      <c r="A1188" t="s">
        <v>17</v>
      </c>
      <c r="B1188" s="3" t="s">
        <v>2224</v>
      </c>
      <c r="C1188" s="1">
        <v>39716</v>
      </c>
      <c r="D1188" t="s">
        <v>814</v>
      </c>
      <c r="E1188" t="s">
        <v>2225</v>
      </c>
    </row>
    <row r="1189" spans="1:5" ht="25.35" hidden="1" customHeight="1">
      <c r="A1189" t="s">
        <v>17</v>
      </c>
      <c r="B1189" s="3" t="s">
        <v>2226</v>
      </c>
      <c r="C1189" s="1">
        <v>39667</v>
      </c>
      <c r="D1189" t="s">
        <v>814</v>
      </c>
      <c r="E1189" t="s">
        <v>2227</v>
      </c>
    </row>
    <row r="1190" spans="1:5" ht="25.35" hidden="1" customHeight="1">
      <c r="A1190" t="s">
        <v>17</v>
      </c>
      <c r="B1190" s="3" t="s">
        <v>2228</v>
      </c>
      <c r="C1190" s="1">
        <v>39638</v>
      </c>
      <c r="D1190" t="s">
        <v>814</v>
      </c>
      <c r="E1190" t="s">
        <v>2229</v>
      </c>
    </row>
    <row r="1191" spans="1:5" ht="25.35" hidden="1" customHeight="1">
      <c r="A1191" t="s">
        <v>17</v>
      </c>
      <c r="B1191" s="3" t="s">
        <v>2230</v>
      </c>
      <c r="C1191" s="1">
        <v>39637</v>
      </c>
      <c r="D1191" t="s">
        <v>814</v>
      </c>
      <c r="E1191" t="s">
        <v>2231</v>
      </c>
    </row>
    <row r="1192" spans="1:5" ht="25.35" hidden="1" customHeight="1">
      <c r="A1192" t="s">
        <v>17</v>
      </c>
      <c r="B1192" s="3" t="s">
        <v>2232</v>
      </c>
      <c r="C1192" s="1">
        <v>39589</v>
      </c>
      <c r="D1192" t="s">
        <v>814</v>
      </c>
      <c r="E1192" t="s">
        <v>2233</v>
      </c>
    </row>
    <row r="1193" spans="1:5" ht="25.35" hidden="1" customHeight="1">
      <c r="A1193" t="s">
        <v>17</v>
      </c>
      <c r="B1193" s="3" t="s">
        <v>2234</v>
      </c>
      <c r="C1193" s="1">
        <v>39577</v>
      </c>
      <c r="D1193" t="s">
        <v>814</v>
      </c>
      <c r="E1193" t="s">
        <v>2235</v>
      </c>
    </row>
    <row r="1194" spans="1:5" ht="25.35" hidden="1" customHeight="1">
      <c r="A1194" t="s">
        <v>17</v>
      </c>
      <c r="B1194" s="3" t="s">
        <v>2236</v>
      </c>
      <c r="C1194" s="1">
        <v>39553</v>
      </c>
      <c r="D1194" t="s">
        <v>814</v>
      </c>
      <c r="E1194" t="s">
        <v>2237</v>
      </c>
    </row>
    <row r="1195" spans="1:5" ht="25.35" hidden="1" customHeight="1">
      <c r="A1195" t="s">
        <v>17</v>
      </c>
      <c r="B1195" s="3" t="s">
        <v>2238</v>
      </c>
      <c r="C1195" s="1">
        <v>39547</v>
      </c>
      <c r="D1195" t="s">
        <v>814</v>
      </c>
      <c r="E1195" t="s">
        <v>2239</v>
      </c>
    </row>
    <row r="1196" spans="1:5" ht="25.35" hidden="1" customHeight="1">
      <c r="A1196" t="s">
        <v>17</v>
      </c>
      <c r="B1196" s="3" t="s">
        <v>2240</v>
      </c>
      <c r="C1196" s="1">
        <v>39544</v>
      </c>
      <c r="D1196" t="s">
        <v>814</v>
      </c>
      <c r="E1196" t="s">
        <v>2241</v>
      </c>
    </row>
    <row r="1197" spans="1:5" ht="25.35" hidden="1" customHeight="1">
      <c r="A1197" t="s">
        <v>17</v>
      </c>
      <c r="B1197" s="3" t="s">
        <v>2242</v>
      </c>
      <c r="C1197" s="1">
        <v>39511</v>
      </c>
      <c r="D1197" t="s">
        <v>814</v>
      </c>
      <c r="E1197" t="s">
        <v>2243</v>
      </c>
    </row>
    <row r="1198" spans="1:5" ht="25.35" hidden="1" customHeight="1">
      <c r="A1198" t="s">
        <v>17</v>
      </c>
      <c r="B1198" s="3" t="s">
        <v>2244</v>
      </c>
      <c r="C1198" s="1">
        <v>39482</v>
      </c>
      <c r="D1198" t="s">
        <v>814</v>
      </c>
      <c r="E1198" t="s">
        <v>2245</v>
      </c>
    </row>
    <row r="1199" spans="1:5" ht="25.35" hidden="1" customHeight="1">
      <c r="A1199" t="s">
        <v>17</v>
      </c>
      <c r="B1199" s="3" t="s">
        <v>2246</v>
      </c>
      <c r="C1199" s="1">
        <v>39475</v>
      </c>
      <c r="D1199" t="s">
        <v>814</v>
      </c>
      <c r="E1199" t="s">
        <v>2247</v>
      </c>
    </row>
    <row r="1200" spans="1:5" ht="25.35" hidden="1" customHeight="1">
      <c r="A1200" t="s">
        <v>17</v>
      </c>
      <c r="B1200" s="3" t="s">
        <v>2248</v>
      </c>
      <c r="C1200" s="1">
        <v>39471</v>
      </c>
      <c r="D1200" t="s">
        <v>814</v>
      </c>
      <c r="E1200" t="s">
        <v>2249</v>
      </c>
    </row>
    <row r="1201" spans="1:5" ht="25.35" hidden="1" customHeight="1">
      <c r="A1201" t="s">
        <v>17</v>
      </c>
      <c r="B1201" s="3" t="s">
        <v>2250</v>
      </c>
      <c r="C1201" s="1">
        <v>39435</v>
      </c>
      <c r="D1201" t="s">
        <v>814</v>
      </c>
      <c r="E1201" t="s">
        <v>2251</v>
      </c>
    </row>
    <row r="1202" spans="1:5" ht="25.35" hidden="1" customHeight="1">
      <c r="A1202" t="s">
        <v>17</v>
      </c>
      <c r="B1202" s="3" t="s">
        <v>2252</v>
      </c>
      <c r="C1202" s="1">
        <v>39429</v>
      </c>
      <c r="D1202" t="s">
        <v>814</v>
      </c>
      <c r="E1202" t="s">
        <v>2253</v>
      </c>
    </row>
    <row r="1203" spans="1:5" ht="25.35" hidden="1" customHeight="1">
      <c r="A1203" t="s">
        <v>17</v>
      </c>
      <c r="B1203" s="3" t="s">
        <v>2254</v>
      </c>
      <c r="C1203" s="1">
        <v>39425</v>
      </c>
      <c r="D1203" t="s">
        <v>814</v>
      </c>
      <c r="E1203" t="s">
        <v>2255</v>
      </c>
    </row>
    <row r="1204" spans="1:5" ht="25.35" hidden="1" customHeight="1">
      <c r="A1204" t="s">
        <v>17</v>
      </c>
      <c r="B1204" s="3" t="s">
        <v>2256</v>
      </c>
      <c r="C1204" s="1">
        <v>39401</v>
      </c>
      <c r="D1204" t="s">
        <v>814</v>
      </c>
      <c r="E1204" t="s">
        <v>2257</v>
      </c>
    </row>
    <row r="1205" spans="1:5" ht="25.35" hidden="1" customHeight="1">
      <c r="A1205" t="s">
        <v>17</v>
      </c>
      <c r="B1205" s="3" t="s">
        <v>2258</v>
      </c>
      <c r="C1205" s="1">
        <v>39374</v>
      </c>
      <c r="D1205" t="s">
        <v>814</v>
      </c>
      <c r="E1205" t="s">
        <v>2259</v>
      </c>
    </row>
    <row r="1206" spans="1:5" ht="25.35" hidden="1" customHeight="1">
      <c r="A1206" t="s">
        <v>17</v>
      </c>
      <c r="B1206" s="3" t="s">
        <v>2260</v>
      </c>
      <c r="C1206" s="1">
        <v>39373</v>
      </c>
      <c r="D1206" t="s">
        <v>814</v>
      </c>
      <c r="E1206" t="s">
        <v>2261</v>
      </c>
    </row>
    <row r="1207" spans="1:5" ht="25.35" hidden="1" customHeight="1">
      <c r="A1207" t="s">
        <v>17</v>
      </c>
      <c r="B1207" s="3" t="s">
        <v>2262</v>
      </c>
      <c r="C1207" s="1">
        <v>39373</v>
      </c>
      <c r="D1207" t="s">
        <v>814</v>
      </c>
      <c r="E1207" t="s">
        <v>2263</v>
      </c>
    </row>
    <row r="1208" spans="1:5" ht="25.35" hidden="1" customHeight="1">
      <c r="A1208" t="s">
        <v>17</v>
      </c>
      <c r="B1208" s="3" t="s">
        <v>2264</v>
      </c>
      <c r="C1208" s="1">
        <v>39363</v>
      </c>
      <c r="D1208" t="s">
        <v>814</v>
      </c>
      <c r="E1208" t="s">
        <v>2265</v>
      </c>
    </row>
    <row r="1209" spans="1:5" ht="25.35" hidden="1" customHeight="1">
      <c r="A1209" t="s">
        <v>17</v>
      </c>
      <c r="B1209" s="3" t="s">
        <v>2266</v>
      </c>
      <c r="C1209" s="1">
        <v>39359</v>
      </c>
      <c r="D1209" t="s">
        <v>814</v>
      </c>
      <c r="E1209" t="s">
        <v>2267</v>
      </c>
    </row>
    <row r="1210" spans="1:5" ht="25.35" hidden="1" customHeight="1">
      <c r="A1210" t="s">
        <v>17</v>
      </c>
      <c r="B1210" s="3" t="s">
        <v>2268</v>
      </c>
      <c r="C1210" s="1">
        <v>39344</v>
      </c>
      <c r="D1210" t="s">
        <v>814</v>
      </c>
      <c r="E1210" t="s">
        <v>2269</v>
      </c>
    </row>
    <row r="1211" spans="1:5" ht="25.35" hidden="1" customHeight="1">
      <c r="A1211" t="s">
        <v>17</v>
      </c>
      <c r="B1211" s="3" t="s">
        <v>2270</v>
      </c>
      <c r="C1211" s="1">
        <v>39341</v>
      </c>
      <c r="D1211" t="s">
        <v>814</v>
      </c>
      <c r="E1211" t="s">
        <v>2271</v>
      </c>
    </row>
    <row r="1212" spans="1:5" ht="25.35" hidden="1" customHeight="1">
      <c r="A1212" t="s">
        <v>17</v>
      </c>
      <c r="B1212" s="3" t="s">
        <v>2272</v>
      </c>
      <c r="C1212" s="1">
        <v>39329</v>
      </c>
      <c r="D1212" t="s">
        <v>814</v>
      </c>
      <c r="E1212" t="s">
        <v>2273</v>
      </c>
    </row>
    <row r="1213" spans="1:5" ht="25.35" hidden="1" customHeight="1">
      <c r="A1213" t="s">
        <v>17</v>
      </c>
      <c r="B1213" s="3" t="s">
        <v>2274</v>
      </c>
      <c r="C1213" s="1">
        <v>39316</v>
      </c>
      <c r="D1213" t="s">
        <v>814</v>
      </c>
      <c r="E1213" t="s">
        <v>2275</v>
      </c>
    </row>
    <row r="1214" spans="1:5" ht="25.35" hidden="1" customHeight="1">
      <c r="A1214" t="s">
        <v>17</v>
      </c>
      <c r="B1214" s="3" t="s">
        <v>2276</v>
      </c>
      <c r="C1214" s="1">
        <v>39300</v>
      </c>
      <c r="D1214" t="s">
        <v>814</v>
      </c>
      <c r="E1214" t="s">
        <v>2277</v>
      </c>
    </row>
    <row r="1215" spans="1:5" ht="25.35" hidden="1" customHeight="1">
      <c r="A1215" t="s">
        <v>17</v>
      </c>
      <c r="B1215" s="3" t="s">
        <v>2278</v>
      </c>
      <c r="C1215" s="1">
        <v>39253</v>
      </c>
      <c r="D1215" t="s">
        <v>814</v>
      </c>
      <c r="E1215" t="s">
        <v>2279</v>
      </c>
    </row>
    <row r="1216" spans="1:5" ht="25.35" hidden="1" customHeight="1">
      <c r="A1216" t="s">
        <v>17</v>
      </c>
      <c r="B1216" s="3" t="s">
        <v>2280</v>
      </c>
      <c r="C1216" s="1">
        <v>39196</v>
      </c>
      <c r="D1216" t="s">
        <v>814</v>
      </c>
      <c r="E1216" t="s">
        <v>2281</v>
      </c>
    </row>
    <row r="1217" spans="1:5" ht="25.35" hidden="1" customHeight="1">
      <c r="A1217" t="s">
        <v>17</v>
      </c>
      <c r="B1217" s="3" t="s">
        <v>2282</v>
      </c>
      <c r="C1217" s="1">
        <v>39166</v>
      </c>
      <c r="D1217" t="s">
        <v>814</v>
      </c>
      <c r="E1217" t="s">
        <v>2283</v>
      </c>
    </row>
    <row r="1218" spans="1:5" ht="25.35" hidden="1" customHeight="1">
      <c r="A1218" t="s">
        <v>17</v>
      </c>
      <c r="B1218" s="3" t="s">
        <v>2284</v>
      </c>
      <c r="C1218" s="1">
        <v>39156</v>
      </c>
      <c r="D1218" t="s">
        <v>814</v>
      </c>
      <c r="E1218" t="s">
        <v>2285</v>
      </c>
    </row>
    <row r="1219" spans="1:5" ht="25.35" hidden="1" customHeight="1">
      <c r="A1219" t="s">
        <v>17</v>
      </c>
      <c r="B1219" s="3" t="s">
        <v>2286</v>
      </c>
      <c r="C1219" s="1">
        <v>39155</v>
      </c>
      <c r="D1219" t="s">
        <v>814</v>
      </c>
      <c r="E1219" t="s">
        <v>2287</v>
      </c>
    </row>
    <row r="1220" spans="1:5" ht="25.35" hidden="1" customHeight="1">
      <c r="A1220" t="s">
        <v>17</v>
      </c>
      <c r="B1220" s="3" t="s">
        <v>2288</v>
      </c>
      <c r="C1220" s="1">
        <v>39155</v>
      </c>
      <c r="D1220" t="s">
        <v>814</v>
      </c>
      <c r="E1220" t="s">
        <v>2289</v>
      </c>
    </row>
    <row r="1221" spans="1:5" ht="25.35" hidden="1" customHeight="1">
      <c r="A1221" t="s">
        <v>17</v>
      </c>
      <c r="B1221" s="3" t="s">
        <v>2290</v>
      </c>
      <c r="C1221" s="1">
        <v>39141</v>
      </c>
      <c r="D1221" t="s">
        <v>814</v>
      </c>
      <c r="E1221" t="s">
        <v>2291</v>
      </c>
    </row>
    <row r="1222" spans="1:5" ht="25.35" hidden="1" customHeight="1">
      <c r="A1222" t="s">
        <v>17</v>
      </c>
      <c r="B1222" s="3" t="s">
        <v>2292</v>
      </c>
      <c r="C1222" s="1">
        <v>39140</v>
      </c>
      <c r="D1222" t="s">
        <v>814</v>
      </c>
      <c r="E1222" t="s">
        <v>2293</v>
      </c>
    </row>
    <row r="1223" spans="1:5" ht="25.35" hidden="1" customHeight="1">
      <c r="A1223" t="s">
        <v>17</v>
      </c>
      <c r="B1223" s="3" t="s">
        <v>2294</v>
      </c>
      <c r="C1223" s="1">
        <v>39111</v>
      </c>
      <c r="D1223" t="s">
        <v>814</v>
      </c>
      <c r="E1223" t="s">
        <v>2295</v>
      </c>
    </row>
    <row r="1224" spans="1:5" ht="25.35" hidden="1" customHeight="1">
      <c r="A1224" t="s">
        <v>17</v>
      </c>
      <c r="B1224" s="3" t="s">
        <v>2296</v>
      </c>
      <c r="C1224" s="1">
        <v>39094</v>
      </c>
      <c r="D1224" t="s">
        <v>814</v>
      </c>
      <c r="E1224" t="s">
        <v>2297</v>
      </c>
    </row>
    <row r="1225" spans="1:5" ht="25.35" hidden="1" customHeight="1">
      <c r="A1225" t="s">
        <v>17</v>
      </c>
      <c r="B1225" s="3" t="s">
        <v>2298</v>
      </c>
      <c r="C1225" s="1">
        <v>39091</v>
      </c>
      <c r="D1225" t="s">
        <v>814</v>
      </c>
      <c r="E1225" t="s">
        <v>2299</v>
      </c>
    </row>
    <row r="1226" spans="1:5" ht="25.35" hidden="1" customHeight="1">
      <c r="A1226" t="s">
        <v>17</v>
      </c>
      <c r="B1226" s="3" t="s">
        <v>2300</v>
      </c>
      <c r="C1226" s="1">
        <v>39084</v>
      </c>
      <c r="D1226" t="s">
        <v>814</v>
      </c>
      <c r="E1226" t="s">
        <v>2301</v>
      </c>
    </row>
    <row r="1227" spans="1:5" ht="25.35" hidden="1" customHeight="1">
      <c r="A1227" t="s">
        <v>17</v>
      </c>
      <c r="B1227" s="3" t="s">
        <v>2302</v>
      </c>
      <c r="C1227" s="1">
        <v>39050</v>
      </c>
      <c r="D1227" t="s">
        <v>814</v>
      </c>
      <c r="E1227" t="s">
        <v>2303</v>
      </c>
    </row>
    <row r="1228" spans="1:5" ht="25.35" hidden="1" customHeight="1">
      <c r="A1228" t="s">
        <v>17</v>
      </c>
      <c r="B1228" s="3" t="s">
        <v>2304</v>
      </c>
      <c r="C1228" s="1">
        <v>39034</v>
      </c>
      <c r="D1228" t="s">
        <v>814</v>
      </c>
      <c r="E1228" t="s">
        <v>2305</v>
      </c>
    </row>
    <row r="1229" spans="1:5" ht="25.35" hidden="1" customHeight="1">
      <c r="A1229" t="s">
        <v>17</v>
      </c>
      <c r="B1229" s="3" t="s">
        <v>2306</v>
      </c>
      <c r="C1229" s="1">
        <v>39008</v>
      </c>
      <c r="D1229" t="s">
        <v>814</v>
      </c>
      <c r="E1229" t="s">
        <v>2307</v>
      </c>
    </row>
    <row r="1230" spans="1:5" ht="25.35" hidden="1" customHeight="1">
      <c r="A1230" t="s">
        <v>17</v>
      </c>
      <c r="B1230" s="3" t="s">
        <v>2308</v>
      </c>
      <c r="C1230" s="1">
        <v>39007</v>
      </c>
      <c r="D1230" t="s">
        <v>814</v>
      </c>
      <c r="E1230" t="s">
        <v>2309</v>
      </c>
    </row>
    <row r="1231" spans="1:5" ht="25.35" hidden="1" customHeight="1">
      <c r="A1231" t="s">
        <v>17</v>
      </c>
      <c r="B1231" s="3" t="s">
        <v>2310</v>
      </c>
      <c r="C1231" s="1">
        <v>39006</v>
      </c>
      <c r="D1231" t="s">
        <v>814</v>
      </c>
      <c r="E1231" t="s">
        <v>2311</v>
      </c>
    </row>
    <row r="1232" spans="1:5" ht="25.35" hidden="1" customHeight="1">
      <c r="A1232" t="s">
        <v>17</v>
      </c>
      <c r="B1232" s="3" t="s">
        <v>2312</v>
      </c>
      <c r="C1232" s="1">
        <v>38993</v>
      </c>
      <c r="D1232" t="s">
        <v>814</v>
      </c>
      <c r="E1232" t="s">
        <v>2313</v>
      </c>
    </row>
    <row r="1233" spans="1:5" ht="25.35" hidden="1" customHeight="1">
      <c r="A1233" t="s">
        <v>17</v>
      </c>
      <c r="B1233" s="3" t="s">
        <v>2314</v>
      </c>
      <c r="C1233" s="1">
        <v>38967</v>
      </c>
      <c r="D1233" t="s">
        <v>814</v>
      </c>
      <c r="E1233" t="s">
        <v>2315</v>
      </c>
    </row>
    <row r="1234" spans="1:5" ht="25.35" hidden="1" customHeight="1">
      <c r="A1234" t="s">
        <v>17</v>
      </c>
      <c r="B1234" s="3" t="s">
        <v>2316</v>
      </c>
      <c r="C1234" s="1">
        <v>38910</v>
      </c>
      <c r="D1234" t="s">
        <v>814</v>
      </c>
      <c r="E1234" t="s">
        <v>2317</v>
      </c>
    </row>
    <row r="1235" spans="1:5" ht="25.35" hidden="1" customHeight="1">
      <c r="A1235" t="s">
        <v>17</v>
      </c>
      <c r="B1235" s="3" t="s">
        <v>2318</v>
      </c>
      <c r="C1235" s="1">
        <v>38904</v>
      </c>
      <c r="D1235" t="s">
        <v>814</v>
      </c>
      <c r="E1235" t="s">
        <v>2319</v>
      </c>
    </row>
    <row r="1236" spans="1:5" ht="25.35" hidden="1" customHeight="1">
      <c r="A1236" t="s">
        <v>17</v>
      </c>
      <c r="B1236" s="3" t="s">
        <v>2320</v>
      </c>
      <c r="C1236" s="1">
        <v>38876</v>
      </c>
      <c r="D1236" t="s">
        <v>814</v>
      </c>
      <c r="E1236" t="s">
        <v>2321</v>
      </c>
    </row>
    <row r="1237" spans="1:5" ht="25.35" hidden="1" customHeight="1">
      <c r="A1237" t="s">
        <v>17</v>
      </c>
      <c r="B1237" s="3" t="s">
        <v>2322</v>
      </c>
      <c r="C1237" s="1">
        <v>38873</v>
      </c>
      <c r="D1237" t="s">
        <v>814</v>
      </c>
      <c r="E1237" t="s">
        <v>2323</v>
      </c>
    </row>
    <row r="1238" spans="1:5" ht="25.35" hidden="1" customHeight="1">
      <c r="A1238" t="s">
        <v>17</v>
      </c>
      <c r="B1238" s="3" t="s">
        <v>2324</v>
      </c>
      <c r="C1238" s="1">
        <v>38865</v>
      </c>
      <c r="D1238" t="s">
        <v>814</v>
      </c>
      <c r="E1238" t="s">
        <v>2325</v>
      </c>
    </row>
    <row r="1239" spans="1:5" ht="25.35" hidden="1" customHeight="1">
      <c r="A1239" t="s">
        <v>17</v>
      </c>
      <c r="B1239" s="3" t="s">
        <v>2326</v>
      </c>
      <c r="C1239" s="1">
        <v>38845</v>
      </c>
      <c r="D1239" t="s">
        <v>814</v>
      </c>
      <c r="E1239" t="s">
        <v>2327</v>
      </c>
    </row>
    <row r="1240" spans="1:5" ht="25.35" hidden="1" customHeight="1">
      <c r="A1240" t="s">
        <v>17</v>
      </c>
      <c r="B1240" s="3" t="s">
        <v>2328</v>
      </c>
      <c r="C1240" s="1">
        <v>38841</v>
      </c>
      <c r="D1240" t="s">
        <v>814</v>
      </c>
      <c r="E1240" t="s">
        <v>2329</v>
      </c>
    </row>
    <row r="1241" spans="1:5" ht="25.35" hidden="1" customHeight="1">
      <c r="A1241" t="s">
        <v>17</v>
      </c>
      <c r="B1241" s="3" t="s">
        <v>2330</v>
      </c>
      <c r="C1241" s="1">
        <v>38840</v>
      </c>
      <c r="D1241" t="s">
        <v>814</v>
      </c>
      <c r="E1241" t="s">
        <v>2331</v>
      </c>
    </row>
    <row r="1242" spans="1:5" ht="25.35" hidden="1" customHeight="1">
      <c r="A1242" t="s">
        <v>17</v>
      </c>
      <c r="B1242" s="3" t="s">
        <v>2332</v>
      </c>
      <c r="C1242" s="1">
        <v>38840</v>
      </c>
      <c r="D1242" t="s">
        <v>814</v>
      </c>
      <c r="E1242" t="s">
        <v>2333</v>
      </c>
    </row>
    <row r="1243" spans="1:5" ht="25.35" hidden="1" customHeight="1">
      <c r="A1243" t="s">
        <v>17</v>
      </c>
      <c r="B1243" s="3" t="s">
        <v>2334</v>
      </c>
      <c r="C1243" s="1">
        <v>38839</v>
      </c>
      <c r="D1243" t="s">
        <v>814</v>
      </c>
      <c r="E1243" t="s">
        <v>2335</v>
      </c>
    </row>
    <row r="1244" spans="1:5" ht="25.35" hidden="1" customHeight="1">
      <c r="A1244" t="s">
        <v>17</v>
      </c>
      <c r="B1244" s="3" t="s">
        <v>2336</v>
      </c>
      <c r="C1244" s="1">
        <v>38817</v>
      </c>
      <c r="D1244" t="s">
        <v>814</v>
      </c>
      <c r="E1244" t="s">
        <v>2337</v>
      </c>
    </row>
    <row r="1245" spans="1:5" ht="25.35" hidden="1" customHeight="1">
      <c r="A1245" t="s">
        <v>17</v>
      </c>
      <c r="B1245" s="3" t="s">
        <v>2338</v>
      </c>
      <c r="C1245" s="1">
        <v>38810</v>
      </c>
      <c r="D1245" t="s">
        <v>814</v>
      </c>
      <c r="E1245" t="s">
        <v>2339</v>
      </c>
    </row>
    <row r="1246" spans="1:5" ht="25.35" hidden="1" customHeight="1">
      <c r="A1246" t="s">
        <v>17</v>
      </c>
      <c r="B1246" s="3" t="s">
        <v>2340</v>
      </c>
      <c r="C1246" s="1">
        <v>38777</v>
      </c>
      <c r="D1246" t="s">
        <v>814</v>
      </c>
      <c r="E1246" t="s">
        <v>2341</v>
      </c>
    </row>
    <row r="1247" spans="1:5" ht="25.35" hidden="1" customHeight="1">
      <c r="A1247" t="s">
        <v>17</v>
      </c>
      <c r="B1247" s="3" t="s">
        <v>2342</v>
      </c>
      <c r="C1247" s="1">
        <v>38744</v>
      </c>
      <c r="D1247" t="s">
        <v>814</v>
      </c>
      <c r="E1247" t="s">
        <v>2343</v>
      </c>
    </row>
    <row r="1248" spans="1:5" ht="25.35" hidden="1" customHeight="1">
      <c r="A1248" t="s">
        <v>17</v>
      </c>
      <c r="B1248" s="3" t="s">
        <v>2344</v>
      </c>
      <c r="C1248" s="1">
        <v>38743</v>
      </c>
      <c r="D1248" t="s">
        <v>814</v>
      </c>
      <c r="E1248" t="s">
        <v>2345</v>
      </c>
    </row>
    <row r="1249" spans="1:5" ht="25.35" hidden="1" customHeight="1">
      <c r="A1249" t="s">
        <v>17</v>
      </c>
      <c r="B1249" s="3" t="s">
        <v>2346</v>
      </c>
      <c r="C1249" s="1">
        <v>38743</v>
      </c>
      <c r="D1249" t="s">
        <v>814</v>
      </c>
      <c r="E1249" t="s">
        <v>2347</v>
      </c>
    </row>
    <row r="1250" spans="1:5" ht="25.35" hidden="1" customHeight="1">
      <c r="A1250" t="s">
        <v>17</v>
      </c>
      <c r="B1250" s="3" t="s">
        <v>2348</v>
      </c>
      <c r="C1250" s="1">
        <v>38732</v>
      </c>
      <c r="D1250" t="s">
        <v>814</v>
      </c>
      <c r="E1250" t="s">
        <v>2349</v>
      </c>
    </row>
    <row r="1251" spans="1:5" ht="25.35" hidden="1" customHeight="1">
      <c r="A1251" t="s">
        <v>17</v>
      </c>
      <c r="B1251" s="3" t="s">
        <v>2350</v>
      </c>
      <c r="C1251" s="1">
        <v>38729</v>
      </c>
      <c r="D1251" t="s">
        <v>814</v>
      </c>
      <c r="E1251" t="s">
        <v>2351</v>
      </c>
    </row>
    <row r="1252" spans="1:5" ht="25.35" hidden="1" customHeight="1">
      <c r="A1252" t="s">
        <v>17</v>
      </c>
      <c r="B1252" s="3" t="s">
        <v>2352</v>
      </c>
      <c r="C1252" s="1">
        <v>38726</v>
      </c>
      <c r="D1252" t="s">
        <v>814</v>
      </c>
      <c r="E1252" t="s">
        <v>2353</v>
      </c>
    </row>
    <row r="1253" spans="1:5" ht="25.35" hidden="1" customHeight="1">
      <c r="A1253" t="s">
        <v>17</v>
      </c>
      <c r="B1253" s="3" t="s">
        <v>2354</v>
      </c>
      <c r="C1253" s="1">
        <v>38719</v>
      </c>
      <c r="D1253" t="s">
        <v>814</v>
      </c>
      <c r="E1253" t="s">
        <v>2355</v>
      </c>
    </row>
    <row r="1254" spans="1:5" ht="25.35" hidden="1" customHeight="1">
      <c r="A1254" t="s">
        <v>17</v>
      </c>
      <c r="B1254" s="3" t="s">
        <v>2356</v>
      </c>
      <c r="C1254" s="1">
        <v>38707</v>
      </c>
      <c r="D1254" t="s">
        <v>814</v>
      </c>
      <c r="E1254" t="s">
        <v>2357</v>
      </c>
    </row>
    <row r="1255" spans="1:5" ht="25.35" hidden="1" customHeight="1">
      <c r="A1255" t="s">
        <v>17</v>
      </c>
      <c r="B1255" s="3" t="s">
        <v>2358</v>
      </c>
      <c r="C1255" s="1">
        <v>38699</v>
      </c>
      <c r="D1255" t="s">
        <v>814</v>
      </c>
      <c r="E1255" t="s">
        <v>2359</v>
      </c>
    </row>
    <row r="1256" spans="1:5" ht="25.35" hidden="1" customHeight="1">
      <c r="A1256" t="s">
        <v>17</v>
      </c>
      <c r="B1256" s="3" t="s">
        <v>2360</v>
      </c>
      <c r="C1256" s="1">
        <v>38601</v>
      </c>
      <c r="D1256" t="s">
        <v>814</v>
      </c>
      <c r="E1256" t="s">
        <v>2361</v>
      </c>
    </row>
    <row r="1257" spans="1:5" ht="25.35" hidden="1" customHeight="1">
      <c r="A1257" t="s">
        <v>17</v>
      </c>
      <c r="B1257" s="3" t="s">
        <v>2362</v>
      </c>
      <c r="C1257" s="1">
        <v>38595</v>
      </c>
      <c r="D1257" t="s">
        <v>814</v>
      </c>
      <c r="E1257" t="s">
        <v>2363</v>
      </c>
    </row>
    <row r="1258" spans="1:5" ht="25.35" hidden="1" customHeight="1">
      <c r="A1258" t="s">
        <v>17</v>
      </c>
      <c r="B1258" s="3" t="s">
        <v>2364</v>
      </c>
      <c r="C1258" s="1">
        <v>38594</v>
      </c>
      <c r="D1258" t="s">
        <v>814</v>
      </c>
      <c r="E1258" t="s">
        <v>2365</v>
      </c>
    </row>
    <row r="1259" spans="1:5" ht="25.35" hidden="1" customHeight="1">
      <c r="A1259" t="s">
        <v>17</v>
      </c>
      <c r="B1259" s="3" t="s">
        <v>2366</v>
      </c>
      <c r="C1259" s="1">
        <v>38590</v>
      </c>
      <c r="D1259" t="s">
        <v>814</v>
      </c>
      <c r="E1259" t="s">
        <v>2367</v>
      </c>
    </row>
    <row r="1260" spans="1:5" ht="25.35" hidden="1" customHeight="1">
      <c r="A1260" t="s">
        <v>17</v>
      </c>
      <c r="B1260" s="3" t="s">
        <v>2368</v>
      </c>
      <c r="C1260" s="1">
        <v>38589</v>
      </c>
      <c r="D1260" t="s">
        <v>814</v>
      </c>
      <c r="E1260" t="s">
        <v>2369</v>
      </c>
    </row>
    <row r="1261" spans="1:5" ht="25.35" hidden="1" customHeight="1">
      <c r="A1261" t="s">
        <v>17</v>
      </c>
      <c r="B1261" s="3" t="s">
        <v>2370</v>
      </c>
      <c r="C1261" s="1">
        <v>38587</v>
      </c>
      <c r="D1261" t="s">
        <v>814</v>
      </c>
      <c r="E1261" t="s">
        <v>2371</v>
      </c>
    </row>
    <row r="1262" spans="1:5" ht="25.35" hidden="1" customHeight="1">
      <c r="A1262" t="s">
        <v>17</v>
      </c>
      <c r="B1262" s="3" t="s">
        <v>2372</v>
      </c>
      <c r="C1262" s="1">
        <v>38539</v>
      </c>
      <c r="D1262" t="s">
        <v>814</v>
      </c>
      <c r="E1262" t="s">
        <v>2373</v>
      </c>
    </row>
    <row r="1263" spans="1:5" ht="25.35" hidden="1" customHeight="1">
      <c r="A1263" t="s">
        <v>17</v>
      </c>
      <c r="B1263" s="3" t="s">
        <v>2374</v>
      </c>
      <c r="C1263" s="1">
        <v>38537</v>
      </c>
      <c r="D1263" t="s">
        <v>814</v>
      </c>
      <c r="E1263" t="s">
        <v>2375</v>
      </c>
    </row>
    <row r="1264" spans="1:5" ht="25.35" hidden="1" customHeight="1">
      <c r="A1264" t="s">
        <v>17</v>
      </c>
      <c r="B1264" s="3" t="s">
        <v>2376</v>
      </c>
      <c r="C1264" s="1">
        <v>38532</v>
      </c>
      <c r="D1264" t="s">
        <v>814</v>
      </c>
      <c r="E1264" t="s">
        <v>2377</v>
      </c>
    </row>
    <row r="1265" spans="1:5" ht="25.35" hidden="1" customHeight="1">
      <c r="A1265" t="s">
        <v>17</v>
      </c>
      <c r="B1265" s="3" t="s">
        <v>2378</v>
      </c>
      <c r="C1265" s="1">
        <v>38511</v>
      </c>
      <c r="D1265" t="s">
        <v>814</v>
      </c>
      <c r="E1265" t="s">
        <v>2379</v>
      </c>
    </row>
    <row r="1266" spans="1:5" ht="25.35" hidden="1" customHeight="1">
      <c r="A1266" t="s">
        <v>17</v>
      </c>
      <c r="B1266" s="3" t="s">
        <v>2380</v>
      </c>
      <c r="C1266" s="1">
        <v>38505</v>
      </c>
      <c r="D1266" t="s">
        <v>814</v>
      </c>
      <c r="E1266" t="s">
        <v>2381</v>
      </c>
    </row>
    <row r="1267" spans="1:5" ht="25.35" hidden="1" customHeight="1">
      <c r="A1267" t="s">
        <v>17</v>
      </c>
      <c r="B1267" s="3" t="s">
        <v>2324</v>
      </c>
      <c r="C1267" s="1">
        <v>38503</v>
      </c>
      <c r="D1267" t="s">
        <v>814</v>
      </c>
      <c r="E1267" t="s">
        <v>2325</v>
      </c>
    </row>
    <row r="1268" spans="1:5" ht="25.35" hidden="1" customHeight="1">
      <c r="A1268" t="s">
        <v>17</v>
      </c>
      <c r="B1268" s="3" t="s">
        <v>2382</v>
      </c>
      <c r="C1268" s="1">
        <v>38503</v>
      </c>
      <c r="D1268" t="s">
        <v>814</v>
      </c>
      <c r="E1268" t="s">
        <v>2383</v>
      </c>
    </row>
    <row r="1269" spans="1:5" ht="25.35" hidden="1" customHeight="1">
      <c r="A1269" t="s">
        <v>17</v>
      </c>
      <c r="B1269" s="3" t="s">
        <v>2384</v>
      </c>
      <c r="C1269" s="1">
        <v>38488</v>
      </c>
      <c r="D1269" t="s">
        <v>814</v>
      </c>
      <c r="E1269" t="s">
        <v>2385</v>
      </c>
    </row>
    <row r="1270" spans="1:5" ht="25.35" hidden="1" customHeight="1">
      <c r="A1270" t="s">
        <v>17</v>
      </c>
      <c r="B1270" s="3" t="s">
        <v>2386</v>
      </c>
      <c r="C1270" s="1">
        <v>38477</v>
      </c>
      <c r="D1270" t="s">
        <v>814</v>
      </c>
      <c r="E1270" t="s">
        <v>2387</v>
      </c>
    </row>
    <row r="1271" spans="1:5" ht="25.35" hidden="1" customHeight="1">
      <c r="A1271" t="s">
        <v>17</v>
      </c>
      <c r="B1271" s="3" t="s">
        <v>2388</v>
      </c>
      <c r="C1271" s="1">
        <v>38443</v>
      </c>
      <c r="D1271" t="s">
        <v>814</v>
      </c>
      <c r="E1271" t="s">
        <v>2389</v>
      </c>
    </row>
    <row r="1272" spans="1:5" ht="25.35" hidden="1" customHeight="1">
      <c r="A1272" t="s">
        <v>17</v>
      </c>
      <c r="B1272" s="3" t="s">
        <v>2390</v>
      </c>
      <c r="C1272" s="1">
        <v>38436</v>
      </c>
      <c r="D1272" t="s">
        <v>814</v>
      </c>
      <c r="E1272" t="s">
        <v>2391</v>
      </c>
    </row>
    <row r="1273" spans="1:5" ht="25.35" hidden="1" customHeight="1">
      <c r="A1273" t="s">
        <v>17</v>
      </c>
      <c r="B1273" s="3" t="s">
        <v>2392</v>
      </c>
      <c r="C1273" s="1">
        <v>38428</v>
      </c>
      <c r="D1273" t="s">
        <v>814</v>
      </c>
      <c r="E1273" t="s">
        <v>2393</v>
      </c>
    </row>
    <row r="1274" spans="1:5" ht="25.35" hidden="1" customHeight="1">
      <c r="A1274" t="s">
        <v>17</v>
      </c>
      <c r="B1274" s="3" t="s">
        <v>2394</v>
      </c>
      <c r="C1274" s="1">
        <v>38427</v>
      </c>
      <c r="D1274" t="s">
        <v>814</v>
      </c>
      <c r="E1274" t="s">
        <v>2395</v>
      </c>
    </row>
    <row r="1275" spans="1:5" ht="25.35" hidden="1" customHeight="1">
      <c r="A1275" t="s">
        <v>17</v>
      </c>
      <c r="B1275" s="3" t="s">
        <v>2396</v>
      </c>
      <c r="C1275" s="1">
        <v>38405</v>
      </c>
      <c r="D1275" t="s">
        <v>814</v>
      </c>
      <c r="E1275" t="s">
        <v>2397</v>
      </c>
    </row>
    <row r="1276" spans="1:5" ht="25.35" hidden="1" customHeight="1">
      <c r="A1276" t="s">
        <v>17</v>
      </c>
      <c r="B1276" s="3" t="s">
        <v>2398</v>
      </c>
      <c r="C1276" s="1">
        <v>38366</v>
      </c>
      <c r="D1276" t="s">
        <v>814</v>
      </c>
      <c r="E1276" t="s">
        <v>2399</v>
      </c>
    </row>
    <row r="1277" spans="1:5" ht="25.35" hidden="1" customHeight="1">
      <c r="A1277" t="s">
        <v>17</v>
      </c>
      <c r="B1277" s="3" t="s">
        <v>2400</v>
      </c>
      <c r="C1277" s="1">
        <v>38364</v>
      </c>
      <c r="D1277" t="s">
        <v>814</v>
      </c>
      <c r="E1277" t="s">
        <v>2401</v>
      </c>
    </row>
    <row r="1278" spans="1:5" ht="25.35" hidden="1" customHeight="1">
      <c r="A1278" t="s">
        <v>17</v>
      </c>
      <c r="B1278" s="3" t="s">
        <v>2402</v>
      </c>
      <c r="C1278" s="1">
        <v>38350</v>
      </c>
      <c r="D1278" t="s">
        <v>814</v>
      </c>
      <c r="E1278" t="s">
        <v>2403</v>
      </c>
    </row>
    <row r="1279" spans="1:5" ht="25.35" hidden="1" customHeight="1">
      <c r="A1279" t="s">
        <v>17</v>
      </c>
      <c r="B1279" s="3" t="s">
        <v>2404</v>
      </c>
      <c r="C1279" s="1">
        <v>38314</v>
      </c>
      <c r="D1279" t="s">
        <v>814</v>
      </c>
      <c r="E1279" t="s">
        <v>2405</v>
      </c>
    </row>
    <row r="1280" spans="1:5" ht="25.35" hidden="1" customHeight="1">
      <c r="A1280" t="s">
        <v>17</v>
      </c>
      <c r="B1280" s="3" t="s">
        <v>2406</v>
      </c>
      <c r="C1280" s="1">
        <v>38261</v>
      </c>
      <c r="D1280" t="s">
        <v>814</v>
      </c>
      <c r="E1280" t="s">
        <v>2407</v>
      </c>
    </row>
    <row r="1281" spans="1:5" ht="25.35" hidden="1" customHeight="1">
      <c r="A1281" t="s">
        <v>17</v>
      </c>
      <c r="B1281" s="3" t="s">
        <v>2408</v>
      </c>
      <c r="C1281" s="1">
        <v>38232</v>
      </c>
      <c r="D1281" t="s">
        <v>814</v>
      </c>
      <c r="E1281" t="s">
        <v>2409</v>
      </c>
    </row>
    <row r="1282" spans="1:5" ht="25.35" hidden="1" customHeight="1">
      <c r="A1282" t="s">
        <v>17</v>
      </c>
      <c r="B1282" s="3" t="s">
        <v>2410</v>
      </c>
      <c r="C1282" s="1">
        <v>38231</v>
      </c>
      <c r="D1282" t="s">
        <v>814</v>
      </c>
      <c r="E1282" t="s">
        <v>2411</v>
      </c>
    </row>
  </sheetData>
  <autoFilter ref="A1:G1282" xr:uid="{CFF5AD9C-2B82-4C10-8AA4-FDBDE9842319}">
    <filterColumn colId="3">
      <filters>
        <filter val="Negative"/>
        <filter val="Neutral"/>
        <filter val="Positiv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B2B8-5436-4E41-A987-BC87BE394CA1}">
  <dimension ref="A3:M279"/>
  <sheetViews>
    <sheetView workbookViewId="0">
      <selection activeCell="K79" sqref="K79"/>
    </sheetView>
  </sheetViews>
  <sheetFormatPr defaultColWidth="11.42578125" defaultRowHeight="14.25"/>
  <cols>
    <col min="1" max="1" width="10.5703125" style="1"/>
    <col min="6" max="8" width="0" hidden="1" customWidth="1"/>
    <col min="9" max="12" width="10.5703125" style="14"/>
    <col min="13" max="13" width="18.42578125" customWidth="1"/>
  </cols>
  <sheetData>
    <row r="3" spans="1:13">
      <c r="A3" s="1" t="s">
        <v>2412</v>
      </c>
      <c r="B3" t="s">
        <v>25</v>
      </c>
      <c r="C3" t="s">
        <v>6</v>
      </c>
      <c r="D3" t="s">
        <v>12</v>
      </c>
      <c r="E3" t="s">
        <v>2413</v>
      </c>
      <c r="F3" t="s">
        <v>25</v>
      </c>
      <c r="G3" t="s">
        <v>6</v>
      </c>
      <c r="H3" t="s">
        <v>12</v>
      </c>
      <c r="I3" s="14" t="s">
        <v>25</v>
      </c>
      <c r="J3" s="14" t="s">
        <v>6</v>
      </c>
      <c r="K3" s="14" t="s">
        <v>12</v>
      </c>
    </row>
    <row r="4" spans="1:13">
      <c r="A4" s="1">
        <v>44202</v>
      </c>
      <c r="C4">
        <v>1</v>
      </c>
      <c r="E4">
        <v>1</v>
      </c>
      <c r="F4">
        <f>+B4/E4</f>
        <v>0</v>
      </c>
      <c r="G4">
        <f>+C4/E4</f>
        <v>1</v>
      </c>
      <c r="H4">
        <f>+D4/E4</f>
        <v>0</v>
      </c>
      <c r="I4" s="14">
        <f>+B4/E4</f>
        <v>0</v>
      </c>
      <c r="J4" s="14">
        <f>+C4/E4</f>
        <v>1</v>
      </c>
      <c r="K4" s="14">
        <f>+D4/E4</f>
        <v>0</v>
      </c>
      <c r="L4" s="14" t="str">
        <f>+IF(K4&gt;=0.5,"Compra","Neutro")</f>
        <v>Neutro</v>
      </c>
      <c r="M4" t="s">
        <v>2414</v>
      </c>
    </row>
    <row r="5" spans="1:13">
      <c r="A5" s="1">
        <v>44210</v>
      </c>
      <c r="C5">
        <v>1</v>
      </c>
      <c r="E5">
        <v>1</v>
      </c>
      <c r="F5">
        <f t="shared" ref="F5:F68" si="0">+B5/E5</f>
        <v>0</v>
      </c>
      <c r="G5">
        <f t="shared" ref="G5:G68" si="1">+C5/E5</f>
        <v>1</v>
      </c>
      <c r="H5">
        <f t="shared" ref="H5:H68" si="2">+D5/E5</f>
        <v>0</v>
      </c>
      <c r="I5" s="14">
        <f t="shared" ref="I5:I68" si="3">+B5/E5</f>
        <v>0</v>
      </c>
      <c r="J5" s="14">
        <f t="shared" ref="J5:J68" si="4">+C5/E5</f>
        <v>1</v>
      </c>
      <c r="K5" s="14">
        <f t="shared" ref="K5:K68" si="5">+D5/E5</f>
        <v>0</v>
      </c>
      <c r="L5" s="14" t="str">
        <f t="shared" ref="L5:L68" si="6">+IF(K5&gt;=0.5,"Compra","Neutro")</f>
        <v>Neutro</v>
      </c>
      <c r="M5" t="s">
        <v>2414</v>
      </c>
    </row>
    <row r="6" spans="1:13">
      <c r="A6" s="1">
        <v>44214</v>
      </c>
      <c r="B6">
        <v>1</v>
      </c>
      <c r="E6">
        <v>1</v>
      </c>
      <c r="F6">
        <f t="shared" si="0"/>
        <v>1</v>
      </c>
      <c r="G6">
        <f t="shared" si="1"/>
        <v>0</v>
      </c>
      <c r="H6">
        <f t="shared" si="2"/>
        <v>0</v>
      </c>
      <c r="I6" s="14">
        <f t="shared" si="3"/>
        <v>1</v>
      </c>
      <c r="J6" s="14">
        <f t="shared" si="4"/>
        <v>0</v>
      </c>
      <c r="K6" s="14">
        <f t="shared" si="5"/>
        <v>0</v>
      </c>
      <c r="L6" s="14" t="str">
        <f t="shared" si="6"/>
        <v>Neutro</v>
      </c>
      <c r="M6" t="s">
        <v>2414</v>
      </c>
    </row>
    <row r="7" spans="1:13">
      <c r="A7" s="1">
        <v>44215</v>
      </c>
      <c r="B7">
        <v>1</v>
      </c>
      <c r="E7">
        <v>1</v>
      </c>
      <c r="F7">
        <f t="shared" si="0"/>
        <v>1</v>
      </c>
      <c r="G7">
        <f t="shared" si="1"/>
        <v>0</v>
      </c>
      <c r="H7">
        <f t="shared" si="2"/>
        <v>0</v>
      </c>
      <c r="I7" s="14">
        <f t="shared" si="3"/>
        <v>1</v>
      </c>
      <c r="J7" s="14">
        <f t="shared" si="4"/>
        <v>0</v>
      </c>
      <c r="K7" s="14">
        <f t="shared" si="5"/>
        <v>0</v>
      </c>
      <c r="L7" s="14" t="str">
        <f t="shared" si="6"/>
        <v>Neutro</v>
      </c>
      <c r="M7" t="s">
        <v>2414</v>
      </c>
    </row>
    <row r="8" spans="1:13">
      <c r="A8" s="1">
        <v>44216</v>
      </c>
      <c r="B8">
        <v>1</v>
      </c>
      <c r="E8">
        <v>1</v>
      </c>
      <c r="F8">
        <f t="shared" si="0"/>
        <v>1</v>
      </c>
      <c r="G8">
        <f t="shared" si="1"/>
        <v>0</v>
      </c>
      <c r="H8">
        <f t="shared" si="2"/>
        <v>0</v>
      </c>
      <c r="I8" s="14">
        <f t="shared" si="3"/>
        <v>1</v>
      </c>
      <c r="J8" s="14">
        <f t="shared" si="4"/>
        <v>0</v>
      </c>
      <c r="K8" s="14">
        <f t="shared" si="5"/>
        <v>0</v>
      </c>
      <c r="L8" s="14" t="str">
        <f t="shared" si="6"/>
        <v>Neutro</v>
      </c>
      <c r="M8" t="s">
        <v>2414</v>
      </c>
    </row>
    <row r="9" spans="1:13">
      <c r="A9" s="1">
        <v>44218</v>
      </c>
      <c r="C9">
        <v>1</v>
      </c>
      <c r="E9">
        <v>1</v>
      </c>
      <c r="F9">
        <f t="shared" si="0"/>
        <v>0</v>
      </c>
      <c r="G9">
        <f t="shared" si="1"/>
        <v>1</v>
      </c>
      <c r="H9">
        <f t="shared" si="2"/>
        <v>0</v>
      </c>
      <c r="I9" s="14">
        <f t="shared" si="3"/>
        <v>0</v>
      </c>
      <c r="J9" s="14">
        <f t="shared" si="4"/>
        <v>1</v>
      </c>
      <c r="K9" s="14">
        <f t="shared" si="5"/>
        <v>0</v>
      </c>
      <c r="L9" s="14" t="str">
        <f t="shared" si="6"/>
        <v>Neutro</v>
      </c>
      <c r="M9" t="s">
        <v>2414</v>
      </c>
    </row>
    <row r="10" spans="1:13">
      <c r="A10" s="1">
        <v>44222</v>
      </c>
      <c r="D10">
        <v>1</v>
      </c>
      <c r="E10">
        <v>1</v>
      </c>
      <c r="F10">
        <f t="shared" si="0"/>
        <v>0</v>
      </c>
      <c r="G10">
        <f t="shared" si="1"/>
        <v>0</v>
      </c>
      <c r="H10">
        <f t="shared" si="2"/>
        <v>1</v>
      </c>
      <c r="I10" s="14">
        <f t="shared" si="3"/>
        <v>0</v>
      </c>
      <c r="J10" s="14">
        <f t="shared" si="4"/>
        <v>0</v>
      </c>
      <c r="K10" s="14">
        <f t="shared" si="5"/>
        <v>1</v>
      </c>
      <c r="L10" s="14" t="str">
        <f t="shared" si="6"/>
        <v>Compra</v>
      </c>
      <c r="M10" t="s">
        <v>2415</v>
      </c>
    </row>
    <row r="11" spans="1:13">
      <c r="A11" s="1">
        <v>44229</v>
      </c>
      <c r="B11">
        <v>1</v>
      </c>
      <c r="E11">
        <v>1</v>
      </c>
      <c r="F11">
        <f t="shared" si="0"/>
        <v>1</v>
      </c>
      <c r="G11">
        <f t="shared" si="1"/>
        <v>0</v>
      </c>
      <c r="H11">
        <f t="shared" si="2"/>
        <v>0</v>
      </c>
      <c r="I11" s="14">
        <f t="shared" si="3"/>
        <v>1</v>
      </c>
      <c r="J11" s="14">
        <f t="shared" si="4"/>
        <v>0</v>
      </c>
      <c r="K11" s="14">
        <f t="shared" si="5"/>
        <v>0</v>
      </c>
      <c r="L11" s="14" t="str">
        <f t="shared" si="6"/>
        <v>Neutro</v>
      </c>
      <c r="M11" t="s">
        <v>2414</v>
      </c>
    </row>
    <row r="12" spans="1:13">
      <c r="A12" s="1">
        <v>44234</v>
      </c>
      <c r="D12">
        <v>1</v>
      </c>
      <c r="E12">
        <v>1</v>
      </c>
      <c r="F12">
        <f t="shared" si="0"/>
        <v>0</v>
      </c>
      <c r="G12">
        <f t="shared" si="1"/>
        <v>0</v>
      </c>
      <c r="H12">
        <f t="shared" si="2"/>
        <v>1</v>
      </c>
      <c r="I12" s="14">
        <f t="shared" si="3"/>
        <v>0</v>
      </c>
      <c r="J12" s="14">
        <f t="shared" si="4"/>
        <v>0</v>
      </c>
      <c r="K12" s="14">
        <f t="shared" si="5"/>
        <v>1</v>
      </c>
      <c r="L12" s="14" t="str">
        <f t="shared" si="6"/>
        <v>Compra</v>
      </c>
      <c r="M12" t="s">
        <v>2415</v>
      </c>
    </row>
    <row r="13" spans="1:13">
      <c r="A13" s="1">
        <v>44235</v>
      </c>
      <c r="B13">
        <v>1</v>
      </c>
      <c r="C13">
        <v>1</v>
      </c>
      <c r="E13">
        <v>2</v>
      </c>
      <c r="F13">
        <f t="shared" si="0"/>
        <v>0.5</v>
      </c>
      <c r="G13">
        <f t="shared" si="1"/>
        <v>0.5</v>
      </c>
      <c r="H13">
        <f t="shared" si="2"/>
        <v>0</v>
      </c>
      <c r="I13" s="14">
        <f t="shared" si="3"/>
        <v>0.5</v>
      </c>
      <c r="J13" s="14">
        <f t="shared" si="4"/>
        <v>0.5</v>
      </c>
      <c r="K13" s="14">
        <f t="shared" si="5"/>
        <v>0</v>
      </c>
      <c r="L13" s="14" t="str">
        <f t="shared" si="6"/>
        <v>Neutro</v>
      </c>
      <c r="M13" t="s">
        <v>2414</v>
      </c>
    </row>
    <row r="14" spans="1:13">
      <c r="A14" s="1">
        <v>44236</v>
      </c>
      <c r="B14">
        <v>1</v>
      </c>
      <c r="E14">
        <v>1</v>
      </c>
      <c r="F14">
        <f t="shared" si="0"/>
        <v>1</v>
      </c>
      <c r="G14">
        <f t="shared" si="1"/>
        <v>0</v>
      </c>
      <c r="H14">
        <f t="shared" si="2"/>
        <v>0</v>
      </c>
      <c r="I14" s="14">
        <f t="shared" si="3"/>
        <v>1</v>
      </c>
      <c r="J14" s="14">
        <f t="shared" si="4"/>
        <v>0</v>
      </c>
      <c r="K14" s="14">
        <f t="shared" si="5"/>
        <v>0</v>
      </c>
      <c r="L14" s="14" t="str">
        <f t="shared" si="6"/>
        <v>Neutro</v>
      </c>
      <c r="M14" t="s">
        <v>2414</v>
      </c>
    </row>
    <row r="15" spans="1:13">
      <c r="A15" s="1">
        <v>44238</v>
      </c>
      <c r="D15">
        <v>1</v>
      </c>
      <c r="E15">
        <v>1</v>
      </c>
      <c r="F15">
        <f t="shared" si="0"/>
        <v>0</v>
      </c>
      <c r="G15">
        <f t="shared" si="1"/>
        <v>0</v>
      </c>
      <c r="H15">
        <f t="shared" si="2"/>
        <v>1</v>
      </c>
      <c r="I15" s="14">
        <f t="shared" si="3"/>
        <v>0</v>
      </c>
      <c r="J15" s="14">
        <f t="shared" si="4"/>
        <v>0</v>
      </c>
      <c r="K15" s="14">
        <f t="shared" si="5"/>
        <v>1</v>
      </c>
      <c r="L15" s="14" t="str">
        <f t="shared" si="6"/>
        <v>Compra</v>
      </c>
      <c r="M15" t="s">
        <v>2415</v>
      </c>
    </row>
    <row r="16" spans="1:13">
      <c r="A16" s="1">
        <v>44245</v>
      </c>
      <c r="B16">
        <v>1</v>
      </c>
      <c r="E16">
        <v>1</v>
      </c>
      <c r="F16">
        <f t="shared" si="0"/>
        <v>1</v>
      </c>
      <c r="G16">
        <f t="shared" si="1"/>
        <v>0</v>
      </c>
      <c r="H16">
        <f t="shared" si="2"/>
        <v>0</v>
      </c>
      <c r="I16" s="14">
        <f t="shared" si="3"/>
        <v>1</v>
      </c>
      <c r="J16" s="14">
        <f t="shared" si="4"/>
        <v>0</v>
      </c>
      <c r="K16" s="14">
        <f t="shared" si="5"/>
        <v>0</v>
      </c>
      <c r="L16" s="14" t="str">
        <f t="shared" si="6"/>
        <v>Neutro</v>
      </c>
      <c r="M16" t="s">
        <v>2414</v>
      </c>
    </row>
    <row r="17" spans="1:13">
      <c r="A17" s="1">
        <v>44265</v>
      </c>
      <c r="D17">
        <v>1</v>
      </c>
      <c r="E17">
        <v>1</v>
      </c>
      <c r="F17">
        <f t="shared" si="0"/>
        <v>0</v>
      </c>
      <c r="G17">
        <f t="shared" si="1"/>
        <v>0</v>
      </c>
      <c r="H17">
        <f t="shared" si="2"/>
        <v>1</v>
      </c>
      <c r="I17" s="14">
        <f t="shared" si="3"/>
        <v>0</v>
      </c>
      <c r="J17" s="14">
        <f t="shared" si="4"/>
        <v>0</v>
      </c>
      <c r="K17" s="14">
        <f t="shared" si="5"/>
        <v>1</v>
      </c>
      <c r="L17" s="14" t="str">
        <f t="shared" si="6"/>
        <v>Compra</v>
      </c>
      <c r="M17" t="s">
        <v>2415</v>
      </c>
    </row>
    <row r="18" spans="1:13">
      <c r="A18" s="1">
        <v>44270</v>
      </c>
      <c r="D18">
        <v>1</v>
      </c>
      <c r="E18">
        <v>1</v>
      </c>
      <c r="F18">
        <f t="shared" si="0"/>
        <v>0</v>
      </c>
      <c r="G18">
        <f t="shared" si="1"/>
        <v>0</v>
      </c>
      <c r="H18">
        <f t="shared" si="2"/>
        <v>1</v>
      </c>
      <c r="I18" s="14">
        <f t="shared" si="3"/>
        <v>0</v>
      </c>
      <c r="J18" s="14">
        <f t="shared" si="4"/>
        <v>0</v>
      </c>
      <c r="K18" s="14">
        <f t="shared" si="5"/>
        <v>1</v>
      </c>
      <c r="L18" s="14" t="str">
        <f t="shared" si="6"/>
        <v>Compra</v>
      </c>
      <c r="M18" t="s">
        <v>2415</v>
      </c>
    </row>
    <row r="19" spans="1:13">
      <c r="A19" s="1">
        <v>44284</v>
      </c>
      <c r="B19">
        <v>1</v>
      </c>
      <c r="E19">
        <v>1</v>
      </c>
      <c r="F19">
        <f t="shared" si="0"/>
        <v>1</v>
      </c>
      <c r="G19">
        <f t="shared" si="1"/>
        <v>0</v>
      </c>
      <c r="H19">
        <f t="shared" si="2"/>
        <v>0</v>
      </c>
      <c r="I19" s="14">
        <f t="shared" si="3"/>
        <v>1</v>
      </c>
      <c r="J19" s="14">
        <f t="shared" si="4"/>
        <v>0</v>
      </c>
      <c r="K19" s="14">
        <f t="shared" si="5"/>
        <v>0</v>
      </c>
      <c r="L19" s="14" t="str">
        <f t="shared" si="6"/>
        <v>Neutro</v>
      </c>
      <c r="M19" t="s">
        <v>2414</v>
      </c>
    </row>
    <row r="20" spans="1:13">
      <c r="A20" s="1">
        <v>44295</v>
      </c>
      <c r="B20">
        <v>1</v>
      </c>
      <c r="E20">
        <v>1</v>
      </c>
      <c r="F20">
        <f t="shared" si="0"/>
        <v>1</v>
      </c>
      <c r="G20">
        <f t="shared" si="1"/>
        <v>0</v>
      </c>
      <c r="H20">
        <f t="shared" si="2"/>
        <v>0</v>
      </c>
      <c r="I20" s="14">
        <f t="shared" si="3"/>
        <v>1</v>
      </c>
      <c r="J20" s="14">
        <f t="shared" si="4"/>
        <v>0</v>
      </c>
      <c r="K20" s="14">
        <f t="shared" si="5"/>
        <v>0</v>
      </c>
      <c r="L20" s="14" t="str">
        <f t="shared" si="6"/>
        <v>Neutro</v>
      </c>
      <c r="M20" t="s">
        <v>2414</v>
      </c>
    </row>
    <row r="21" spans="1:13">
      <c r="A21" s="1">
        <v>44298</v>
      </c>
      <c r="C21">
        <v>1</v>
      </c>
      <c r="E21">
        <v>1</v>
      </c>
      <c r="F21">
        <f t="shared" si="0"/>
        <v>0</v>
      </c>
      <c r="G21">
        <f t="shared" si="1"/>
        <v>1</v>
      </c>
      <c r="H21">
        <f t="shared" si="2"/>
        <v>0</v>
      </c>
      <c r="I21" s="14">
        <f t="shared" si="3"/>
        <v>0</v>
      </c>
      <c r="J21" s="14">
        <f t="shared" si="4"/>
        <v>1</v>
      </c>
      <c r="K21" s="14">
        <f t="shared" si="5"/>
        <v>0</v>
      </c>
      <c r="L21" s="14" t="str">
        <f t="shared" si="6"/>
        <v>Neutro</v>
      </c>
      <c r="M21" t="s">
        <v>2414</v>
      </c>
    </row>
    <row r="22" spans="1:13">
      <c r="A22" s="1">
        <v>44305</v>
      </c>
      <c r="C22">
        <v>1</v>
      </c>
      <c r="E22">
        <v>1</v>
      </c>
      <c r="F22">
        <f t="shared" si="0"/>
        <v>0</v>
      </c>
      <c r="G22">
        <f t="shared" si="1"/>
        <v>1</v>
      </c>
      <c r="H22">
        <f t="shared" si="2"/>
        <v>0</v>
      </c>
      <c r="I22" s="14">
        <f t="shared" si="3"/>
        <v>0</v>
      </c>
      <c r="J22" s="14">
        <f t="shared" si="4"/>
        <v>1</v>
      </c>
      <c r="K22" s="14">
        <f t="shared" si="5"/>
        <v>0</v>
      </c>
      <c r="L22" s="14" t="str">
        <f t="shared" si="6"/>
        <v>Neutro</v>
      </c>
      <c r="M22" t="s">
        <v>2414</v>
      </c>
    </row>
    <row r="23" spans="1:13">
      <c r="A23" s="1">
        <v>44313</v>
      </c>
      <c r="B23">
        <v>1</v>
      </c>
      <c r="E23">
        <v>1</v>
      </c>
      <c r="F23">
        <f t="shared" si="0"/>
        <v>1</v>
      </c>
      <c r="G23">
        <f t="shared" si="1"/>
        <v>0</v>
      </c>
      <c r="H23">
        <f t="shared" si="2"/>
        <v>0</v>
      </c>
      <c r="I23" s="14">
        <f t="shared" si="3"/>
        <v>1</v>
      </c>
      <c r="J23" s="14">
        <f t="shared" si="4"/>
        <v>0</v>
      </c>
      <c r="K23" s="14">
        <f t="shared" si="5"/>
        <v>0</v>
      </c>
      <c r="L23" s="14" t="str">
        <f t="shared" si="6"/>
        <v>Neutro</v>
      </c>
      <c r="M23" t="s">
        <v>2414</v>
      </c>
    </row>
    <row r="24" spans="1:13">
      <c r="A24" s="1">
        <v>44371</v>
      </c>
      <c r="B24">
        <v>1</v>
      </c>
      <c r="E24">
        <v>1</v>
      </c>
      <c r="F24">
        <f t="shared" si="0"/>
        <v>1</v>
      </c>
      <c r="G24">
        <f t="shared" si="1"/>
        <v>0</v>
      </c>
      <c r="H24">
        <f t="shared" si="2"/>
        <v>0</v>
      </c>
      <c r="I24" s="14">
        <f t="shared" si="3"/>
        <v>1</v>
      </c>
      <c r="J24" s="14">
        <f t="shared" si="4"/>
        <v>0</v>
      </c>
      <c r="K24" s="14">
        <f t="shared" si="5"/>
        <v>0</v>
      </c>
      <c r="L24" s="14" t="str">
        <f t="shared" si="6"/>
        <v>Neutro</v>
      </c>
      <c r="M24" t="s">
        <v>2414</v>
      </c>
    </row>
    <row r="25" spans="1:13">
      <c r="A25" s="1">
        <v>44376</v>
      </c>
      <c r="C25">
        <v>1</v>
      </c>
      <c r="E25">
        <v>1</v>
      </c>
      <c r="F25">
        <f t="shared" si="0"/>
        <v>0</v>
      </c>
      <c r="G25">
        <f t="shared" si="1"/>
        <v>1</v>
      </c>
      <c r="H25">
        <f t="shared" si="2"/>
        <v>0</v>
      </c>
      <c r="I25" s="14">
        <f t="shared" si="3"/>
        <v>0</v>
      </c>
      <c r="J25" s="14">
        <f t="shared" si="4"/>
        <v>1</v>
      </c>
      <c r="K25" s="14">
        <f t="shared" si="5"/>
        <v>0</v>
      </c>
      <c r="L25" s="14" t="str">
        <f t="shared" si="6"/>
        <v>Neutro</v>
      </c>
      <c r="M25" t="s">
        <v>2414</v>
      </c>
    </row>
    <row r="26" spans="1:13">
      <c r="A26" s="1">
        <v>44377</v>
      </c>
      <c r="B26">
        <v>1</v>
      </c>
      <c r="E26">
        <v>1</v>
      </c>
      <c r="F26">
        <f t="shared" si="0"/>
        <v>1</v>
      </c>
      <c r="G26">
        <f t="shared" si="1"/>
        <v>0</v>
      </c>
      <c r="H26">
        <f t="shared" si="2"/>
        <v>0</v>
      </c>
      <c r="I26" s="14">
        <f t="shared" si="3"/>
        <v>1</v>
      </c>
      <c r="J26" s="14">
        <f t="shared" si="4"/>
        <v>0</v>
      </c>
      <c r="K26" s="14">
        <f t="shared" si="5"/>
        <v>0</v>
      </c>
      <c r="L26" s="14" t="str">
        <f t="shared" si="6"/>
        <v>Neutro</v>
      </c>
      <c r="M26" t="s">
        <v>2414</v>
      </c>
    </row>
    <row r="27" spans="1:13">
      <c r="A27" s="1">
        <v>44400</v>
      </c>
      <c r="C27">
        <v>1</v>
      </c>
      <c r="E27">
        <v>1</v>
      </c>
      <c r="F27">
        <f t="shared" si="0"/>
        <v>0</v>
      </c>
      <c r="G27">
        <f t="shared" si="1"/>
        <v>1</v>
      </c>
      <c r="H27">
        <f t="shared" si="2"/>
        <v>0</v>
      </c>
      <c r="I27" s="14">
        <f t="shared" si="3"/>
        <v>0</v>
      </c>
      <c r="J27" s="14">
        <f t="shared" si="4"/>
        <v>1</v>
      </c>
      <c r="K27" s="14">
        <f t="shared" si="5"/>
        <v>0</v>
      </c>
      <c r="L27" s="14" t="str">
        <f t="shared" si="6"/>
        <v>Neutro</v>
      </c>
      <c r="M27" t="s">
        <v>2414</v>
      </c>
    </row>
    <row r="28" spans="1:13">
      <c r="A28" s="1">
        <v>44414</v>
      </c>
      <c r="C28">
        <v>1</v>
      </c>
      <c r="E28">
        <v>1</v>
      </c>
      <c r="F28">
        <f t="shared" si="0"/>
        <v>0</v>
      </c>
      <c r="G28">
        <f t="shared" si="1"/>
        <v>1</v>
      </c>
      <c r="H28">
        <f t="shared" si="2"/>
        <v>0</v>
      </c>
      <c r="I28" s="14">
        <f t="shared" si="3"/>
        <v>0</v>
      </c>
      <c r="J28" s="14">
        <f t="shared" si="4"/>
        <v>1</v>
      </c>
      <c r="K28" s="14">
        <f t="shared" si="5"/>
        <v>0</v>
      </c>
      <c r="L28" s="14" t="str">
        <f t="shared" si="6"/>
        <v>Neutro</v>
      </c>
      <c r="M28" t="s">
        <v>2414</v>
      </c>
    </row>
    <row r="29" spans="1:13">
      <c r="A29" s="1">
        <v>44434</v>
      </c>
      <c r="C29">
        <v>1</v>
      </c>
      <c r="E29">
        <v>1</v>
      </c>
      <c r="F29">
        <f t="shared" si="0"/>
        <v>0</v>
      </c>
      <c r="G29">
        <f t="shared" si="1"/>
        <v>1</v>
      </c>
      <c r="H29">
        <f t="shared" si="2"/>
        <v>0</v>
      </c>
      <c r="I29" s="14">
        <f t="shared" si="3"/>
        <v>0</v>
      </c>
      <c r="J29" s="14">
        <f t="shared" si="4"/>
        <v>1</v>
      </c>
      <c r="K29" s="14">
        <f t="shared" si="5"/>
        <v>0</v>
      </c>
      <c r="L29" s="14" t="str">
        <f t="shared" si="6"/>
        <v>Neutro</v>
      </c>
      <c r="M29" t="s">
        <v>2414</v>
      </c>
    </row>
    <row r="30" spans="1:13">
      <c r="A30" s="1">
        <v>44453</v>
      </c>
      <c r="C30">
        <v>1</v>
      </c>
      <c r="E30">
        <v>1</v>
      </c>
      <c r="F30">
        <f t="shared" si="0"/>
        <v>0</v>
      </c>
      <c r="G30">
        <f t="shared" si="1"/>
        <v>1</v>
      </c>
      <c r="H30">
        <f t="shared" si="2"/>
        <v>0</v>
      </c>
      <c r="I30" s="14">
        <f t="shared" si="3"/>
        <v>0</v>
      </c>
      <c r="J30" s="14">
        <f t="shared" si="4"/>
        <v>1</v>
      </c>
      <c r="K30" s="14">
        <f t="shared" si="5"/>
        <v>0</v>
      </c>
      <c r="L30" s="14" t="str">
        <f t="shared" si="6"/>
        <v>Neutro</v>
      </c>
      <c r="M30" t="s">
        <v>2414</v>
      </c>
    </row>
    <row r="31" spans="1:13">
      <c r="A31" s="1">
        <v>44525</v>
      </c>
      <c r="D31">
        <v>1</v>
      </c>
      <c r="E31">
        <v>1</v>
      </c>
      <c r="F31">
        <f t="shared" si="0"/>
        <v>0</v>
      </c>
      <c r="G31">
        <f t="shared" si="1"/>
        <v>0</v>
      </c>
      <c r="H31">
        <f t="shared" si="2"/>
        <v>1</v>
      </c>
      <c r="I31" s="14">
        <f t="shared" si="3"/>
        <v>0</v>
      </c>
      <c r="J31" s="14">
        <f t="shared" si="4"/>
        <v>0</v>
      </c>
      <c r="K31" s="14">
        <f t="shared" si="5"/>
        <v>1</v>
      </c>
      <c r="L31" s="14" t="str">
        <f t="shared" si="6"/>
        <v>Compra</v>
      </c>
      <c r="M31" t="s">
        <v>2415</v>
      </c>
    </row>
    <row r="32" spans="1:13">
      <c r="A32" s="1">
        <v>44530</v>
      </c>
      <c r="D32">
        <v>1</v>
      </c>
      <c r="E32">
        <v>1</v>
      </c>
      <c r="F32">
        <f t="shared" si="0"/>
        <v>0</v>
      </c>
      <c r="G32">
        <f t="shared" si="1"/>
        <v>0</v>
      </c>
      <c r="H32">
        <f t="shared" si="2"/>
        <v>1</v>
      </c>
      <c r="I32" s="14">
        <f t="shared" si="3"/>
        <v>0</v>
      </c>
      <c r="J32" s="14">
        <f t="shared" si="4"/>
        <v>0</v>
      </c>
      <c r="K32" s="14">
        <f t="shared" si="5"/>
        <v>1</v>
      </c>
      <c r="L32" s="14" t="str">
        <f t="shared" si="6"/>
        <v>Compra</v>
      </c>
      <c r="M32" t="s">
        <v>2415</v>
      </c>
    </row>
    <row r="33" spans="1:13">
      <c r="A33" s="1">
        <v>44531</v>
      </c>
      <c r="D33">
        <v>1</v>
      </c>
      <c r="E33">
        <v>1</v>
      </c>
      <c r="F33">
        <f t="shared" si="0"/>
        <v>0</v>
      </c>
      <c r="G33">
        <f t="shared" si="1"/>
        <v>0</v>
      </c>
      <c r="H33">
        <f t="shared" si="2"/>
        <v>1</v>
      </c>
      <c r="I33" s="14">
        <f t="shared" si="3"/>
        <v>0</v>
      </c>
      <c r="J33" s="14">
        <f t="shared" si="4"/>
        <v>0</v>
      </c>
      <c r="K33" s="14">
        <f t="shared" si="5"/>
        <v>1</v>
      </c>
      <c r="L33" s="14" t="str">
        <f t="shared" si="6"/>
        <v>Compra</v>
      </c>
      <c r="M33" t="s">
        <v>2415</v>
      </c>
    </row>
    <row r="34" spans="1:13">
      <c r="A34" s="1">
        <v>44532</v>
      </c>
      <c r="D34">
        <v>1</v>
      </c>
      <c r="E34">
        <v>1</v>
      </c>
      <c r="F34">
        <f t="shared" si="0"/>
        <v>0</v>
      </c>
      <c r="G34">
        <f t="shared" si="1"/>
        <v>0</v>
      </c>
      <c r="H34">
        <f t="shared" si="2"/>
        <v>1</v>
      </c>
      <c r="I34" s="14">
        <f t="shared" si="3"/>
        <v>0</v>
      </c>
      <c r="J34" s="14">
        <f t="shared" si="4"/>
        <v>0</v>
      </c>
      <c r="K34" s="14">
        <f t="shared" si="5"/>
        <v>1</v>
      </c>
      <c r="L34" s="14" t="str">
        <f t="shared" si="6"/>
        <v>Compra</v>
      </c>
      <c r="M34" t="s">
        <v>2415</v>
      </c>
    </row>
    <row r="35" spans="1:13">
      <c r="A35" s="1">
        <v>44539</v>
      </c>
      <c r="B35">
        <v>1</v>
      </c>
      <c r="E35">
        <v>1</v>
      </c>
      <c r="F35">
        <f t="shared" si="0"/>
        <v>1</v>
      </c>
      <c r="G35">
        <f t="shared" si="1"/>
        <v>0</v>
      </c>
      <c r="H35">
        <f t="shared" si="2"/>
        <v>0</v>
      </c>
      <c r="I35" s="14">
        <f t="shared" si="3"/>
        <v>1</v>
      </c>
      <c r="J35" s="14">
        <f t="shared" si="4"/>
        <v>0</v>
      </c>
      <c r="K35" s="14">
        <f t="shared" si="5"/>
        <v>0</v>
      </c>
      <c r="L35" s="14" t="str">
        <f t="shared" si="6"/>
        <v>Neutro</v>
      </c>
      <c r="M35" t="s">
        <v>2414</v>
      </c>
    </row>
    <row r="36" spans="1:13">
      <c r="A36" s="1">
        <v>44551</v>
      </c>
      <c r="D36">
        <v>1</v>
      </c>
      <c r="E36">
        <v>1</v>
      </c>
      <c r="F36">
        <f t="shared" si="0"/>
        <v>0</v>
      </c>
      <c r="G36">
        <f t="shared" si="1"/>
        <v>0</v>
      </c>
      <c r="H36">
        <f t="shared" si="2"/>
        <v>1</v>
      </c>
      <c r="I36" s="14">
        <f t="shared" si="3"/>
        <v>0</v>
      </c>
      <c r="J36" s="14">
        <f t="shared" si="4"/>
        <v>0</v>
      </c>
      <c r="K36" s="14">
        <f t="shared" si="5"/>
        <v>1</v>
      </c>
      <c r="L36" s="14" t="str">
        <f t="shared" si="6"/>
        <v>Compra</v>
      </c>
      <c r="M36" t="s">
        <v>2415</v>
      </c>
    </row>
    <row r="37" spans="1:13">
      <c r="A37" s="1">
        <v>44572</v>
      </c>
      <c r="B37">
        <v>1</v>
      </c>
      <c r="E37">
        <v>1</v>
      </c>
      <c r="F37">
        <f t="shared" si="0"/>
        <v>1</v>
      </c>
      <c r="G37">
        <f t="shared" si="1"/>
        <v>0</v>
      </c>
      <c r="H37">
        <f t="shared" si="2"/>
        <v>0</v>
      </c>
      <c r="I37" s="14">
        <f t="shared" si="3"/>
        <v>1</v>
      </c>
      <c r="J37" s="14">
        <f t="shared" si="4"/>
        <v>0</v>
      </c>
      <c r="K37" s="14">
        <f t="shared" si="5"/>
        <v>0</v>
      </c>
      <c r="L37" s="14" t="str">
        <f t="shared" si="6"/>
        <v>Neutro</v>
      </c>
      <c r="M37" t="s">
        <v>2414</v>
      </c>
    </row>
    <row r="38" spans="1:13">
      <c r="A38" s="1">
        <v>44623</v>
      </c>
      <c r="B38">
        <v>1</v>
      </c>
      <c r="E38">
        <v>1</v>
      </c>
      <c r="F38">
        <f t="shared" si="0"/>
        <v>1</v>
      </c>
      <c r="G38">
        <f t="shared" si="1"/>
        <v>0</v>
      </c>
      <c r="H38">
        <f t="shared" si="2"/>
        <v>0</v>
      </c>
      <c r="I38" s="14">
        <f t="shared" si="3"/>
        <v>1</v>
      </c>
      <c r="J38" s="14">
        <f t="shared" si="4"/>
        <v>0</v>
      </c>
      <c r="K38" s="14">
        <f t="shared" si="5"/>
        <v>0</v>
      </c>
      <c r="L38" s="14" t="str">
        <f t="shared" si="6"/>
        <v>Neutro</v>
      </c>
      <c r="M38" t="s">
        <v>2414</v>
      </c>
    </row>
    <row r="39" spans="1:13">
      <c r="A39" s="1">
        <v>44624</v>
      </c>
      <c r="B39">
        <v>1</v>
      </c>
      <c r="E39">
        <v>1</v>
      </c>
      <c r="F39">
        <f t="shared" si="0"/>
        <v>1</v>
      </c>
      <c r="G39">
        <f t="shared" si="1"/>
        <v>0</v>
      </c>
      <c r="H39">
        <f t="shared" si="2"/>
        <v>0</v>
      </c>
      <c r="I39" s="14">
        <f t="shared" si="3"/>
        <v>1</v>
      </c>
      <c r="J39" s="14">
        <f t="shared" si="4"/>
        <v>0</v>
      </c>
      <c r="K39" s="14">
        <f t="shared" si="5"/>
        <v>0</v>
      </c>
      <c r="L39" s="14" t="str">
        <f t="shared" si="6"/>
        <v>Neutro</v>
      </c>
      <c r="M39" t="s">
        <v>2414</v>
      </c>
    </row>
    <row r="40" spans="1:13">
      <c r="A40" s="1">
        <v>44629</v>
      </c>
      <c r="D40">
        <v>1</v>
      </c>
      <c r="E40">
        <v>1</v>
      </c>
      <c r="F40">
        <f t="shared" si="0"/>
        <v>0</v>
      </c>
      <c r="G40">
        <f t="shared" si="1"/>
        <v>0</v>
      </c>
      <c r="H40">
        <f t="shared" si="2"/>
        <v>1</v>
      </c>
      <c r="I40" s="14">
        <f t="shared" si="3"/>
        <v>0</v>
      </c>
      <c r="J40" s="14">
        <f t="shared" si="4"/>
        <v>0</v>
      </c>
      <c r="K40" s="14">
        <f t="shared" si="5"/>
        <v>1</v>
      </c>
      <c r="L40" s="14" t="str">
        <f t="shared" si="6"/>
        <v>Compra</v>
      </c>
      <c r="M40" t="s">
        <v>2415</v>
      </c>
    </row>
    <row r="41" spans="1:13">
      <c r="A41" s="1">
        <v>44634</v>
      </c>
      <c r="C41">
        <v>1</v>
      </c>
      <c r="E41">
        <v>1</v>
      </c>
      <c r="F41">
        <f t="shared" si="0"/>
        <v>0</v>
      </c>
      <c r="G41">
        <f t="shared" si="1"/>
        <v>1</v>
      </c>
      <c r="H41">
        <f t="shared" si="2"/>
        <v>0</v>
      </c>
      <c r="I41" s="14">
        <f t="shared" si="3"/>
        <v>0</v>
      </c>
      <c r="J41" s="14">
        <f t="shared" si="4"/>
        <v>1</v>
      </c>
      <c r="K41" s="14">
        <f t="shared" si="5"/>
        <v>0</v>
      </c>
      <c r="L41" s="14" t="str">
        <f t="shared" si="6"/>
        <v>Neutro</v>
      </c>
      <c r="M41" t="s">
        <v>2414</v>
      </c>
    </row>
    <row r="42" spans="1:13">
      <c r="A42" s="1">
        <v>44641</v>
      </c>
      <c r="D42">
        <v>1</v>
      </c>
      <c r="E42">
        <v>1</v>
      </c>
      <c r="F42">
        <f t="shared" si="0"/>
        <v>0</v>
      </c>
      <c r="G42">
        <f t="shared" si="1"/>
        <v>0</v>
      </c>
      <c r="H42">
        <f t="shared" si="2"/>
        <v>1</v>
      </c>
      <c r="I42" s="14">
        <f t="shared" si="3"/>
        <v>0</v>
      </c>
      <c r="J42" s="14">
        <f t="shared" si="4"/>
        <v>0</v>
      </c>
      <c r="K42" s="14">
        <f t="shared" si="5"/>
        <v>1</v>
      </c>
      <c r="L42" s="14" t="str">
        <f t="shared" si="6"/>
        <v>Compra</v>
      </c>
      <c r="M42" t="s">
        <v>2415</v>
      </c>
    </row>
    <row r="43" spans="1:13">
      <c r="A43" s="1">
        <v>44651</v>
      </c>
      <c r="C43">
        <v>1</v>
      </c>
      <c r="D43">
        <v>1</v>
      </c>
      <c r="E43">
        <v>2</v>
      </c>
      <c r="F43">
        <f t="shared" si="0"/>
        <v>0</v>
      </c>
      <c r="G43">
        <f t="shared" si="1"/>
        <v>0.5</v>
      </c>
      <c r="H43">
        <f t="shared" si="2"/>
        <v>0.5</v>
      </c>
      <c r="I43" s="14">
        <f t="shared" si="3"/>
        <v>0</v>
      </c>
      <c r="J43" s="14">
        <f t="shared" si="4"/>
        <v>0.5</v>
      </c>
      <c r="K43" s="14">
        <f t="shared" si="5"/>
        <v>0.5</v>
      </c>
      <c r="L43" s="14" t="str">
        <f t="shared" si="6"/>
        <v>Compra</v>
      </c>
      <c r="M43" t="s">
        <v>2415</v>
      </c>
    </row>
    <row r="44" spans="1:13">
      <c r="A44" s="1">
        <v>44656</v>
      </c>
      <c r="D44">
        <v>2</v>
      </c>
      <c r="E44">
        <v>2</v>
      </c>
      <c r="F44">
        <f t="shared" si="0"/>
        <v>0</v>
      </c>
      <c r="G44">
        <f t="shared" si="1"/>
        <v>0</v>
      </c>
      <c r="H44">
        <f t="shared" si="2"/>
        <v>1</v>
      </c>
      <c r="I44" s="14">
        <f t="shared" si="3"/>
        <v>0</v>
      </c>
      <c r="J44" s="14">
        <f t="shared" si="4"/>
        <v>0</v>
      </c>
      <c r="K44" s="14">
        <f t="shared" si="5"/>
        <v>1</v>
      </c>
      <c r="L44" s="14" t="str">
        <f t="shared" si="6"/>
        <v>Compra</v>
      </c>
      <c r="M44" t="s">
        <v>2415</v>
      </c>
    </row>
    <row r="45" spans="1:13">
      <c r="A45" s="1">
        <v>44657</v>
      </c>
      <c r="B45">
        <v>1</v>
      </c>
      <c r="E45">
        <v>1</v>
      </c>
      <c r="F45">
        <f t="shared" si="0"/>
        <v>1</v>
      </c>
      <c r="G45">
        <f t="shared" si="1"/>
        <v>0</v>
      </c>
      <c r="H45">
        <f t="shared" si="2"/>
        <v>0</v>
      </c>
      <c r="I45" s="14">
        <f t="shared" si="3"/>
        <v>1</v>
      </c>
      <c r="J45" s="14">
        <f t="shared" si="4"/>
        <v>0</v>
      </c>
      <c r="K45" s="14">
        <f t="shared" si="5"/>
        <v>0</v>
      </c>
      <c r="L45" s="14" t="str">
        <f t="shared" si="6"/>
        <v>Neutro</v>
      </c>
      <c r="M45" t="s">
        <v>2414</v>
      </c>
    </row>
    <row r="46" spans="1:13">
      <c r="A46" s="1">
        <v>44663</v>
      </c>
      <c r="D46">
        <v>1</v>
      </c>
      <c r="E46">
        <v>1</v>
      </c>
      <c r="F46">
        <f t="shared" si="0"/>
        <v>0</v>
      </c>
      <c r="G46">
        <f t="shared" si="1"/>
        <v>0</v>
      </c>
      <c r="H46">
        <f t="shared" si="2"/>
        <v>1</v>
      </c>
      <c r="I46" s="14">
        <f t="shared" si="3"/>
        <v>0</v>
      </c>
      <c r="J46" s="14">
        <f t="shared" si="4"/>
        <v>0</v>
      </c>
      <c r="K46" s="14">
        <f t="shared" si="5"/>
        <v>1</v>
      </c>
      <c r="L46" s="14" t="str">
        <f t="shared" si="6"/>
        <v>Compra</v>
      </c>
      <c r="M46" t="s">
        <v>2415</v>
      </c>
    </row>
    <row r="47" spans="1:13">
      <c r="A47" s="1">
        <v>44664</v>
      </c>
      <c r="D47">
        <v>1</v>
      </c>
      <c r="E47">
        <v>1</v>
      </c>
      <c r="F47">
        <f t="shared" si="0"/>
        <v>0</v>
      </c>
      <c r="G47">
        <f t="shared" si="1"/>
        <v>0</v>
      </c>
      <c r="H47">
        <f t="shared" si="2"/>
        <v>1</v>
      </c>
      <c r="I47" s="14">
        <f t="shared" si="3"/>
        <v>0</v>
      </c>
      <c r="J47" s="14">
        <f t="shared" si="4"/>
        <v>0</v>
      </c>
      <c r="K47" s="14">
        <f t="shared" si="5"/>
        <v>1</v>
      </c>
      <c r="L47" s="14" t="str">
        <f t="shared" si="6"/>
        <v>Compra</v>
      </c>
      <c r="M47" t="s">
        <v>2415</v>
      </c>
    </row>
    <row r="48" spans="1:13">
      <c r="A48" s="1">
        <v>44665</v>
      </c>
      <c r="D48">
        <v>2</v>
      </c>
      <c r="E48">
        <v>2</v>
      </c>
      <c r="F48">
        <f t="shared" si="0"/>
        <v>0</v>
      </c>
      <c r="G48">
        <f t="shared" si="1"/>
        <v>0</v>
      </c>
      <c r="H48">
        <f t="shared" si="2"/>
        <v>1</v>
      </c>
      <c r="I48" s="14">
        <f t="shared" si="3"/>
        <v>0</v>
      </c>
      <c r="J48" s="14">
        <f t="shared" si="4"/>
        <v>0</v>
      </c>
      <c r="K48" s="14">
        <f t="shared" si="5"/>
        <v>1</v>
      </c>
      <c r="L48" s="14" t="str">
        <f t="shared" si="6"/>
        <v>Compra</v>
      </c>
      <c r="M48" t="s">
        <v>2415</v>
      </c>
    </row>
    <row r="49" spans="1:13">
      <c r="A49" s="1">
        <v>44669</v>
      </c>
      <c r="D49">
        <v>1</v>
      </c>
      <c r="E49">
        <v>1</v>
      </c>
      <c r="F49">
        <f t="shared" si="0"/>
        <v>0</v>
      </c>
      <c r="G49">
        <f t="shared" si="1"/>
        <v>0</v>
      </c>
      <c r="H49">
        <f t="shared" si="2"/>
        <v>1</v>
      </c>
      <c r="I49" s="14">
        <f t="shared" si="3"/>
        <v>0</v>
      </c>
      <c r="J49" s="14">
        <f t="shared" si="4"/>
        <v>0</v>
      </c>
      <c r="K49" s="14">
        <f t="shared" si="5"/>
        <v>1</v>
      </c>
      <c r="L49" s="14" t="str">
        <f t="shared" si="6"/>
        <v>Compra</v>
      </c>
      <c r="M49" t="s">
        <v>2415</v>
      </c>
    </row>
    <row r="50" spans="1:13">
      <c r="A50" s="1">
        <v>44670</v>
      </c>
      <c r="D50">
        <v>1</v>
      </c>
      <c r="E50">
        <v>1</v>
      </c>
      <c r="F50">
        <f t="shared" si="0"/>
        <v>0</v>
      </c>
      <c r="G50">
        <f t="shared" si="1"/>
        <v>0</v>
      </c>
      <c r="H50">
        <f t="shared" si="2"/>
        <v>1</v>
      </c>
      <c r="I50" s="14">
        <f t="shared" si="3"/>
        <v>0</v>
      </c>
      <c r="J50" s="14">
        <f t="shared" si="4"/>
        <v>0</v>
      </c>
      <c r="K50" s="14">
        <f t="shared" si="5"/>
        <v>1</v>
      </c>
      <c r="L50" s="14" t="str">
        <f t="shared" si="6"/>
        <v>Compra</v>
      </c>
      <c r="M50" t="s">
        <v>2415</v>
      </c>
    </row>
    <row r="51" spans="1:13">
      <c r="A51" s="1">
        <v>44692</v>
      </c>
      <c r="C51">
        <v>1</v>
      </c>
      <c r="D51">
        <v>1</v>
      </c>
      <c r="E51">
        <v>2</v>
      </c>
      <c r="F51">
        <f t="shared" si="0"/>
        <v>0</v>
      </c>
      <c r="G51">
        <f t="shared" si="1"/>
        <v>0.5</v>
      </c>
      <c r="H51">
        <f t="shared" si="2"/>
        <v>0.5</v>
      </c>
      <c r="I51" s="14">
        <f t="shared" si="3"/>
        <v>0</v>
      </c>
      <c r="J51" s="14">
        <f t="shared" si="4"/>
        <v>0.5</v>
      </c>
      <c r="K51" s="14">
        <f t="shared" si="5"/>
        <v>0.5</v>
      </c>
      <c r="L51" s="14" t="str">
        <f t="shared" si="6"/>
        <v>Compra</v>
      </c>
      <c r="M51" t="s">
        <v>2415</v>
      </c>
    </row>
    <row r="52" spans="1:13">
      <c r="A52" s="1">
        <v>44693</v>
      </c>
      <c r="C52">
        <v>1</v>
      </c>
      <c r="E52">
        <v>1</v>
      </c>
      <c r="F52">
        <f t="shared" si="0"/>
        <v>0</v>
      </c>
      <c r="G52">
        <f t="shared" si="1"/>
        <v>1</v>
      </c>
      <c r="H52">
        <f t="shared" si="2"/>
        <v>0</v>
      </c>
      <c r="I52" s="14">
        <f t="shared" si="3"/>
        <v>0</v>
      </c>
      <c r="J52" s="14">
        <f t="shared" si="4"/>
        <v>1</v>
      </c>
      <c r="K52" s="14">
        <f t="shared" si="5"/>
        <v>0</v>
      </c>
      <c r="L52" s="14" t="str">
        <f t="shared" si="6"/>
        <v>Neutro</v>
      </c>
      <c r="M52" t="s">
        <v>2414</v>
      </c>
    </row>
    <row r="53" spans="1:13">
      <c r="A53" s="1">
        <v>44697</v>
      </c>
      <c r="C53">
        <v>1</v>
      </c>
      <c r="E53">
        <v>1</v>
      </c>
      <c r="F53">
        <f t="shared" si="0"/>
        <v>0</v>
      </c>
      <c r="G53">
        <f t="shared" si="1"/>
        <v>1</v>
      </c>
      <c r="H53">
        <f t="shared" si="2"/>
        <v>0</v>
      </c>
      <c r="I53" s="14">
        <f t="shared" si="3"/>
        <v>0</v>
      </c>
      <c r="J53" s="14">
        <f t="shared" si="4"/>
        <v>1</v>
      </c>
      <c r="K53" s="14">
        <f t="shared" si="5"/>
        <v>0</v>
      </c>
      <c r="L53" s="14" t="str">
        <f t="shared" si="6"/>
        <v>Neutro</v>
      </c>
      <c r="M53" t="s">
        <v>2414</v>
      </c>
    </row>
    <row r="54" spans="1:13">
      <c r="A54" s="1">
        <v>44705</v>
      </c>
      <c r="D54">
        <v>1</v>
      </c>
      <c r="E54">
        <v>1</v>
      </c>
      <c r="F54">
        <f t="shared" si="0"/>
        <v>0</v>
      </c>
      <c r="G54">
        <f t="shared" si="1"/>
        <v>0</v>
      </c>
      <c r="H54">
        <f t="shared" si="2"/>
        <v>1</v>
      </c>
      <c r="I54" s="14">
        <f t="shared" si="3"/>
        <v>0</v>
      </c>
      <c r="J54" s="14">
        <f t="shared" si="4"/>
        <v>0</v>
      </c>
      <c r="K54" s="14">
        <f t="shared" si="5"/>
        <v>1</v>
      </c>
      <c r="L54" s="14" t="str">
        <f t="shared" si="6"/>
        <v>Compra</v>
      </c>
      <c r="M54" t="s">
        <v>2415</v>
      </c>
    </row>
    <row r="55" spans="1:13">
      <c r="A55" s="1">
        <v>44715</v>
      </c>
      <c r="D55">
        <v>1</v>
      </c>
      <c r="E55">
        <v>1</v>
      </c>
      <c r="F55">
        <f t="shared" si="0"/>
        <v>0</v>
      </c>
      <c r="G55">
        <f t="shared" si="1"/>
        <v>0</v>
      </c>
      <c r="H55">
        <f t="shared" si="2"/>
        <v>1</v>
      </c>
      <c r="I55" s="14">
        <f t="shared" si="3"/>
        <v>0</v>
      </c>
      <c r="J55" s="14">
        <f t="shared" si="4"/>
        <v>0</v>
      </c>
      <c r="K55" s="14">
        <f t="shared" si="5"/>
        <v>1</v>
      </c>
      <c r="L55" s="14" t="str">
        <f t="shared" si="6"/>
        <v>Compra</v>
      </c>
      <c r="M55" t="s">
        <v>2415</v>
      </c>
    </row>
    <row r="56" spans="1:13">
      <c r="A56" s="1">
        <v>44718</v>
      </c>
      <c r="B56">
        <v>1</v>
      </c>
      <c r="E56">
        <v>1</v>
      </c>
      <c r="F56">
        <f t="shared" si="0"/>
        <v>1</v>
      </c>
      <c r="G56">
        <f t="shared" si="1"/>
        <v>0</v>
      </c>
      <c r="H56">
        <f t="shared" si="2"/>
        <v>0</v>
      </c>
      <c r="I56" s="14">
        <f t="shared" si="3"/>
        <v>1</v>
      </c>
      <c r="J56" s="14">
        <f t="shared" si="4"/>
        <v>0</v>
      </c>
      <c r="K56" s="14">
        <f t="shared" si="5"/>
        <v>0</v>
      </c>
      <c r="L56" s="14" t="str">
        <f t="shared" si="6"/>
        <v>Neutro</v>
      </c>
      <c r="M56" t="s">
        <v>2414</v>
      </c>
    </row>
    <row r="57" spans="1:13">
      <c r="A57" s="1">
        <v>44727</v>
      </c>
      <c r="D57">
        <v>1</v>
      </c>
      <c r="E57">
        <v>1</v>
      </c>
      <c r="F57">
        <f t="shared" si="0"/>
        <v>0</v>
      </c>
      <c r="G57">
        <f t="shared" si="1"/>
        <v>0</v>
      </c>
      <c r="H57">
        <f t="shared" si="2"/>
        <v>1</v>
      </c>
      <c r="I57" s="14">
        <f t="shared" si="3"/>
        <v>0</v>
      </c>
      <c r="J57" s="14">
        <f t="shared" si="4"/>
        <v>0</v>
      </c>
      <c r="K57" s="14">
        <f t="shared" si="5"/>
        <v>1</v>
      </c>
      <c r="L57" s="14" t="str">
        <f t="shared" si="6"/>
        <v>Compra</v>
      </c>
      <c r="M57" t="s">
        <v>2414</v>
      </c>
    </row>
    <row r="58" spans="1:13">
      <c r="A58" s="1">
        <v>44734</v>
      </c>
      <c r="C58">
        <v>1</v>
      </c>
      <c r="E58">
        <v>1</v>
      </c>
      <c r="F58">
        <f t="shared" si="0"/>
        <v>0</v>
      </c>
      <c r="G58">
        <f t="shared" si="1"/>
        <v>1</v>
      </c>
      <c r="H58">
        <f t="shared" si="2"/>
        <v>0</v>
      </c>
      <c r="I58" s="14">
        <f t="shared" si="3"/>
        <v>0</v>
      </c>
      <c r="J58" s="14">
        <f t="shared" si="4"/>
        <v>1</v>
      </c>
      <c r="K58" s="14">
        <f t="shared" si="5"/>
        <v>0</v>
      </c>
      <c r="L58" s="14" t="str">
        <f t="shared" si="6"/>
        <v>Neutro</v>
      </c>
      <c r="M58" t="s">
        <v>2414</v>
      </c>
    </row>
    <row r="59" spans="1:13">
      <c r="A59" s="1">
        <v>44740</v>
      </c>
      <c r="D59">
        <v>1</v>
      </c>
      <c r="E59">
        <v>1</v>
      </c>
      <c r="F59">
        <f t="shared" si="0"/>
        <v>0</v>
      </c>
      <c r="G59">
        <f t="shared" si="1"/>
        <v>0</v>
      </c>
      <c r="H59">
        <f t="shared" si="2"/>
        <v>1</v>
      </c>
      <c r="I59" s="14">
        <f t="shared" si="3"/>
        <v>0</v>
      </c>
      <c r="J59" s="14">
        <f t="shared" si="4"/>
        <v>0</v>
      </c>
      <c r="K59" s="14">
        <f t="shared" si="5"/>
        <v>1</v>
      </c>
      <c r="L59" s="14" t="str">
        <f t="shared" si="6"/>
        <v>Compra</v>
      </c>
      <c r="M59" t="s">
        <v>2414</v>
      </c>
    </row>
    <row r="60" spans="1:13">
      <c r="A60" s="1">
        <v>44749</v>
      </c>
      <c r="D60">
        <v>1</v>
      </c>
      <c r="E60">
        <v>1</v>
      </c>
      <c r="F60">
        <f t="shared" si="0"/>
        <v>0</v>
      </c>
      <c r="G60">
        <f t="shared" si="1"/>
        <v>0</v>
      </c>
      <c r="H60">
        <f t="shared" si="2"/>
        <v>1</v>
      </c>
      <c r="I60" s="14">
        <f t="shared" si="3"/>
        <v>0</v>
      </c>
      <c r="J60" s="14">
        <f t="shared" si="4"/>
        <v>0</v>
      </c>
      <c r="K60" s="14">
        <f t="shared" si="5"/>
        <v>1</v>
      </c>
      <c r="L60" s="14" t="str">
        <f t="shared" si="6"/>
        <v>Compra</v>
      </c>
      <c r="M60" t="s">
        <v>2414</v>
      </c>
    </row>
    <row r="61" spans="1:13">
      <c r="A61" s="1">
        <v>44757</v>
      </c>
      <c r="C61">
        <v>1</v>
      </c>
      <c r="D61">
        <v>1</v>
      </c>
      <c r="E61">
        <v>2</v>
      </c>
      <c r="F61">
        <f t="shared" si="0"/>
        <v>0</v>
      </c>
      <c r="G61">
        <f t="shared" si="1"/>
        <v>0.5</v>
      </c>
      <c r="H61">
        <f t="shared" si="2"/>
        <v>0.5</v>
      </c>
      <c r="I61" s="14">
        <f t="shared" si="3"/>
        <v>0</v>
      </c>
      <c r="J61" s="14">
        <f t="shared" si="4"/>
        <v>0.5</v>
      </c>
      <c r="K61" s="14">
        <f t="shared" si="5"/>
        <v>0.5</v>
      </c>
      <c r="L61" s="14" t="str">
        <f t="shared" si="6"/>
        <v>Compra</v>
      </c>
      <c r="M61" t="s">
        <v>2414</v>
      </c>
    </row>
    <row r="62" spans="1:13">
      <c r="A62" s="1">
        <v>44760</v>
      </c>
      <c r="C62">
        <v>1</v>
      </c>
      <c r="E62">
        <v>1</v>
      </c>
      <c r="F62">
        <f t="shared" si="0"/>
        <v>0</v>
      </c>
      <c r="G62">
        <f t="shared" si="1"/>
        <v>1</v>
      </c>
      <c r="H62">
        <f t="shared" si="2"/>
        <v>0</v>
      </c>
      <c r="I62" s="14">
        <f t="shared" si="3"/>
        <v>0</v>
      </c>
      <c r="J62" s="14">
        <f t="shared" si="4"/>
        <v>1</v>
      </c>
      <c r="K62" s="14">
        <f t="shared" si="5"/>
        <v>0</v>
      </c>
      <c r="L62" s="14" t="str">
        <f t="shared" si="6"/>
        <v>Neutro</v>
      </c>
      <c r="M62" t="s">
        <v>2414</v>
      </c>
    </row>
    <row r="63" spans="1:13">
      <c r="A63" s="1">
        <v>44762</v>
      </c>
      <c r="C63">
        <v>1</v>
      </c>
      <c r="E63">
        <v>1</v>
      </c>
      <c r="F63">
        <f t="shared" si="0"/>
        <v>0</v>
      </c>
      <c r="G63">
        <f t="shared" si="1"/>
        <v>1</v>
      </c>
      <c r="H63">
        <f t="shared" si="2"/>
        <v>0</v>
      </c>
      <c r="I63" s="14">
        <f t="shared" si="3"/>
        <v>0</v>
      </c>
      <c r="J63" s="14">
        <f t="shared" si="4"/>
        <v>1</v>
      </c>
      <c r="K63" s="14">
        <f t="shared" si="5"/>
        <v>0</v>
      </c>
      <c r="L63" s="14" t="str">
        <f t="shared" si="6"/>
        <v>Neutro</v>
      </c>
      <c r="M63" t="s">
        <v>2414</v>
      </c>
    </row>
    <row r="64" spans="1:13">
      <c r="A64" s="1">
        <v>44764</v>
      </c>
      <c r="C64">
        <v>1</v>
      </c>
      <c r="E64">
        <v>1</v>
      </c>
      <c r="F64">
        <f t="shared" si="0"/>
        <v>0</v>
      </c>
      <c r="G64">
        <f t="shared" si="1"/>
        <v>1</v>
      </c>
      <c r="H64">
        <f t="shared" si="2"/>
        <v>0</v>
      </c>
      <c r="I64" s="14">
        <f t="shared" si="3"/>
        <v>0</v>
      </c>
      <c r="J64" s="14">
        <f t="shared" si="4"/>
        <v>1</v>
      </c>
      <c r="K64" s="14">
        <f t="shared" si="5"/>
        <v>0</v>
      </c>
      <c r="L64" s="14" t="str">
        <f t="shared" si="6"/>
        <v>Neutro</v>
      </c>
      <c r="M64" t="s">
        <v>2414</v>
      </c>
    </row>
    <row r="65" spans="1:13">
      <c r="A65" s="1">
        <v>44768</v>
      </c>
      <c r="D65">
        <v>1</v>
      </c>
      <c r="E65">
        <v>1</v>
      </c>
      <c r="F65">
        <f t="shared" si="0"/>
        <v>0</v>
      </c>
      <c r="G65">
        <f t="shared" si="1"/>
        <v>0</v>
      </c>
      <c r="H65">
        <f t="shared" si="2"/>
        <v>1</v>
      </c>
      <c r="I65" s="14">
        <f t="shared" si="3"/>
        <v>0</v>
      </c>
      <c r="J65" s="14">
        <f t="shared" si="4"/>
        <v>0</v>
      </c>
      <c r="K65" s="14">
        <f t="shared" si="5"/>
        <v>1</v>
      </c>
      <c r="L65" s="14" t="str">
        <f t="shared" si="6"/>
        <v>Compra</v>
      </c>
      <c r="M65" t="s">
        <v>2414</v>
      </c>
    </row>
    <row r="66" spans="1:13">
      <c r="A66" s="1">
        <v>44783</v>
      </c>
      <c r="D66">
        <v>1</v>
      </c>
      <c r="E66">
        <v>1</v>
      </c>
      <c r="F66">
        <f t="shared" si="0"/>
        <v>0</v>
      </c>
      <c r="G66">
        <f t="shared" si="1"/>
        <v>0</v>
      </c>
      <c r="H66">
        <f t="shared" si="2"/>
        <v>1</v>
      </c>
      <c r="I66" s="14">
        <f t="shared" si="3"/>
        <v>0</v>
      </c>
      <c r="J66" s="14">
        <f t="shared" si="4"/>
        <v>0</v>
      </c>
      <c r="K66" s="14">
        <f t="shared" si="5"/>
        <v>1</v>
      </c>
      <c r="L66" s="14" t="str">
        <f t="shared" si="6"/>
        <v>Compra</v>
      </c>
      <c r="M66" t="s">
        <v>2415</v>
      </c>
    </row>
    <row r="67" spans="1:13">
      <c r="A67" s="1">
        <v>44788</v>
      </c>
      <c r="D67">
        <v>3</v>
      </c>
      <c r="E67">
        <v>3</v>
      </c>
      <c r="F67">
        <f t="shared" si="0"/>
        <v>0</v>
      </c>
      <c r="G67">
        <f t="shared" si="1"/>
        <v>0</v>
      </c>
      <c r="H67">
        <f t="shared" si="2"/>
        <v>1</v>
      </c>
      <c r="I67" s="14">
        <f t="shared" si="3"/>
        <v>0</v>
      </c>
      <c r="J67" s="14">
        <f t="shared" si="4"/>
        <v>0</v>
      </c>
      <c r="K67" s="14">
        <f t="shared" si="5"/>
        <v>1</v>
      </c>
      <c r="L67" s="14" t="str">
        <f t="shared" si="6"/>
        <v>Compra</v>
      </c>
      <c r="M67" t="s">
        <v>2415</v>
      </c>
    </row>
    <row r="68" spans="1:13">
      <c r="A68" s="1">
        <v>44795</v>
      </c>
      <c r="C68">
        <v>1</v>
      </c>
      <c r="E68">
        <v>1</v>
      </c>
      <c r="F68">
        <f t="shared" si="0"/>
        <v>0</v>
      </c>
      <c r="G68">
        <f t="shared" si="1"/>
        <v>1</v>
      </c>
      <c r="H68">
        <f t="shared" si="2"/>
        <v>0</v>
      </c>
      <c r="I68" s="14">
        <f t="shared" si="3"/>
        <v>0</v>
      </c>
      <c r="J68" s="14">
        <f t="shared" si="4"/>
        <v>1</v>
      </c>
      <c r="K68" s="14">
        <f t="shared" si="5"/>
        <v>0</v>
      </c>
      <c r="L68" s="14" t="str">
        <f t="shared" si="6"/>
        <v>Neutro</v>
      </c>
      <c r="M68" t="s">
        <v>2414</v>
      </c>
    </row>
    <row r="69" spans="1:13">
      <c r="A69" s="1">
        <v>44797</v>
      </c>
      <c r="D69">
        <v>1</v>
      </c>
      <c r="E69">
        <v>1</v>
      </c>
      <c r="F69">
        <f t="shared" ref="F69:F132" si="7">+B69/E69</f>
        <v>0</v>
      </c>
      <c r="G69">
        <f t="shared" ref="G69:G132" si="8">+C69/E69</f>
        <v>0</v>
      </c>
      <c r="H69">
        <f t="shared" ref="H69:H132" si="9">+D69/E69</f>
        <v>1</v>
      </c>
      <c r="I69" s="14">
        <f t="shared" ref="I69:I132" si="10">+B69/E69</f>
        <v>0</v>
      </c>
      <c r="J69" s="14">
        <f t="shared" ref="J69:J132" si="11">+C69/E69</f>
        <v>0</v>
      </c>
      <c r="K69" s="14">
        <f t="shared" ref="K69:K132" si="12">+D69/E69</f>
        <v>1</v>
      </c>
      <c r="L69" s="14" t="str">
        <f t="shared" ref="L69:L132" si="13">+IF(K69&gt;=0.5,"Compra","Neutro")</f>
        <v>Compra</v>
      </c>
      <c r="M69" t="s">
        <v>2415</v>
      </c>
    </row>
    <row r="70" spans="1:13">
      <c r="A70" s="1">
        <v>44803</v>
      </c>
      <c r="C70">
        <v>1</v>
      </c>
      <c r="E70">
        <v>1</v>
      </c>
      <c r="F70">
        <f t="shared" si="7"/>
        <v>0</v>
      </c>
      <c r="G70">
        <f t="shared" si="8"/>
        <v>1</v>
      </c>
      <c r="H70">
        <f t="shared" si="9"/>
        <v>0</v>
      </c>
      <c r="I70" s="14">
        <f t="shared" si="10"/>
        <v>0</v>
      </c>
      <c r="J70" s="14">
        <f t="shared" si="11"/>
        <v>1</v>
      </c>
      <c r="K70" s="14">
        <f t="shared" si="12"/>
        <v>0</v>
      </c>
      <c r="L70" s="14" t="str">
        <f t="shared" si="13"/>
        <v>Neutro</v>
      </c>
      <c r="M70" t="s">
        <v>2414</v>
      </c>
    </row>
    <row r="71" spans="1:13">
      <c r="A71" s="1">
        <v>44804</v>
      </c>
      <c r="D71">
        <v>1</v>
      </c>
      <c r="E71">
        <v>1</v>
      </c>
      <c r="F71">
        <f t="shared" si="7"/>
        <v>0</v>
      </c>
      <c r="G71">
        <f t="shared" si="8"/>
        <v>0</v>
      </c>
      <c r="H71">
        <f t="shared" si="9"/>
        <v>1</v>
      </c>
      <c r="I71" s="14">
        <f t="shared" si="10"/>
        <v>0</v>
      </c>
      <c r="J71" s="14">
        <f t="shared" si="11"/>
        <v>0</v>
      </c>
      <c r="K71" s="14">
        <f t="shared" si="12"/>
        <v>1</v>
      </c>
      <c r="L71" s="14" t="str">
        <f t="shared" si="13"/>
        <v>Compra</v>
      </c>
      <c r="M71" t="s">
        <v>2415</v>
      </c>
    </row>
    <row r="72" spans="1:13">
      <c r="A72" s="1">
        <v>44805</v>
      </c>
      <c r="D72">
        <v>2</v>
      </c>
      <c r="E72">
        <v>2</v>
      </c>
      <c r="F72">
        <f t="shared" si="7"/>
        <v>0</v>
      </c>
      <c r="G72">
        <f t="shared" si="8"/>
        <v>0</v>
      </c>
      <c r="H72">
        <f t="shared" si="9"/>
        <v>1</v>
      </c>
      <c r="I72" s="14">
        <f t="shared" si="10"/>
        <v>0</v>
      </c>
      <c r="J72" s="14">
        <f t="shared" si="11"/>
        <v>0</v>
      </c>
      <c r="K72" s="14">
        <f t="shared" si="12"/>
        <v>1</v>
      </c>
      <c r="L72" s="14" t="str">
        <f t="shared" si="13"/>
        <v>Compra</v>
      </c>
      <c r="M72" t="s">
        <v>2415</v>
      </c>
    </row>
    <row r="73" spans="1:13">
      <c r="A73" s="1">
        <v>44812</v>
      </c>
      <c r="C73">
        <v>1</v>
      </c>
      <c r="E73">
        <v>1</v>
      </c>
      <c r="F73">
        <f t="shared" si="7"/>
        <v>0</v>
      </c>
      <c r="G73">
        <f t="shared" si="8"/>
        <v>1</v>
      </c>
      <c r="H73">
        <f t="shared" si="9"/>
        <v>0</v>
      </c>
      <c r="I73" s="14">
        <f t="shared" si="10"/>
        <v>0</v>
      </c>
      <c r="J73" s="14">
        <f t="shared" si="11"/>
        <v>1</v>
      </c>
      <c r="K73" s="14">
        <f t="shared" si="12"/>
        <v>0</v>
      </c>
      <c r="L73" s="14" t="str">
        <f t="shared" si="13"/>
        <v>Neutro</v>
      </c>
      <c r="M73" t="s">
        <v>2414</v>
      </c>
    </row>
    <row r="74" spans="1:13">
      <c r="A74" s="1">
        <v>44813</v>
      </c>
      <c r="C74">
        <v>1</v>
      </c>
      <c r="E74">
        <v>1</v>
      </c>
      <c r="F74">
        <f t="shared" si="7"/>
        <v>0</v>
      </c>
      <c r="G74">
        <f t="shared" si="8"/>
        <v>1</v>
      </c>
      <c r="H74">
        <f t="shared" si="9"/>
        <v>0</v>
      </c>
      <c r="I74" s="14">
        <f t="shared" si="10"/>
        <v>0</v>
      </c>
      <c r="J74" s="14">
        <f t="shared" si="11"/>
        <v>1</v>
      </c>
      <c r="K74" s="14">
        <f t="shared" si="12"/>
        <v>0</v>
      </c>
      <c r="L74" s="14" t="str">
        <f t="shared" si="13"/>
        <v>Neutro</v>
      </c>
      <c r="M74" t="s">
        <v>2414</v>
      </c>
    </row>
    <row r="75" spans="1:13">
      <c r="A75" s="1">
        <v>44817</v>
      </c>
      <c r="C75">
        <v>2</v>
      </c>
      <c r="D75">
        <v>1</v>
      </c>
      <c r="E75">
        <v>3</v>
      </c>
      <c r="F75">
        <f t="shared" si="7"/>
        <v>0</v>
      </c>
      <c r="G75">
        <f t="shared" si="8"/>
        <v>0.66666666666666663</v>
      </c>
      <c r="H75">
        <f t="shared" si="9"/>
        <v>0.33333333333333331</v>
      </c>
      <c r="I75" s="14">
        <f t="shared" si="10"/>
        <v>0</v>
      </c>
      <c r="J75" s="14">
        <f t="shared" si="11"/>
        <v>0.66666666666666663</v>
      </c>
      <c r="K75" s="14">
        <f t="shared" si="12"/>
        <v>0.33333333333333331</v>
      </c>
      <c r="L75" s="14" t="str">
        <f t="shared" si="13"/>
        <v>Neutro</v>
      </c>
      <c r="M75" t="s">
        <v>2414</v>
      </c>
    </row>
    <row r="76" spans="1:13">
      <c r="A76" s="1">
        <v>44819</v>
      </c>
      <c r="D76">
        <v>1</v>
      </c>
      <c r="E76">
        <v>1</v>
      </c>
      <c r="F76">
        <f t="shared" si="7"/>
        <v>0</v>
      </c>
      <c r="G76">
        <f t="shared" si="8"/>
        <v>0</v>
      </c>
      <c r="H76">
        <f t="shared" si="9"/>
        <v>1</v>
      </c>
      <c r="I76" s="14">
        <f t="shared" si="10"/>
        <v>0</v>
      </c>
      <c r="J76" s="14">
        <f t="shared" si="11"/>
        <v>0</v>
      </c>
      <c r="K76" s="14">
        <f t="shared" si="12"/>
        <v>1</v>
      </c>
      <c r="L76" s="14" t="str">
        <f t="shared" si="13"/>
        <v>Compra</v>
      </c>
      <c r="M76" t="s">
        <v>2415</v>
      </c>
    </row>
    <row r="77" spans="1:13">
      <c r="A77" s="1">
        <v>44820</v>
      </c>
      <c r="D77">
        <v>1</v>
      </c>
      <c r="E77">
        <v>1</v>
      </c>
      <c r="F77">
        <f t="shared" si="7"/>
        <v>0</v>
      </c>
      <c r="G77">
        <f t="shared" si="8"/>
        <v>0</v>
      </c>
      <c r="H77">
        <f t="shared" si="9"/>
        <v>1</v>
      </c>
      <c r="I77" s="14">
        <f t="shared" si="10"/>
        <v>0</v>
      </c>
      <c r="J77" s="14">
        <f t="shared" si="11"/>
        <v>0</v>
      </c>
      <c r="K77" s="14">
        <f t="shared" si="12"/>
        <v>1</v>
      </c>
      <c r="L77" s="14" t="str">
        <f t="shared" si="13"/>
        <v>Compra</v>
      </c>
      <c r="M77" t="s">
        <v>2415</v>
      </c>
    </row>
    <row r="78" spans="1:13">
      <c r="A78" s="1">
        <v>44824</v>
      </c>
      <c r="C78">
        <v>1</v>
      </c>
      <c r="E78">
        <v>1</v>
      </c>
      <c r="F78">
        <f t="shared" si="7"/>
        <v>0</v>
      </c>
      <c r="G78">
        <f t="shared" si="8"/>
        <v>1</v>
      </c>
      <c r="H78">
        <f t="shared" si="9"/>
        <v>0</v>
      </c>
      <c r="I78" s="14">
        <f t="shared" si="10"/>
        <v>0</v>
      </c>
      <c r="J78" s="14">
        <f t="shared" si="11"/>
        <v>1</v>
      </c>
      <c r="K78" s="14">
        <f t="shared" si="12"/>
        <v>0</v>
      </c>
      <c r="L78" s="14" t="str">
        <f t="shared" si="13"/>
        <v>Neutro</v>
      </c>
      <c r="M78" t="s">
        <v>2414</v>
      </c>
    </row>
    <row r="79" spans="1:13">
      <c r="A79" s="1">
        <v>44825</v>
      </c>
      <c r="C79">
        <v>1</v>
      </c>
      <c r="E79">
        <v>1</v>
      </c>
      <c r="F79">
        <f t="shared" si="7"/>
        <v>0</v>
      </c>
      <c r="G79">
        <f t="shared" si="8"/>
        <v>1</v>
      </c>
      <c r="H79">
        <f t="shared" si="9"/>
        <v>0</v>
      </c>
      <c r="I79" s="14">
        <f t="shared" si="10"/>
        <v>0</v>
      </c>
      <c r="J79" s="14">
        <f t="shared" si="11"/>
        <v>1</v>
      </c>
      <c r="K79" s="14">
        <f t="shared" si="12"/>
        <v>0</v>
      </c>
      <c r="L79" s="14" t="str">
        <f t="shared" si="13"/>
        <v>Neutro</v>
      </c>
      <c r="M79" t="s">
        <v>2414</v>
      </c>
    </row>
    <row r="80" spans="1:13">
      <c r="A80" s="1">
        <v>44826</v>
      </c>
      <c r="C80">
        <v>1</v>
      </c>
      <c r="E80">
        <v>1</v>
      </c>
      <c r="F80">
        <f t="shared" si="7"/>
        <v>0</v>
      </c>
      <c r="G80">
        <f t="shared" si="8"/>
        <v>1</v>
      </c>
      <c r="H80">
        <f t="shared" si="9"/>
        <v>0</v>
      </c>
      <c r="I80" s="14">
        <f t="shared" si="10"/>
        <v>0</v>
      </c>
      <c r="J80" s="14">
        <f t="shared" si="11"/>
        <v>1</v>
      </c>
      <c r="K80" s="14">
        <f t="shared" si="12"/>
        <v>0</v>
      </c>
      <c r="L80" s="14" t="str">
        <f t="shared" si="13"/>
        <v>Neutro</v>
      </c>
      <c r="M80" t="s">
        <v>2414</v>
      </c>
    </row>
    <row r="81" spans="1:13">
      <c r="A81" s="1">
        <v>44830</v>
      </c>
      <c r="C81">
        <v>1</v>
      </c>
      <c r="D81">
        <v>1</v>
      </c>
      <c r="E81">
        <v>2</v>
      </c>
      <c r="F81">
        <f t="shared" si="7"/>
        <v>0</v>
      </c>
      <c r="G81">
        <f t="shared" si="8"/>
        <v>0.5</v>
      </c>
      <c r="H81">
        <f t="shared" si="9"/>
        <v>0.5</v>
      </c>
      <c r="I81" s="14">
        <f t="shared" si="10"/>
        <v>0</v>
      </c>
      <c r="J81" s="14">
        <f t="shared" si="11"/>
        <v>0.5</v>
      </c>
      <c r="K81" s="14">
        <f t="shared" si="12"/>
        <v>0.5</v>
      </c>
      <c r="L81" s="14" t="str">
        <f t="shared" si="13"/>
        <v>Compra</v>
      </c>
      <c r="M81" t="s">
        <v>2414</v>
      </c>
    </row>
    <row r="82" spans="1:13">
      <c r="A82" s="1">
        <v>44831</v>
      </c>
      <c r="D82">
        <v>1</v>
      </c>
      <c r="E82">
        <v>1</v>
      </c>
      <c r="F82">
        <f t="shared" si="7"/>
        <v>0</v>
      </c>
      <c r="G82">
        <f t="shared" si="8"/>
        <v>0</v>
      </c>
      <c r="H82">
        <f t="shared" si="9"/>
        <v>1</v>
      </c>
      <c r="I82" s="14">
        <f t="shared" si="10"/>
        <v>0</v>
      </c>
      <c r="J82" s="14">
        <f t="shared" si="11"/>
        <v>0</v>
      </c>
      <c r="K82" s="14">
        <f t="shared" si="12"/>
        <v>1</v>
      </c>
      <c r="L82" s="14" t="str">
        <f t="shared" si="13"/>
        <v>Compra</v>
      </c>
      <c r="M82" t="s">
        <v>2415</v>
      </c>
    </row>
    <row r="83" spans="1:13">
      <c r="A83" s="1">
        <v>44833</v>
      </c>
      <c r="B83">
        <v>1</v>
      </c>
      <c r="E83">
        <v>1</v>
      </c>
      <c r="F83">
        <f t="shared" si="7"/>
        <v>1</v>
      </c>
      <c r="G83">
        <f t="shared" si="8"/>
        <v>0</v>
      </c>
      <c r="H83">
        <f t="shared" si="9"/>
        <v>0</v>
      </c>
      <c r="I83" s="14">
        <f t="shared" si="10"/>
        <v>1</v>
      </c>
      <c r="J83" s="14">
        <f t="shared" si="11"/>
        <v>0</v>
      </c>
      <c r="K83" s="14">
        <f t="shared" si="12"/>
        <v>0</v>
      </c>
      <c r="L83" s="14" t="str">
        <f t="shared" si="13"/>
        <v>Neutro</v>
      </c>
      <c r="M83" t="s">
        <v>2414</v>
      </c>
    </row>
    <row r="84" spans="1:13">
      <c r="A84" s="1">
        <v>44834</v>
      </c>
      <c r="C84">
        <v>1</v>
      </c>
      <c r="E84">
        <v>1</v>
      </c>
      <c r="F84">
        <f t="shared" si="7"/>
        <v>0</v>
      </c>
      <c r="G84">
        <f t="shared" si="8"/>
        <v>1</v>
      </c>
      <c r="H84">
        <f t="shared" si="9"/>
        <v>0</v>
      </c>
      <c r="I84" s="14">
        <f t="shared" si="10"/>
        <v>0</v>
      </c>
      <c r="J84" s="14">
        <f t="shared" si="11"/>
        <v>1</v>
      </c>
      <c r="K84" s="14">
        <f t="shared" si="12"/>
        <v>0</v>
      </c>
      <c r="L84" s="14" t="str">
        <f t="shared" si="13"/>
        <v>Neutro</v>
      </c>
      <c r="M84" t="s">
        <v>2414</v>
      </c>
    </row>
    <row r="85" spans="1:13">
      <c r="A85" s="1">
        <v>44838</v>
      </c>
      <c r="D85">
        <v>1</v>
      </c>
      <c r="E85">
        <v>1</v>
      </c>
      <c r="F85">
        <f t="shared" si="7"/>
        <v>0</v>
      </c>
      <c r="G85">
        <f t="shared" si="8"/>
        <v>0</v>
      </c>
      <c r="H85">
        <f t="shared" si="9"/>
        <v>1</v>
      </c>
      <c r="I85" s="14">
        <f t="shared" si="10"/>
        <v>0</v>
      </c>
      <c r="J85" s="14">
        <f t="shared" si="11"/>
        <v>0</v>
      </c>
      <c r="K85" s="14">
        <f t="shared" si="12"/>
        <v>1</v>
      </c>
      <c r="L85" s="14" t="str">
        <f t="shared" si="13"/>
        <v>Compra</v>
      </c>
      <c r="M85" t="s">
        <v>2414</v>
      </c>
    </row>
    <row r="86" spans="1:13">
      <c r="A86" s="1">
        <v>44840</v>
      </c>
      <c r="C86">
        <v>1</v>
      </c>
      <c r="E86">
        <v>1</v>
      </c>
      <c r="F86">
        <f t="shared" si="7"/>
        <v>0</v>
      </c>
      <c r="G86">
        <f t="shared" si="8"/>
        <v>1</v>
      </c>
      <c r="H86">
        <f t="shared" si="9"/>
        <v>0</v>
      </c>
      <c r="I86" s="14">
        <f t="shared" si="10"/>
        <v>0</v>
      </c>
      <c r="J86" s="14">
        <f t="shared" si="11"/>
        <v>1</v>
      </c>
      <c r="K86" s="14">
        <f t="shared" si="12"/>
        <v>0</v>
      </c>
      <c r="L86" s="14" t="str">
        <f t="shared" si="13"/>
        <v>Neutro</v>
      </c>
      <c r="M86" t="s">
        <v>2414</v>
      </c>
    </row>
    <row r="87" spans="1:13">
      <c r="A87" s="1">
        <v>44845</v>
      </c>
      <c r="D87">
        <v>2</v>
      </c>
      <c r="E87">
        <v>2</v>
      </c>
      <c r="F87">
        <f t="shared" si="7"/>
        <v>0</v>
      </c>
      <c r="G87">
        <f t="shared" si="8"/>
        <v>0</v>
      </c>
      <c r="H87">
        <f t="shared" si="9"/>
        <v>1</v>
      </c>
      <c r="I87" s="14">
        <f t="shared" si="10"/>
        <v>0</v>
      </c>
      <c r="J87" s="14">
        <f t="shared" si="11"/>
        <v>0</v>
      </c>
      <c r="K87" s="14">
        <f t="shared" si="12"/>
        <v>1</v>
      </c>
      <c r="L87" s="14" t="str">
        <f t="shared" si="13"/>
        <v>Compra</v>
      </c>
      <c r="M87" t="s">
        <v>2415</v>
      </c>
    </row>
    <row r="88" spans="1:13">
      <c r="A88" s="1">
        <v>44846</v>
      </c>
      <c r="C88">
        <v>1</v>
      </c>
      <c r="D88">
        <v>1</v>
      </c>
      <c r="E88">
        <v>2</v>
      </c>
      <c r="F88">
        <f t="shared" si="7"/>
        <v>0</v>
      </c>
      <c r="G88">
        <f t="shared" si="8"/>
        <v>0.5</v>
      </c>
      <c r="H88">
        <f t="shared" si="9"/>
        <v>0.5</v>
      </c>
      <c r="I88" s="14">
        <f t="shared" si="10"/>
        <v>0</v>
      </c>
      <c r="J88" s="14">
        <f t="shared" si="11"/>
        <v>0.5</v>
      </c>
      <c r="K88" s="14">
        <f t="shared" si="12"/>
        <v>0.5</v>
      </c>
      <c r="L88" s="14" t="str">
        <f t="shared" si="13"/>
        <v>Compra</v>
      </c>
      <c r="M88" t="s">
        <v>2415</v>
      </c>
    </row>
    <row r="89" spans="1:13">
      <c r="A89" s="1">
        <v>44851</v>
      </c>
      <c r="C89">
        <v>2</v>
      </c>
      <c r="E89">
        <v>2</v>
      </c>
      <c r="F89">
        <f t="shared" si="7"/>
        <v>0</v>
      </c>
      <c r="G89">
        <f t="shared" si="8"/>
        <v>1</v>
      </c>
      <c r="H89">
        <f t="shared" si="9"/>
        <v>0</v>
      </c>
      <c r="I89" s="14">
        <f t="shared" si="10"/>
        <v>0</v>
      </c>
      <c r="J89" s="14">
        <f t="shared" si="11"/>
        <v>1</v>
      </c>
      <c r="K89" s="14">
        <f t="shared" si="12"/>
        <v>0</v>
      </c>
      <c r="L89" s="14" t="str">
        <f t="shared" si="13"/>
        <v>Neutro</v>
      </c>
      <c r="M89" t="s">
        <v>2414</v>
      </c>
    </row>
    <row r="90" spans="1:13">
      <c r="A90" s="1">
        <v>44852</v>
      </c>
      <c r="C90">
        <v>2</v>
      </c>
      <c r="E90">
        <v>2</v>
      </c>
      <c r="F90">
        <f t="shared" si="7"/>
        <v>0</v>
      </c>
      <c r="G90">
        <f t="shared" si="8"/>
        <v>1</v>
      </c>
      <c r="H90">
        <f t="shared" si="9"/>
        <v>0</v>
      </c>
      <c r="I90" s="14">
        <f t="shared" si="10"/>
        <v>0</v>
      </c>
      <c r="J90" s="14">
        <f t="shared" si="11"/>
        <v>1</v>
      </c>
      <c r="K90" s="14">
        <f t="shared" si="12"/>
        <v>0</v>
      </c>
      <c r="L90" s="14" t="str">
        <f t="shared" si="13"/>
        <v>Neutro</v>
      </c>
      <c r="M90" t="s">
        <v>2414</v>
      </c>
    </row>
    <row r="91" spans="1:13">
      <c r="A91" s="1">
        <v>44855</v>
      </c>
      <c r="D91">
        <v>1</v>
      </c>
      <c r="E91">
        <v>1</v>
      </c>
      <c r="F91">
        <f t="shared" si="7"/>
        <v>0</v>
      </c>
      <c r="G91">
        <f t="shared" si="8"/>
        <v>0</v>
      </c>
      <c r="H91">
        <f t="shared" si="9"/>
        <v>1</v>
      </c>
      <c r="I91" s="14">
        <f t="shared" si="10"/>
        <v>0</v>
      </c>
      <c r="J91" s="14">
        <f t="shared" si="11"/>
        <v>0</v>
      </c>
      <c r="K91" s="14">
        <f t="shared" si="12"/>
        <v>1</v>
      </c>
      <c r="L91" s="14" t="str">
        <f t="shared" si="13"/>
        <v>Compra</v>
      </c>
      <c r="M91" t="s">
        <v>2414</v>
      </c>
    </row>
    <row r="92" spans="1:13">
      <c r="A92" s="1">
        <v>44859</v>
      </c>
      <c r="C92">
        <v>2</v>
      </c>
      <c r="E92">
        <v>2</v>
      </c>
      <c r="F92">
        <f t="shared" si="7"/>
        <v>0</v>
      </c>
      <c r="G92">
        <f t="shared" si="8"/>
        <v>1</v>
      </c>
      <c r="H92">
        <f t="shared" si="9"/>
        <v>0</v>
      </c>
      <c r="I92" s="14">
        <f t="shared" si="10"/>
        <v>0</v>
      </c>
      <c r="J92" s="14">
        <f t="shared" si="11"/>
        <v>1</v>
      </c>
      <c r="K92" s="14">
        <f t="shared" si="12"/>
        <v>0</v>
      </c>
      <c r="L92" s="14" t="str">
        <f t="shared" si="13"/>
        <v>Neutro</v>
      </c>
      <c r="M92" t="s">
        <v>2414</v>
      </c>
    </row>
    <row r="93" spans="1:13">
      <c r="A93" s="1">
        <v>44862</v>
      </c>
      <c r="D93">
        <v>1</v>
      </c>
      <c r="E93">
        <v>1</v>
      </c>
      <c r="F93">
        <f t="shared" si="7"/>
        <v>0</v>
      </c>
      <c r="G93">
        <f t="shared" si="8"/>
        <v>0</v>
      </c>
      <c r="H93">
        <f t="shared" si="9"/>
        <v>1</v>
      </c>
      <c r="I93" s="14">
        <f t="shared" si="10"/>
        <v>0</v>
      </c>
      <c r="J93" s="14">
        <f t="shared" si="11"/>
        <v>0</v>
      </c>
      <c r="K93" s="14">
        <f t="shared" si="12"/>
        <v>1</v>
      </c>
      <c r="L93" s="14" t="str">
        <f t="shared" si="13"/>
        <v>Compra</v>
      </c>
      <c r="M93" t="s">
        <v>2415</v>
      </c>
    </row>
    <row r="94" spans="1:13">
      <c r="A94" s="1">
        <v>44866</v>
      </c>
      <c r="C94">
        <v>1</v>
      </c>
      <c r="E94">
        <v>1</v>
      </c>
      <c r="F94">
        <f t="shared" si="7"/>
        <v>0</v>
      </c>
      <c r="G94">
        <f t="shared" si="8"/>
        <v>1</v>
      </c>
      <c r="H94">
        <f t="shared" si="9"/>
        <v>0</v>
      </c>
      <c r="I94" s="14">
        <f t="shared" si="10"/>
        <v>0</v>
      </c>
      <c r="J94" s="14">
        <f t="shared" si="11"/>
        <v>1</v>
      </c>
      <c r="K94" s="14">
        <f t="shared" si="12"/>
        <v>0</v>
      </c>
      <c r="L94" s="14" t="str">
        <f t="shared" si="13"/>
        <v>Neutro</v>
      </c>
      <c r="M94" t="s">
        <v>2414</v>
      </c>
    </row>
    <row r="95" spans="1:13">
      <c r="A95" s="1">
        <v>44867</v>
      </c>
      <c r="D95">
        <v>1</v>
      </c>
      <c r="E95">
        <v>1</v>
      </c>
      <c r="F95">
        <f t="shared" si="7"/>
        <v>0</v>
      </c>
      <c r="G95">
        <f t="shared" si="8"/>
        <v>0</v>
      </c>
      <c r="H95">
        <f t="shared" si="9"/>
        <v>1</v>
      </c>
      <c r="I95" s="14">
        <f t="shared" si="10"/>
        <v>0</v>
      </c>
      <c r="J95" s="14">
        <f t="shared" si="11"/>
        <v>0</v>
      </c>
      <c r="K95" s="14">
        <f t="shared" si="12"/>
        <v>1</v>
      </c>
      <c r="L95" s="14" t="str">
        <f t="shared" si="13"/>
        <v>Compra</v>
      </c>
      <c r="M95" t="s">
        <v>2415</v>
      </c>
    </row>
    <row r="96" spans="1:13">
      <c r="A96" s="1">
        <v>44868</v>
      </c>
      <c r="D96">
        <v>1</v>
      </c>
      <c r="E96">
        <v>1</v>
      </c>
      <c r="F96">
        <f t="shared" si="7"/>
        <v>0</v>
      </c>
      <c r="G96">
        <f t="shared" si="8"/>
        <v>0</v>
      </c>
      <c r="H96">
        <f t="shared" si="9"/>
        <v>1</v>
      </c>
      <c r="I96" s="14">
        <f t="shared" si="10"/>
        <v>0</v>
      </c>
      <c r="J96" s="14">
        <f t="shared" si="11"/>
        <v>0</v>
      </c>
      <c r="K96" s="14">
        <f t="shared" si="12"/>
        <v>1</v>
      </c>
      <c r="L96" s="14" t="str">
        <f t="shared" si="13"/>
        <v>Compra</v>
      </c>
      <c r="M96" t="s">
        <v>2415</v>
      </c>
    </row>
    <row r="97" spans="1:13">
      <c r="A97" s="1">
        <v>44869</v>
      </c>
      <c r="C97">
        <v>1</v>
      </c>
      <c r="E97">
        <v>1</v>
      </c>
      <c r="F97">
        <f t="shared" si="7"/>
        <v>0</v>
      </c>
      <c r="G97">
        <f t="shared" si="8"/>
        <v>1</v>
      </c>
      <c r="H97">
        <f t="shared" si="9"/>
        <v>0</v>
      </c>
      <c r="I97" s="14">
        <f t="shared" si="10"/>
        <v>0</v>
      </c>
      <c r="J97" s="14">
        <f t="shared" si="11"/>
        <v>1</v>
      </c>
      <c r="K97" s="14">
        <f t="shared" si="12"/>
        <v>0</v>
      </c>
      <c r="L97" s="14" t="str">
        <f t="shared" si="13"/>
        <v>Neutro</v>
      </c>
      <c r="M97" t="s">
        <v>2414</v>
      </c>
    </row>
    <row r="98" spans="1:13">
      <c r="A98" s="1">
        <v>44873</v>
      </c>
      <c r="C98">
        <v>1</v>
      </c>
      <c r="E98">
        <v>1</v>
      </c>
      <c r="F98">
        <f t="shared" si="7"/>
        <v>0</v>
      </c>
      <c r="G98">
        <f t="shared" si="8"/>
        <v>1</v>
      </c>
      <c r="H98">
        <f t="shared" si="9"/>
        <v>0</v>
      </c>
      <c r="I98" s="14">
        <f t="shared" si="10"/>
        <v>0</v>
      </c>
      <c r="J98" s="14">
        <f t="shared" si="11"/>
        <v>1</v>
      </c>
      <c r="K98" s="14">
        <f t="shared" si="12"/>
        <v>0</v>
      </c>
      <c r="L98" s="14" t="str">
        <f t="shared" si="13"/>
        <v>Neutro</v>
      </c>
      <c r="M98" t="s">
        <v>2414</v>
      </c>
    </row>
    <row r="99" spans="1:13">
      <c r="A99" s="1">
        <v>44874</v>
      </c>
      <c r="C99">
        <v>1</v>
      </c>
      <c r="D99">
        <v>1</v>
      </c>
      <c r="E99">
        <v>2</v>
      </c>
      <c r="F99">
        <f t="shared" si="7"/>
        <v>0</v>
      </c>
      <c r="G99">
        <f t="shared" si="8"/>
        <v>0.5</v>
      </c>
      <c r="H99">
        <f t="shared" si="9"/>
        <v>0.5</v>
      </c>
      <c r="I99" s="14">
        <f t="shared" si="10"/>
        <v>0</v>
      </c>
      <c r="J99" s="14">
        <f t="shared" si="11"/>
        <v>0.5</v>
      </c>
      <c r="K99" s="14">
        <f t="shared" si="12"/>
        <v>0.5</v>
      </c>
      <c r="L99" s="14" t="str">
        <f t="shared" si="13"/>
        <v>Compra</v>
      </c>
      <c r="M99" t="s">
        <v>2415</v>
      </c>
    </row>
    <row r="100" spans="1:13">
      <c r="A100" s="1">
        <v>44875</v>
      </c>
      <c r="D100">
        <v>1</v>
      </c>
      <c r="E100">
        <v>1</v>
      </c>
      <c r="F100">
        <f t="shared" si="7"/>
        <v>0</v>
      </c>
      <c r="G100">
        <f t="shared" si="8"/>
        <v>0</v>
      </c>
      <c r="H100">
        <f t="shared" si="9"/>
        <v>1</v>
      </c>
      <c r="I100" s="14">
        <f t="shared" si="10"/>
        <v>0</v>
      </c>
      <c r="J100" s="14">
        <f t="shared" si="11"/>
        <v>0</v>
      </c>
      <c r="K100" s="14">
        <f t="shared" si="12"/>
        <v>1</v>
      </c>
      <c r="L100" s="14" t="str">
        <f t="shared" si="13"/>
        <v>Compra</v>
      </c>
      <c r="M100" t="s">
        <v>2415</v>
      </c>
    </row>
    <row r="101" spans="1:13">
      <c r="A101" s="1">
        <v>44879</v>
      </c>
      <c r="D101">
        <v>2</v>
      </c>
      <c r="E101">
        <v>2</v>
      </c>
      <c r="F101">
        <f t="shared" si="7"/>
        <v>0</v>
      </c>
      <c r="G101">
        <f t="shared" si="8"/>
        <v>0</v>
      </c>
      <c r="H101">
        <f t="shared" si="9"/>
        <v>1</v>
      </c>
      <c r="I101" s="14">
        <f t="shared" si="10"/>
        <v>0</v>
      </c>
      <c r="J101" s="14">
        <f t="shared" si="11"/>
        <v>0</v>
      </c>
      <c r="K101" s="14">
        <f t="shared" si="12"/>
        <v>1</v>
      </c>
      <c r="L101" s="14" t="str">
        <f t="shared" si="13"/>
        <v>Compra</v>
      </c>
      <c r="M101" t="s">
        <v>2415</v>
      </c>
    </row>
    <row r="102" spans="1:13">
      <c r="A102" s="1">
        <v>44880</v>
      </c>
      <c r="C102">
        <v>1</v>
      </c>
      <c r="E102">
        <v>1</v>
      </c>
      <c r="F102">
        <f t="shared" si="7"/>
        <v>0</v>
      </c>
      <c r="G102">
        <f t="shared" si="8"/>
        <v>1</v>
      </c>
      <c r="H102">
        <f t="shared" si="9"/>
        <v>0</v>
      </c>
      <c r="I102" s="14">
        <f t="shared" si="10"/>
        <v>0</v>
      </c>
      <c r="J102" s="14">
        <f t="shared" si="11"/>
        <v>1</v>
      </c>
      <c r="K102" s="14">
        <f t="shared" si="12"/>
        <v>0</v>
      </c>
      <c r="L102" s="14" t="str">
        <f t="shared" si="13"/>
        <v>Neutro</v>
      </c>
      <c r="M102" t="s">
        <v>2414</v>
      </c>
    </row>
    <row r="103" spans="1:13">
      <c r="A103" s="1">
        <v>44889</v>
      </c>
      <c r="D103">
        <v>1</v>
      </c>
      <c r="E103">
        <v>1</v>
      </c>
      <c r="F103">
        <f t="shared" si="7"/>
        <v>0</v>
      </c>
      <c r="G103">
        <f t="shared" si="8"/>
        <v>0</v>
      </c>
      <c r="H103">
        <f t="shared" si="9"/>
        <v>1</v>
      </c>
      <c r="I103" s="14">
        <f t="shared" si="10"/>
        <v>0</v>
      </c>
      <c r="J103" s="14">
        <f t="shared" si="11"/>
        <v>0</v>
      </c>
      <c r="K103" s="14">
        <f t="shared" si="12"/>
        <v>1</v>
      </c>
      <c r="L103" s="14" t="str">
        <f t="shared" si="13"/>
        <v>Compra</v>
      </c>
      <c r="M103" t="s">
        <v>2415</v>
      </c>
    </row>
    <row r="104" spans="1:13">
      <c r="A104" s="1">
        <v>44893</v>
      </c>
      <c r="D104">
        <v>1</v>
      </c>
      <c r="E104">
        <v>1</v>
      </c>
      <c r="F104">
        <f t="shared" si="7"/>
        <v>0</v>
      </c>
      <c r="G104">
        <f t="shared" si="8"/>
        <v>0</v>
      </c>
      <c r="H104">
        <f t="shared" si="9"/>
        <v>1</v>
      </c>
      <c r="I104" s="14">
        <f t="shared" si="10"/>
        <v>0</v>
      </c>
      <c r="J104" s="14">
        <f t="shared" si="11"/>
        <v>0</v>
      </c>
      <c r="K104" s="14">
        <f t="shared" si="12"/>
        <v>1</v>
      </c>
      <c r="L104" s="14" t="str">
        <f t="shared" si="13"/>
        <v>Compra</v>
      </c>
      <c r="M104" t="s">
        <v>2415</v>
      </c>
    </row>
    <row r="105" spans="1:13">
      <c r="A105" s="1">
        <v>44895</v>
      </c>
      <c r="B105">
        <v>1</v>
      </c>
      <c r="C105">
        <v>2</v>
      </c>
      <c r="E105">
        <v>3</v>
      </c>
      <c r="F105">
        <f t="shared" si="7"/>
        <v>0.33333333333333331</v>
      </c>
      <c r="G105">
        <f t="shared" si="8"/>
        <v>0.66666666666666663</v>
      </c>
      <c r="H105">
        <f t="shared" si="9"/>
        <v>0</v>
      </c>
      <c r="I105" s="14">
        <f t="shared" si="10"/>
        <v>0.33333333333333331</v>
      </c>
      <c r="J105" s="14">
        <f t="shared" si="11"/>
        <v>0.66666666666666663</v>
      </c>
      <c r="K105" s="14">
        <f t="shared" si="12"/>
        <v>0</v>
      </c>
      <c r="L105" s="14" t="str">
        <f t="shared" si="13"/>
        <v>Neutro</v>
      </c>
      <c r="M105" t="s">
        <v>2414</v>
      </c>
    </row>
    <row r="106" spans="1:13">
      <c r="A106" s="1">
        <v>44897</v>
      </c>
      <c r="D106">
        <v>1</v>
      </c>
      <c r="E106">
        <v>1</v>
      </c>
      <c r="F106">
        <f t="shared" si="7"/>
        <v>0</v>
      </c>
      <c r="G106">
        <f t="shared" si="8"/>
        <v>0</v>
      </c>
      <c r="H106">
        <f t="shared" si="9"/>
        <v>1</v>
      </c>
      <c r="I106" s="14">
        <f t="shared" si="10"/>
        <v>0</v>
      </c>
      <c r="J106" s="14">
        <f t="shared" si="11"/>
        <v>0</v>
      </c>
      <c r="K106" s="14">
        <f t="shared" si="12"/>
        <v>1</v>
      </c>
      <c r="L106" s="14" t="str">
        <f t="shared" si="13"/>
        <v>Compra</v>
      </c>
      <c r="M106" t="s">
        <v>2415</v>
      </c>
    </row>
    <row r="107" spans="1:13">
      <c r="A107" s="1">
        <v>44900</v>
      </c>
      <c r="D107">
        <v>1</v>
      </c>
      <c r="E107">
        <v>1</v>
      </c>
      <c r="F107">
        <f t="shared" si="7"/>
        <v>0</v>
      </c>
      <c r="G107">
        <f t="shared" si="8"/>
        <v>0</v>
      </c>
      <c r="H107">
        <f t="shared" si="9"/>
        <v>1</v>
      </c>
      <c r="I107" s="14">
        <f t="shared" si="10"/>
        <v>0</v>
      </c>
      <c r="J107" s="14">
        <f t="shared" si="11"/>
        <v>0</v>
      </c>
      <c r="K107" s="14">
        <f t="shared" si="12"/>
        <v>1</v>
      </c>
      <c r="L107" s="14" t="str">
        <f t="shared" si="13"/>
        <v>Compra</v>
      </c>
      <c r="M107" t="s">
        <v>2415</v>
      </c>
    </row>
    <row r="108" spans="1:13">
      <c r="A108" s="1">
        <v>44901</v>
      </c>
      <c r="C108">
        <v>1</v>
      </c>
      <c r="D108">
        <v>1</v>
      </c>
      <c r="E108">
        <v>2</v>
      </c>
      <c r="F108">
        <f t="shared" si="7"/>
        <v>0</v>
      </c>
      <c r="G108">
        <f t="shared" si="8"/>
        <v>0.5</v>
      </c>
      <c r="H108">
        <f t="shared" si="9"/>
        <v>0.5</v>
      </c>
      <c r="I108" s="14">
        <f t="shared" si="10"/>
        <v>0</v>
      </c>
      <c r="J108" s="14">
        <f t="shared" si="11"/>
        <v>0.5</v>
      </c>
      <c r="K108" s="14">
        <f t="shared" si="12"/>
        <v>0.5</v>
      </c>
      <c r="L108" s="14" t="str">
        <f t="shared" si="13"/>
        <v>Compra</v>
      </c>
      <c r="M108" t="s">
        <v>2415</v>
      </c>
    </row>
    <row r="109" spans="1:13">
      <c r="A109" s="1">
        <v>44902</v>
      </c>
      <c r="D109">
        <v>1</v>
      </c>
      <c r="E109">
        <v>1</v>
      </c>
      <c r="F109">
        <f t="shared" si="7"/>
        <v>0</v>
      </c>
      <c r="G109">
        <f t="shared" si="8"/>
        <v>0</v>
      </c>
      <c r="H109">
        <f t="shared" si="9"/>
        <v>1</v>
      </c>
      <c r="I109" s="14">
        <f t="shared" si="10"/>
        <v>0</v>
      </c>
      <c r="J109" s="14">
        <f t="shared" si="11"/>
        <v>0</v>
      </c>
      <c r="K109" s="14">
        <f t="shared" si="12"/>
        <v>1</v>
      </c>
      <c r="L109" s="14" t="str">
        <f t="shared" si="13"/>
        <v>Compra</v>
      </c>
      <c r="M109" t="s">
        <v>2415</v>
      </c>
    </row>
    <row r="110" spans="1:13">
      <c r="A110" s="1">
        <v>44904</v>
      </c>
      <c r="D110">
        <v>1</v>
      </c>
      <c r="E110">
        <v>1</v>
      </c>
      <c r="F110">
        <f t="shared" si="7"/>
        <v>0</v>
      </c>
      <c r="G110">
        <f t="shared" si="8"/>
        <v>0</v>
      </c>
      <c r="H110">
        <f t="shared" si="9"/>
        <v>1</v>
      </c>
      <c r="I110" s="14">
        <f t="shared" si="10"/>
        <v>0</v>
      </c>
      <c r="J110" s="14">
        <f t="shared" si="11"/>
        <v>0</v>
      </c>
      <c r="K110" s="14">
        <f t="shared" si="12"/>
        <v>1</v>
      </c>
      <c r="L110" s="14" t="str">
        <f t="shared" si="13"/>
        <v>Compra</v>
      </c>
      <c r="M110" t="s">
        <v>2415</v>
      </c>
    </row>
    <row r="111" spans="1:13">
      <c r="A111" s="1">
        <v>44911</v>
      </c>
      <c r="C111">
        <v>1</v>
      </c>
      <c r="E111">
        <v>1</v>
      </c>
      <c r="F111">
        <f t="shared" si="7"/>
        <v>0</v>
      </c>
      <c r="G111">
        <f t="shared" si="8"/>
        <v>1</v>
      </c>
      <c r="H111">
        <f t="shared" si="9"/>
        <v>0</v>
      </c>
      <c r="I111" s="14">
        <f t="shared" si="10"/>
        <v>0</v>
      </c>
      <c r="J111" s="14">
        <f t="shared" si="11"/>
        <v>1</v>
      </c>
      <c r="K111" s="14">
        <f t="shared" si="12"/>
        <v>0</v>
      </c>
      <c r="L111" s="14" t="str">
        <f t="shared" si="13"/>
        <v>Neutro</v>
      </c>
      <c r="M111" t="s">
        <v>2414</v>
      </c>
    </row>
    <row r="112" spans="1:13">
      <c r="A112" s="1">
        <v>44915</v>
      </c>
      <c r="C112">
        <v>1</v>
      </c>
      <c r="D112">
        <v>2</v>
      </c>
      <c r="E112">
        <v>3</v>
      </c>
      <c r="F112">
        <f t="shared" si="7"/>
        <v>0</v>
      </c>
      <c r="G112">
        <f t="shared" si="8"/>
        <v>0.33333333333333331</v>
      </c>
      <c r="H112">
        <f t="shared" si="9"/>
        <v>0.66666666666666663</v>
      </c>
      <c r="I112" s="14">
        <f t="shared" si="10"/>
        <v>0</v>
      </c>
      <c r="J112" s="14">
        <f t="shared" si="11"/>
        <v>0.33333333333333331</v>
      </c>
      <c r="K112" s="14">
        <f t="shared" si="12"/>
        <v>0.66666666666666663</v>
      </c>
      <c r="L112" s="14" t="str">
        <f t="shared" si="13"/>
        <v>Compra</v>
      </c>
      <c r="M112" t="s">
        <v>2415</v>
      </c>
    </row>
    <row r="113" spans="1:13">
      <c r="A113" s="1">
        <v>44916</v>
      </c>
      <c r="D113">
        <v>1</v>
      </c>
      <c r="E113">
        <v>1</v>
      </c>
      <c r="F113">
        <f t="shared" si="7"/>
        <v>0</v>
      </c>
      <c r="G113">
        <f t="shared" si="8"/>
        <v>0</v>
      </c>
      <c r="H113">
        <f t="shared" si="9"/>
        <v>1</v>
      </c>
      <c r="I113" s="14">
        <f t="shared" si="10"/>
        <v>0</v>
      </c>
      <c r="J113" s="14">
        <f t="shared" si="11"/>
        <v>0</v>
      </c>
      <c r="K113" s="14">
        <f t="shared" si="12"/>
        <v>1</v>
      </c>
      <c r="L113" s="14" t="str">
        <f t="shared" si="13"/>
        <v>Compra</v>
      </c>
      <c r="M113" t="s">
        <v>2415</v>
      </c>
    </row>
    <row r="114" spans="1:13">
      <c r="A114" s="1">
        <v>44917</v>
      </c>
      <c r="C114">
        <v>1</v>
      </c>
      <c r="E114">
        <v>1</v>
      </c>
      <c r="F114">
        <f t="shared" si="7"/>
        <v>0</v>
      </c>
      <c r="G114">
        <f t="shared" si="8"/>
        <v>1</v>
      </c>
      <c r="H114">
        <f t="shared" si="9"/>
        <v>0</v>
      </c>
      <c r="I114" s="14">
        <f t="shared" si="10"/>
        <v>0</v>
      </c>
      <c r="J114" s="14">
        <f t="shared" si="11"/>
        <v>1</v>
      </c>
      <c r="K114" s="14">
        <f t="shared" si="12"/>
        <v>0</v>
      </c>
      <c r="L114" s="14" t="str">
        <f t="shared" si="13"/>
        <v>Neutro</v>
      </c>
      <c r="M114" t="s">
        <v>2414</v>
      </c>
    </row>
    <row r="115" spans="1:13">
      <c r="A115" s="1">
        <v>44918</v>
      </c>
      <c r="C115">
        <v>1</v>
      </c>
      <c r="E115">
        <v>1</v>
      </c>
      <c r="F115">
        <f t="shared" si="7"/>
        <v>0</v>
      </c>
      <c r="G115">
        <f t="shared" si="8"/>
        <v>1</v>
      </c>
      <c r="H115">
        <f t="shared" si="9"/>
        <v>0</v>
      </c>
      <c r="I115" s="14">
        <f t="shared" si="10"/>
        <v>0</v>
      </c>
      <c r="J115" s="14">
        <f t="shared" si="11"/>
        <v>1</v>
      </c>
      <c r="K115" s="14">
        <f t="shared" si="12"/>
        <v>0</v>
      </c>
      <c r="L115" s="14" t="str">
        <f t="shared" si="13"/>
        <v>Neutro</v>
      </c>
      <c r="M115" t="s">
        <v>2414</v>
      </c>
    </row>
    <row r="116" spans="1:13">
      <c r="A116" s="1">
        <v>44922</v>
      </c>
      <c r="D116">
        <v>1</v>
      </c>
      <c r="E116">
        <v>1</v>
      </c>
      <c r="F116">
        <f t="shared" si="7"/>
        <v>0</v>
      </c>
      <c r="G116">
        <f t="shared" si="8"/>
        <v>0</v>
      </c>
      <c r="H116">
        <f t="shared" si="9"/>
        <v>1</v>
      </c>
      <c r="I116" s="14">
        <f t="shared" si="10"/>
        <v>0</v>
      </c>
      <c r="J116" s="14">
        <f t="shared" si="11"/>
        <v>0</v>
      </c>
      <c r="K116" s="14">
        <f t="shared" si="12"/>
        <v>1</v>
      </c>
      <c r="L116" s="14" t="str">
        <f t="shared" si="13"/>
        <v>Compra</v>
      </c>
      <c r="M116" t="s">
        <v>2415</v>
      </c>
    </row>
    <row r="117" spans="1:13">
      <c r="A117" s="1">
        <v>44932</v>
      </c>
      <c r="D117">
        <v>1</v>
      </c>
      <c r="E117">
        <v>1</v>
      </c>
      <c r="F117">
        <f t="shared" si="7"/>
        <v>0</v>
      </c>
      <c r="G117">
        <f t="shared" si="8"/>
        <v>0</v>
      </c>
      <c r="H117">
        <f t="shared" si="9"/>
        <v>1</v>
      </c>
      <c r="I117" s="14">
        <f t="shared" si="10"/>
        <v>0</v>
      </c>
      <c r="J117" s="14">
        <f t="shared" si="11"/>
        <v>0</v>
      </c>
      <c r="K117" s="14">
        <f t="shared" si="12"/>
        <v>1</v>
      </c>
      <c r="L117" s="14" t="str">
        <f t="shared" si="13"/>
        <v>Compra</v>
      </c>
      <c r="M117" t="s">
        <v>2414</v>
      </c>
    </row>
    <row r="118" spans="1:13">
      <c r="A118" s="1">
        <v>44942</v>
      </c>
      <c r="D118">
        <v>1</v>
      </c>
      <c r="E118">
        <v>1</v>
      </c>
      <c r="F118">
        <f t="shared" si="7"/>
        <v>0</v>
      </c>
      <c r="G118">
        <f t="shared" si="8"/>
        <v>0</v>
      </c>
      <c r="H118">
        <f t="shared" si="9"/>
        <v>1</v>
      </c>
      <c r="I118" s="14">
        <f t="shared" si="10"/>
        <v>0</v>
      </c>
      <c r="J118" s="14">
        <f t="shared" si="11"/>
        <v>0</v>
      </c>
      <c r="K118" s="14">
        <f t="shared" si="12"/>
        <v>1</v>
      </c>
      <c r="L118" s="14" t="str">
        <f t="shared" si="13"/>
        <v>Compra</v>
      </c>
      <c r="M118" t="s">
        <v>2415</v>
      </c>
    </row>
    <row r="119" spans="1:13">
      <c r="A119" s="1">
        <v>44949</v>
      </c>
      <c r="D119">
        <v>1</v>
      </c>
      <c r="E119">
        <v>1</v>
      </c>
      <c r="F119">
        <f t="shared" si="7"/>
        <v>0</v>
      </c>
      <c r="G119">
        <f t="shared" si="8"/>
        <v>0</v>
      </c>
      <c r="H119">
        <f t="shared" si="9"/>
        <v>1</v>
      </c>
      <c r="I119" s="14">
        <f t="shared" si="10"/>
        <v>0</v>
      </c>
      <c r="J119" s="14">
        <f t="shared" si="11"/>
        <v>0</v>
      </c>
      <c r="K119" s="14">
        <f t="shared" si="12"/>
        <v>1</v>
      </c>
      <c r="L119" s="14" t="str">
        <f t="shared" si="13"/>
        <v>Compra</v>
      </c>
      <c r="M119" t="s">
        <v>2414</v>
      </c>
    </row>
    <row r="120" spans="1:13">
      <c r="A120" s="1">
        <v>44958</v>
      </c>
      <c r="B120">
        <v>1</v>
      </c>
      <c r="E120">
        <v>1</v>
      </c>
      <c r="F120">
        <f t="shared" si="7"/>
        <v>1</v>
      </c>
      <c r="G120">
        <f t="shared" si="8"/>
        <v>0</v>
      </c>
      <c r="H120">
        <f t="shared" si="9"/>
        <v>0</v>
      </c>
      <c r="I120" s="14">
        <f t="shared" si="10"/>
        <v>1</v>
      </c>
      <c r="J120" s="14">
        <f t="shared" si="11"/>
        <v>0</v>
      </c>
      <c r="K120" s="14">
        <f t="shared" si="12"/>
        <v>0</v>
      </c>
      <c r="L120" s="14" t="str">
        <f t="shared" si="13"/>
        <v>Neutro</v>
      </c>
      <c r="M120" t="s">
        <v>2414</v>
      </c>
    </row>
    <row r="121" spans="1:13">
      <c r="A121" s="1">
        <v>44960</v>
      </c>
      <c r="C121">
        <v>1</v>
      </c>
      <c r="D121">
        <v>1</v>
      </c>
      <c r="E121">
        <v>2</v>
      </c>
      <c r="F121">
        <f t="shared" si="7"/>
        <v>0</v>
      </c>
      <c r="G121">
        <f t="shared" si="8"/>
        <v>0.5</v>
      </c>
      <c r="H121">
        <f t="shared" si="9"/>
        <v>0.5</v>
      </c>
      <c r="I121" s="14">
        <f t="shared" si="10"/>
        <v>0</v>
      </c>
      <c r="J121" s="14">
        <f t="shared" si="11"/>
        <v>0.5</v>
      </c>
      <c r="K121" s="14">
        <f t="shared" si="12"/>
        <v>0.5</v>
      </c>
      <c r="L121" s="14" t="str">
        <f t="shared" si="13"/>
        <v>Compra</v>
      </c>
      <c r="M121" t="s">
        <v>2415</v>
      </c>
    </row>
    <row r="122" spans="1:13">
      <c r="A122" s="1">
        <v>44964</v>
      </c>
      <c r="C122">
        <v>1</v>
      </c>
      <c r="D122">
        <v>1</v>
      </c>
      <c r="E122">
        <v>2</v>
      </c>
      <c r="F122">
        <f t="shared" si="7"/>
        <v>0</v>
      </c>
      <c r="G122">
        <f t="shared" si="8"/>
        <v>0.5</v>
      </c>
      <c r="H122">
        <f t="shared" si="9"/>
        <v>0.5</v>
      </c>
      <c r="I122" s="14">
        <f t="shared" si="10"/>
        <v>0</v>
      </c>
      <c r="J122" s="14">
        <f t="shared" si="11"/>
        <v>0.5</v>
      </c>
      <c r="K122" s="14">
        <f t="shared" si="12"/>
        <v>0.5</v>
      </c>
      <c r="L122" s="14" t="str">
        <f t="shared" si="13"/>
        <v>Compra</v>
      </c>
      <c r="M122" t="s">
        <v>2414</v>
      </c>
    </row>
    <row r="123" spans="1:13">
      <c r="A123" s="1">
        <v>44971</v>
      </c>
      <c r="D123">
        <v>2</v>
      </c>
      <c r="E123">
        <v>2</v>
      </c>
      <c r="F123">
        <f t="shared" si="7"/>
        <v>0</v>
      </c>
      <c r="G123">
        <f t="shared" si="8"/>
        <v>0</v>
      </c>
      <c r="H123">
        <f t="shared" si="9"/>
        <v>1</v>
      </c>
      <c r="I123" s="14">
        <f t="shared" si="10"/>
        <v>0</v>
      </c>
      <c r="J123" s="14">
        <f t="shared" si="11"/>
        <v>0</v>
      </c>
      <c r="K123" s="14">
        <f t="shared" si="12"/>
        <v>1</v>
      </c>
      <c r="L123" s="14" t="str">
        <f t="shared" si="13"/>
        <v>Compra</v>
      </c>
      <c r="M123" t="s">
        <v>2415</v>
      </c>
    </row>
    <row r="124" spans="1:13">
      <c r="A124" s="1">
        <v>44973</v>
      </c>
      <c r="C124">
        <v>1</v>
      </c>
      <c r="E124">
        <v>1</v>
      </c>
      <c r="F124">
        <f t="shared" si="7"/>
        <v>0</v>
      </c>
      <c r="G124">
        <f t="shared" si="8"/>
        <v>1</v>
      </c>
      <c r="H124">
        <f t="shared" si="9"/>
        <v>0</v>
      </c>
      <c r="I124" s="14">
        <f t="shared" si="10"/>
        <v>0</v>
      </c>
      <c r="J124" s="14">
        <f t="shared" si="11"/>
        <v>1</v>
      </c>
      <c r="K124" s="14">
        <f t="shared" si="12"/>
        <v>0</v>
      </c>
      <c r="L124" s="14" t="str">
        <f t="shared" si="13"/>
        <v>Neutro</v>
      </c>
      <c r="M124" t="s">
        <v>2414</v>
      </c>
    </row>
    <row r="125" spans="1:13">
      <c r="A125" s="1">
        <v>44978</v>
      </c>
      <c r="C125">
        <v>1</v>
      </c>
      <c r="E125">
        <v>1</v>
      </c>
      <c r="F125">
        <f t="shared" si="7"/>
        <v>0</v>
      </c>
      <c r="G125">
        <f t="shared" si="8"/>
        <v>1</v>
      </c>
      <c r="H125">
        <f t="shared" si="9"/>
        <v>0</v>
      </c>
      <c r="I125" s="14">
        <f t="shared" si="10"/>
        <v>0</v>
      </c>
      <c r="J125" s="14">
        <f t="shared" si="11"/>
        <v>1</v>
      </c>
      <c r="K125" s="14">
        <f t="shared" si="12"/>
        <v>0</v>
      </c>
      <c r="L125" s="14" t="str">
        <f t="shared" si="13"/>
        <v>Neutro</v>
      </c>
      <c r="M125" t="s">
        <v>2414</v>
      </c>
    </row>
    <row r="126" spans="1:13">
      <c r="A126" s="1">
        <v>44979</v>
      </c>
      <c r="C126">
        <v>1</v>
      </c>
      <c r="E126">
        <v>1</v>
      </c>
      <c r="F126">
        <f t="shared" si="7"/>
        <v>0</v>
      </c>
      <c r="G126">
        <f t="shared" si="8"/>
        <v>1</v>
      </c>
      <c r="H126">
        <f t="shared" si="9"/>
        <v>0</v>
      </c>
      <c r="I126" s="14">
        <f t="shared" si="10"/>
        <v>0</v>
      </c>
      <c r="J126" s="14">
        <f t="shared" si="11"/>
        <v>1</v>
      </c>
      <c r="K126" s="14">
        <f t="shared" si="12"/>
        <v>0</v>
      </c>
      <c r="L126" s="14" t="str">
        <f t="shared" si="13"/>
        <v>Neutro</v>
      </c>
      <c r="M126" t="s">
        <v>2414</v>
      </c>
    </row>
    <row r="127" spans="1:13">
      <c r="A127" s="1">
        <v>44981</v>
      </c>
      <c r="C127">
        <v>1</v>
      </c>
      <c r="E127">
        <v>1</v>
      </c>
      <c r="F127">
        <f t="shared" si="7"/>
        <v>0</v>
      </c>
      <c r="G127">
        <f t="shared" si="8"/>
        <v>1</v>
      </c>
      <c r="H127">
        <f t="shared" si="9"/>
        <v>0</v>
      </c>
      <c r="I127" s="14">
        <f t="shared" si="10"/>
        <v>0</v>
      </c>
      <c r="J127" s="14">
        <f t="shared" si="11"/>
        <v>1</v>
      </c>
      <c r="K127" s="14">
        <f t="shared" si="12"/>
        <v>0</v>
      </c>
      <c r="L127" s="14" t="str">
        <f t="shared" si="13"/>
        <v>Neutro</v>
      </c>
      <c r="M127" t="s">
        <v>2414</v>
      </c>
    </row>
    <row r="128" spans="1:13">
      <c r="A128" s="1">
        <v>44984</v>
      </c>
      <c r="D128">
        <v>2</v>
      </c>
      <c r="E128">
        <v>2</v>
      </c>
      <c r="F128">
        <f t="shared" si="7"/>
        <v>0</v>
      </c>
      <c r="G128">
        <f t="shared" si="8"/>
        <v>0</v>
      </c>
      <c r="H128">
        <f t="shared" si="9"/>
        <v>1</v>
      </c>
      <c r="I128" s="14">
        <f t="shared" si="10"/>
        <v>0</v>
      </c>
      <c r="J128" s="14">
        <f t="shared" si="11"/>
        <v>0</v>
      </c>
      <c r="K128" s="14">
        <f t="shared" si="12"/>
        <v>1</v>
      </c>
      <c r="L128" s="14" t="str">
        <f t="shared" si="13"/>
        <v>Compra</v>
      </c>
      <c r="M128" t="s">
        <v>2415</v>
      </c>
    </row>
    <row r="129" spans="1:13">
      <c r="A129" s="1">
        <v>44988</v>
      </c>
      <c r="C129">
        <v>1</v>
      </c>
      <c r="E129">
        <v>1</v>
      </c>
      <c r="F129">
        <f t="shared" si="7"/>
        <v>0</v>
      </c>
      <c r="G129">
        <f t="shared" si="8"/>
        <v>1</v>
      </c>
      <c r="H129">
        <f t="shared" si="9"/>
        <v>0</v>
      </c>
      <c r="I129" s="14">
        <f t="shared" si="10"/>
        <v>0</v>
      </c>
      <c r="J129" s="14">
        <f t="shared" si="11"/>
        <v>1</v>
      </c>
      <c r="K129" s="14">
        <f t="shared" si="12"/>
        <v>0</v>
      </c>
      <c r="L129" s="14" t="str">
        <f t="shared" si="13"/>
        <v>Neutro</v>
      </c>
      <c r="M129" t="s">
        <v>2414</v>
      </c>
    </row>
    <row r="130" spans="1:13">
      <c r="A130" s="1">
        <v>44991</v>
      </c>
      <c r="C130">
        <v>1</v>
      </c>
      <c r="E130">
        <v>1</v>
      </c>
      <c r="F130">
        <f t="shared" si="7"/>
        <v>0</v>
      </c>
      <c r="G130">
        <f t="shared" si="8"/>
        <v>1</v>
      </c>
      <c r="H130">
        <f t="shared" si="9"/>
        <v>0</v>
      </c>
      <c r="I130" s="14">
        <f t="shared" si="10"/>
        <v>0</v>
      </c>
      <c r="J130" s="14">
        <f t="shared" si="11"/>
        <v>1</v>
      </c>
      <c r="K130" s="14">
        <f t="shared" si="12"/>
        <v>0</v>
      </c>
      <c r="L130" s="14" t="str">
        <f t="shared" si="13"/>
        <v>Neutro</v>
      </c>
      <c r="M130" t="s">
        <v>2414</v>
      </c>
    </row>
    <row r="131" spans="1:13">
      <c r="A131" s="1">
        <v>44992</v>
      </c>
      <c r="C131">
        <v>1</v>
      </c>
      <c r="D131">
        <v>1</v>
      </c>
      <c r="E131">
        <v>2</v>
      </c>
      <c r="F131">
        <f t="shared" si="7"/>
        <v>0</v>
      </c>
      <c r="G131">
        <f t="shared" si="8"/>
        <v>0.5</v>
      </c>
      <c r="H131">
        <f t="shared" si="9"/>
        <v>0.5</v>
      </c>
      <c r="I131" s="14">
        <f t="shared" si="10"/>
        <v>0</v>
      </c>
      <c r="J131" s="14">
        <f t="shared" si="11"/>
        <v>0.5</v>
      </c>
      <c r="K131" s="14">
        <f t="shared" si="12"/>
        <v>0.5</v>
      </c>
      <c r="L131" s="14" t="str">
        <f t="shared" si="13"/>
        <v>Compra</v>
      </c>
      <c r="M131" t="s">
        <v>2415</v>
      </c>
    </row>
    <row r="132" spans="1:13">
      <c r="A132" s="1">
        <v>44993</v>
      </c>
      <c r="C132">
        <v>2</v>
      </c>
      <c r="D132">
        <v>1</v>
      </c>
      <c r="E132">
        <v>3</v>
      </c>
      <c r="F132">
        <f t="shared" si="7"/>
        <v>0</v>
      </c>
      <c r="G132">
        <f t="shared" si="8"/>
        <v>0.66666666666666663</v>
      </c>
      <c r="H132">
        <f t="shared" si="9"/>
        <v>0.33333333333333331</v>
      </c>
      <c r="I132" s="14">
        <f t="shared" si="10"/>
        <v>0</v>
      </c>
      <c r="J132" s="14">
        <f t="shared" si="11"/>
        <v>0.66666666666666663</v>
      </c>
      <c r="K132" s="14">
        <f t="shared" si="12"/>
        <v>0.33333333333333331</v>
      </c>
      <c r="L132" s="14" t="str">
        <f t="shared" si="13"/>
        <v>Neutro</v>
      </c>
      <c r="M132" t="s">
        <v>2414</v>
      </c>
    </row>
    <row r="133" spans="1:13">
      <c r="A133" s="1">
        <v>44994</v>
      </c>
      <c r="C133">
        <v>1</v>
      </c>
      <c r="D133">
        <v>1</v>
      </c>
      <c r="E133">
        <v>2</v>
      </c>
      <c r="F133">
        <f t="shared" ref="F133:F196" si="14">+B133/E133</f>
        <v>0</v>
      </c>
      <c r="G133">
        <f t="shared" ref="G133:G196" si="15">+C133/E133</f>
        <v>0.5</v>
      </c>
      <c r="H133">
        <f t="shared" ref="H133:H196" si="16">+D133/E133</f>
        <v>0.5</v>
      </c>
      <c r="I133" s="14">
        <f t="shared" ref="I133:I196" si="17">+B133/E133</f>
        <v>0</v>
      </c>
      <c r="J133" s="14">
        <f t="shared" ref="J133:J196" si="18">+C133/E133</f>
        <v>0.5</v>
      </c>
      <c r="K133" s="14">
        <f t="shared" ref="K133:K196" si="19">+D133/E133</f>
        <v>0.5</v>
      </c>
      <c r="L133" s="14" t="str">
        <f t="shared" ref="L133:L196" si="20">+IF(K133&gt;=0.5,"Compra","Neutro")</f>
        <v>Compra</v>
      </c>
      <c r="M133" t="s">
        <v>2415</v>
      </c>
    </row>
    <row r="134" spans="1:13">
      <c r="A134" s="1">
        <v>44995</v>
      </c>
      <c r="D134">
        <v>2</v>
      </c>
      <c r="E134">
        <v>2</v>
      </c>
      <c r="F134">
        <f t="shared" si="14"/>
        <v>0</v>
      </c>
      <c r="G134">
        <f t="shared" si="15"/>
        <v>0</v>
      </c>
      <c r="H134">
        <f t="shared" si="16"/>
        <v>1</v>
      </c>
      <c r="I134" s="14">
        <f t="shared" si="17"/>
        <v>0</v>
      </c>
      <c r="J134" s="14">
        <f t="shared" si="18"/>
        <v>0</v>
      </c>
      <c r="K134" s="14">
        <f t="shared" si="19"/>
        <v>1</v>
      </c>
      <c r="L134" s="14" t="str">
        <f t="shared" si="20"/>
        <v>Compra</v>
      </c>
      <c r="M134" t="s">
        <v>2415</v>
      </c>
    </row>
    <row r="135" spans="1:13">
      <c r="A135" s="1">
        <v>44999</v>
      </c>
      <c r="C135">
        <v>2</v>
      </c>
      <c r="E135">
        <v>2</v>
      </c>
      <c r="F135">
        <f t="shared" si="14"/>
        <v>0</v>
      </c>
      <c r="G135">
        <f t="shared" si="15"/>
        <v>1</v>
      </c>
      <c r="H135">
        <f t="shared" si="16"/>
        <v>0</v>
      </c>
      <c r="I135" s="14">
        <f t="shared" si="17"/>
        <v>0</v>
      </c>
      <c r="J135" s="14">
        <f t="shared" si="18"/>
        <v>1</v>
      </c>
      <c r="K135" s="14">
        <f t="shared" si="19"/>
        <v>0</v>
      </c>
      <c r="L135" s="14" t="str">
        <f t="shared" si="20"/>
        <v>Neutro</v>
      </c>
      <c r="M135" t="s">
        <v>2414</v>
      </c>
    </row>
    <row r="136" spans="1:13">
      <c r="A136" s="1">
        <v>45005</v>
      </c>
      <c r="B136">
        <v>1</v>
      </c>
      <c r="D136">
        <v>1</v>
      </c>
      <c r="E136">
        <v>2</v>
      </c>
      <c r="F136">
        <f t="shared" si="14"/>
        <v>0.5</v>
      </c>
      <c r="G136">
        <f t="shared" si="15"/>
        <v>0</v>
      </c>
      <c r="H136">
        <f t="shared" si="16"/>
        <v>0.5</v>
      </c>
      <c r="I136" s="14">
        <f t="shared" si="17"/>
        <v>0.5</v>
      </c>
      <c r="J136" s="14">
        <f t="shared" si="18"/>
        <v>0</v>
      </c>
      <c r="K136" s="14">
        <f t="shared" si="19"/>
        <v>0.5</v>
      </c>
      <c r="L136" s="14" t="str">
        <f t="shared" si="20"/>
        <v>Compra</v>
      </c>
      <c r="M136" t="s">
        <v>2414</v>
      </c>
    </row>
    <row r="137" spans="1:13">
      <c r="A137" s="1">
        <v>45007</v>
      </c>
      <c r="C137">
        <v>1</v>
      </c>
      <c r="E137">
        <v>1</v>
      </c>
      <c r="F137">
        <f t="shared" si="14"/>
        <v>0</v>
      </c>
      <c r="G137">
        <f t="shared" si="15"/>
        <v>1</v>
      </c>
      <c r="H137">
        <f t="shared" si="16"/>
        <v>0</v>
      </c>
      <c r="I137" s="14">
        <f t="shared" si="17"/>
        <v>0</v>
      </c>
      <c r="J137" s="14">
        <f t="shared" si="18"/>
        <v>1</v>
      </c>
      <c r="K137" s="14">
        <f t="shared" si="19"/>
        <v>0</v>
      </c>
      <c r="L137" s="14" t="str">
        <f t="shared" si="20"/>
        <v>Neutro</v>
      </c>
      <c r="M137" t="s">
        <v>2414</v>
      </c>
    </row>
    <row r="138" spans="1:13">
      <c r="A138" s="1">
        <v>45015</v>
      </c>
      <c r="D138">
        <v>1</v>
      </c>
      <c r="E138">
        <v>1</v>
      </c>
      <c r="F138">
        <f t="shared" si="14"/>
        <v>0</v>
      </c>
      <c r="G138">
        <f t="shared" si="15"/>
        <v>0</v>
      </c>
      <c r="H138">
        <f t="shared" si="16"/>
        <v>1</v>
      </c>
      <c r="I138" s="14">
        <f t="shared" si="17"/>
        <v>0</v>
      </c>
      <c r="J138" s="14">
        <f t="shared" si="18"/>
        <v>0</v>
      </c>
      <c r="K138" s="14">
        <f t="shared" si="19"/>
        <v>1</v>
      </c>
      <c r="L138" s="14" t="str">
        <f t="shared" si="20"/>
        <v>Compra</v>
      </c>
      <c r="M138" t="s">
        <v>2414</v>
      </c>
    </row>
    <row r="139" spans="1:13">
      <c r="A139" s="1">
        <v>45016</v>
      </c>
      <c r="B139">
        <v>1</v>
      </c>
      <c r="C139">
        <v>1</v>
      </c>
      <c r="E139">
        <v>2</v>
      </c>
      <c r="F139">
        <f t="shared" si="14"/>
        <v>0.5</v>
      </c>
      <c r="G139">
        <f t="shared" si="15"/>
        <v>0.5</v>
      </c>
      <c r="H139">
        <f t="shared" si="16"/>
        <v>0</v>
      </c>
      <c r="I139" s="14">
        <f t="shared" si="17"/>
        <v>0.5</v>
      </c>
      <c r="J139" s="14">
        <f t="shared" si="18"/>
        <v>0.5</v>
      </c>
      <c r="K139" s="14">
        <f t="shared" si="19"/>
        <v>0</v>
      </c>
      <c r="L139" s="14" t="str">
        <f t="shared" si="20"/>
        <v>Neutro</v>
      </c>
      <c r="M139" t="s">
        <v>2414</v>
      </c>
    </row>
    <row r="140" spans="1:13">
      <c r="A140" s="1">
        <v>45019</v>
      </c>
      <c r="B140">
        <v>1</v>
      </c>
      <c r="C140">
        <v>1</v>
      </c>
      <c r="E140">
        <v>2</v>
      </c>
      <c r="F140">
        <f t="shared" si="14"/>
        <v>0.5</v>
      </c>
      <c r="G140">
        <f t="shared" si="15"/>
        <v>0.5</v>
      </c>
      <c r="H140">
        <f t="shared" si="16"/>
        <v>0</v>
      </c>
      <c r="I140" s="14">
        <f t="shared" si="17"/>
        <v>0.5</v>
      </c>
      <c r="J140" s="14">
        <f t="shared" si="18"/>
        <v>0.5</v>
      </c>
      <c r="K140" s="14">
        <f t="shared" si="19"/>
        <v>0</v>
      </c>
      <c r="L140" s="14" t="str">
        <f t="shared" si="20"/>
        <v>Neutro</v>
      </c>
      <c r="M140" t="s">
        <v>2414</v>
      </c>
    </row>
    <row r="141" spans="1:13">
      <c r="A141" s="1">
        <v>45021</v>
      </c>
      <c r="B141">
        <v>1</v>
      </c>
      <c r="C141">
        <v>1</v>
      </c>
      <c r="D141">
        <v>1</v>
      </c>
      <c r="E141">
        <v>3</v>
      </c>
      <c r="F141">
        <f t="shared" si="14"/>
        <v>0.33333333333333331</v>
      </c>
      <c r="G141">
        <f t="shared" si="15"/>
        <v>0.33333333333333331</v>
      </c>
      <c r="H141">
        <f t="shared" si="16"/>
        <v>0.33333333333333331</v>
      </c>
      <c r="I141" s="14">
        <f t="shared" si="17"/>
        <v>0.33333333333333331</v>
      </c>
      <c r="J141" s="14">
        <f t="shared" si="18"/>
        <v>0.33333333333333331</v>
      </c>
      <c r="K141" s="14">
        <f t="shared" si="19"/>
        <v>0.33333333333333331</v>
      </c>
      <c r="L141" s="14" t="str">
        <f t="shared" si="20"/>
        <v>Neutro</v>
      </c>
      <c r="M141" t="s">
        <v>2414</v>
      </c>
    </row>
    <row r="142" spans="1:13">
      <c r="A142" s="1">
        <v>45022</v>
      </c>
      <c r="C142">
        <v>1</v>
      </c>
      <c r="E142">
        <v>1</v>
      </c>
      <c r="F142">
        <f t="shared" si="14"/>
        <v>0</v>
      </c>
      <c r="G142">
        <f t="shared" si="15"/>
        <v>1</v>
      </c>
      <c r="H142">
        <f t="shared" si="16"/>
        <v>0</v>
      </c>
      <c r="I142" s="14">
        <f t="shared" si="17"/>
        <v>0</v>
      </c>
      <c r="J142" s="14">
        <f t="shared" si="18"/>
        <v>1</v>
      </c>
      <c r="K142" s="14">
        <f t="shared" si="19"/>
        <v>0</v>
      </c>
      <c r="L142" s="14" t="str">
        <f t="shared" si="20"/>
        <v>Neutro</v>
      </c>
      <c r="M142" t="s">
        <v>2414</v>
      </c>
    </row>
    <row r="143" spans="1:13">
      <c r="A143" s="1">
        <v>45023</v>
      </c>
      <c r="D143">
        <v>1</v>
      </c>
      <c r="E143">
        <v>1</v>
      </c>
      <c r="F143">
        <f t="shared" si="14"/>
        <v>0</v>
      </c>
      <c r="G143">
        <f t="shared" si="15"/>
        <v>0</v>
      </c>
      <c r="H143">
        <f t="shared" si="16"/>
        <v>1</v>
      </c>
      <c r="I143" s="14">
        <f t="shared" si="17"/>
        <v>0</v>
      </c>
      <c r="J143" s="14">
        <f t="shared" si="18"/>
        <v>0</v>
      </c>
      <c r="K143" s="14">
        <f t="shared" si="19"/>
        <v>1</v>
      </c>
      <c r="L143" s="14" t="str">
        <f t="shared" si="20"/>
        <v>Compra</v>
      </c>
      <c r="M143" t="s">
        <v>2415</v>
      </c>
    </row>
    <row r="144" spans="1:13">
      <c r="A144" s="1">
        <v>45026</v>
      </c>
      <c r="C144">
        <v>1</v>
      </c>
      <c r="E144">
        <v>1</v>
      </c>
      <c r="F144">
        <f t="shared" si="14"/>
        <v>0</v>
      </c>
      <c r="G144">
        <f t="shared" si="15"/>
        <v>1</v>
      </c>
      <c r="H144">
        <f t="shared" si="16"/>
        <v>0</v>
      </c>
      <c r="I144" s="14">
        <f t="shared" si="17"/>
        <v>0</v>
      </c>
      <c r="J144" s="14">
        <f t="shared" si="18"/>
        <v>1</v>
      </c>
      <c r="K144" s="14">
        <f t="shared" si="19"/>
        <v>0</v>
      </c>
      <c r="L144" s="14" t="str">
        <f t="shared" si="20"/>
        <v>Neutro</v>
      </c>
      <c r="M144" t="s">
        <v>2414</v>
      </c>
    </row>
    <row r="145" spans="1:13">
      <c r="A145" s="1">
        <v>45027</v>
      </c>
      <c r="D145">
        <v>2</v>
      </c>
      <c r="E145">
        <v>2</v>
      </c>
      <c r="F145">
        <f t="shared" si="14"/>
        <v>0</v>
      </c>
      <c r="G145">
        <f t="shared" si="15"/>
        <v>0</v>
      </c>
      <c r="H145">
        <f t="shared" si="16"/>
        <v>1</v>
      </c>
      <c r="I145" s="14">
        <f t="shared" si="17"/>
        <v>0</v>
      </c>
      <c r="J145" s="14">
        <f t="shared" si="18"/>
        <v>0</v>
      </c>
      <c r="K145" s="14">
        <f t="shared" si="19"/>
        <v>1</v>
      </c>
      <c r="L145" s="14" t="str">
        <f t="shared" si="20"/>
        <v>Compra</v>
      </c>
      <c r="M145" t="s">
        <v>2415</v>
      </c>
    </row>
    <row r="146" spans="1:13">
      <c r="A146" s="1">
        <v>45028</v>
      </c>
      <c r="C146">
        <v>1</v>
      </c>
      <c r="E146">
        <v>1</v>
      </c>
      <c r="F146">
        <f t="shared" si="14"/>
        <v>0</v>
      </c>
      <c r="G146">
        <f t="shared" si="15"/>
        <v>1</v>
      </c>
      <c r="H146">
        <f t="shared" si="16"/>
        <v>0</v>
      </c>
      <c r="I146" s="14">
        <f t="shared" si="17"/>
        <v>0</v>
      </c>
      <c r="J146" s="14">
        <f t="shared" si="18"/>
        <v>1</v>
      </c>
      <c r="K146" s="14">
        <f t="shared" si="19"/>
        <v>0</v>
      </c>
      <c r="L146" s="14" t="str">
        <f t="shared" si="20"/>
        <v>Neutro</v>
      </c>
      <c r="M146" t="s">
        <v>2414</v>
      </c>
    </row>
    <row r="147" spans="1:13">
      <c r="A147" s="1">
        <v>45030</v>
      </c>
      <c r="C147">
        <v>1</v>
      </c>
      <c r="E147">
        <v>1</v>
      </c>
      <c r="F147">
        <f t="shared" si="14"/>
        <v>0</v>
      </c>
      <c r="G147">
        <f t="shared" si="15"/>
        <v>1</v>
      </c>
      <c r="H147">
        <f t="shared" si="16"/>
        <v>0</v>
      </c>
      <c r="I147" s="14">
        <f t="shared" si="17"/>
        <v>0</v>
      </c>
      <c r="J147" s="14">
        <f t="shared" si="18"/>
        <v>1</v>
      </c>
      <c r="K147" s="14">
        <f t="shared" si="19"/>
        <v>0</v>
      </c>
      <c r="L147" s="14" t="str">
        <f t="shared" si="20"/>
        <v>Neutro</v>
      </c>
      <c r="M147" t="s">
        <v>2414</v>
      </c>
    </row>
    <row r="148" spans="1:13">
      <c r="A148" s="1">
        <v>45033</v>
      </c>
      <c r="C148">
        <v>3</v>
      </c>
      <c r="E148">
        <v>3</v>
      </c>
      <c r="F148">
        <f t="shared" si="14"/>
        <v>0</v>
      </c>
      <c r="G148">
        <f t="shared" si="15"/>
        <v>1</v>
      </c>
      <c r="H148">
        <f t="shared" si="16"/>
        <v>0</v>
      </c>
      <c r="I148" s="14">
        <f t="shared" si="17"/>
        <v>0</v>
      </c>
      <c r="J148" s="14">
        <f t="shared" si="18"/>
        <v>1</v>
      </c>
      <c r="K148" s="14">
        <f t="shared" si="19"/>
        <v>0</v>
      </c>
      <c r="L148" s="14" t="str">
        <f t="shared" si="20"/>
        <v>Neutro</v>
      </c>
      <c r="M148" t="s">
        <v>2414</v>
      </c>
    </row>
    <row r="149" spans="1:13">
      <c r="A149" s="1">
        <v>45034</v>
      </c>
      <c r="D149">
        <v>2</v>
      </c>
      <c r="E149">
        <v>2</v>
      </c>
      <c r="F149">
        <f t="shared" si="14"/>
        <v>0</v>
      </c>
      <c r="G149">
        <f t="shared" si="15"/>
        <v>0</v>
      </c>
      <c r="H149">
        <f t="shared" si="16"/>
        <v>1</v>
      </c>
      <c r="I149" s="14">
        <f t="shared" si="17"/>
        <v>0</v>
      </c>
      <c r="J149" s="14">
        <f t="shared" si="18"/>
        <v>0</v>
      </c>
      <c r="K149" s="14">
        <f t="shared" si="19"/>
        <v>1</v>
      </c>
      <c r="L149" s="14" t="str">
        <f t="shared" si="20"/>
        <v>Compra</v>
      </c>
      <c r="M149" t="s">
        <v>2415</v>
      </c>
    </row>
    <row r="150" spans="1:13">
      <c r="A150" s="1">
        <v>45035</v>
      </c>
      <c r="D150">
        <v>1</v>
      </c>
      <c r="E150">
        <v>1</v>
      </c>
      <c r="F150">
        <f t="shared" si="14"/>
        <v>0</v>
      </c>
      <c r="G150">
        <f t="shared" si="15"/>
        <v>0</v>
      </c>
      <c r="H150">
        <f t="shared" si="16"/>
        <v>1</v>
      </c>
      <c r="I150" s="14">
        <f t="shared" si="17"/>
        <v>0</v>
      </c>
      <c r="J150" s="14">
        <f t="shared" si="18"/>
        <v>0</v>
      </c>
      <c r="K150" s="14">
        <f t="shared" si="19"/>
        <v>1</v>
      </c>
      <c r="L150" s="14" t="str">
        <f t="shared" si="20"/>
        <v>Compra</v>
      </c>
      <c r="M150" t="s">
        <v>2415</v>
      </c>
    </row>
    <row r="151" spans="1:13">
      <c r="A151" s="1">
        <v>45037</v>
      </c>
      <c r="C151">
        <v>1</v>
      </c>
      <c r="E151">
        <v>1</v>
      </c>
      <c r="F151">
        <f t="shared" si="14"/>
        <v>0</v>
      </c>
      <c r="G151">
        <f t="shared" si="15"/>
        <v>1</v>
      </c>
      <c r="H151">
        <f t="shared" si="16"/>
        <v>0</v>
      </c>
      <c r="I151" s="14">
        <f t="shared" si="17"/>
        <v>0</v>
      </c>
      <c r="J151" s="14">
        <f t="shared" si="18"/>
        <v>1</v>
      </c>
      <c r="K151" s="14">
        <f t="shared" si="19"/>
        <v>0</v>
      </c>
      <c r="L151" s="14" t="str">
        <f t="shared" si="20"/>
        <v>Neutro</v>
      </c>
      <c r="M151" t="s">
        <v>2414</v>
      </c>
    </row>
    <row r="152" spans="1:13">
      <c r="A152" s="1">
        <v>45040</v>
      </c>
      <c r="C152">
        <v>1</v>
      </c>
      <c r="D152">
        <v>2</v>
      </c>
      <c r="E152">
        <v>3</v>
      </c>
      <c r="F152">
        <f t="shared" si="14"/>
        <v>0</v>
      </c>
      <c r="G152">
        <f t="shared" si="15"/>
        <v>0.33333333333333331</v>
      </c>
      <c r="H152">
        <f t="shared" si="16"/>
        <v>0.66666666666666663</v>
      </c>
      <c r="I152" s="14">
        <f t="shared" si="17"/>
        <v>0</v>
      </c>
      <c r="J152" s="14">
        <f t="shared" si="18"/>
        <v>0.33333333333333331</v>
      </c>
      <c r="K152" s="14">
        <f t="shared" si="19"/>
        <v>0.66666666666666663</v>
      </c>
      <c r="L152" s="14" t="str">
        <f t="shared" si="20"/>
        <v>Compra</v>
      </c>
      <c r="M152" t="s">
        <v>2414</v>
      </c>
    </row>
    <row r="153" spans="1:13">
      <c r="A153" s="1">
        <v>45043</v>
      </c>
      <c r="D153">
        <v>1</v>
      </c>
      <c r="E153">
        <v>1</v>
      </c>
      <c r="F153">
        <f t="shared" si="14"/>
        <v>0</v>
      </c>
      <c r="G153">
        <f t="shared" si="15"/>
        <v>0</v>
      </c>
      <c r="H153">
        <f t="shared" si="16"/>
        <v>1</v>
      </c>
      <c r="I153" s="14">
        <f t="shared" si="17"/>
        <v>0</v>
      </c>
      <c r="J153" s="14">
        <f t="shared" si="18"/>
        <v>0</v>
      </c>
      <c r="K153" s="14">
        <f t="shared" si="19"/>
        <v>1</v>
      </c>
      <c r="L153" s="14" t="str">
        <f t="shared" si="20"/>
        <v>Compra</v>
      </c>
      <c r="M153" t="s">
        <v>2414</v>
      </c>
    </row>
    <row r="154" spans="1:13">
      <c r="A154" s="1">
        <v>45048</v>
      </c>
      <c r="C154">
        <v>1</v>
      </c>
      <c r="E154">
        <v>1</v>
      </c>
      <c r="F154">
        <f t="shared" si="14"/>
        <v>0</v>
      </c>
      <c r="G154">
        <f t="shared" si="15"/>
        <v>1</v>
      </c>
      <c r="H154">
        <f t="shared" si="16"/>
        <v>0</v>
      </c>
      <c r="I154" s="14">
        <f t="shared" si="17"/>
        <v>0</v>
      </c>
      <c r="J154" s="14">
        <f t="shared" si="18"/>
        <v>1</v>
      </c>
      <c r="K154" s="14">
        <f t="shared" si="19"/>
        <v>0</v>
      </c>
      <c r="L154" s="14" t="str">
        <f t="shared" si="20"/>
        <v>Neutro</v>
      </c>
      <c r="M154" t="s">
        <v>2414</v>
      </c>
    </row>
    <row r="155" spans="1:13">
      <c r="A155" s="1">
        <v>45049</v>
      </c>
      <c r="C155">
        <v>1</v>
      </c>
      <c r="E155">
        <v>1</v>
      </c>
      <c r="F155">
        <f t="shared" si="14"/>
        <v>0</v>
      </c>
      <c r="G155">
        <f t="shared" si="15"/>
        <v>1</v>
      </c>
      <c r="H155">
        <f t="shared" si="16"/>
        <v>0</v>
      </c>
      <c r="I155" s="14">
        <f t="shared" si="17"/>
        <v>0</v>
      </c>
      <c r="J155" s="14">
        <f t="shared" si="18"/>
        <v>1</v>
      </c>
      <c r="K155" s="14">
        <f t="shared" si="19"/>
        <v>0</v>
      </c>
      <c r="L155" s="14" t="str">
        <f t="shared" si="20"/>
        <v>Neutro</v>
      </c>
      <c r="M155" t="s">
        <v>2414</v>
      </c>
    </row>
    <row r="156" spans="1:13">
      <c r="A156" s="1">
        <v>45054</v>
      </c>
      <c r="D156">
        <v>1</v>
      </c>
      <c r="E156">
        <v>1</v>
      </c>
      <c r="F156">
        <f t="shared" si="14"/>
        <v>0</v>
      </c>
      <c r="G156">
        <f t="shared" si="15"/>
        <v>0</v>
      </c>
      <c r="H156">
        <f t="shared" si="16"/>
        <v>1</v>
      </c>
      <c r="I156" s="14">
        <f t="shared" si="17"/>
        <v>0</v>
      </c>
      <c r="J156" s="14">
        <f t="shared" si="18"/>
        <v>0</v>
      </c>
      <c r="K156" s="14">
        <f t="shared" si="19"/>
        <v>1</v>
      </c>
      <c r="L156" s="14" t="str">
        <f t="shared" si="20"/>
        <v>Compra</v>
      </c>
      <c r="M156" t="s">
        <v>2415</v>
      </c>
    </row>
    <row r="157" spans="1:13">
      <c r="A157" s="1">
        <v>45058</v>
      </c>
      <c r="D157">
        <v>1</v>
      </c>
      <c r="E157">
        <v>1</v>
      </c>
      <c r="F157">
        <f t="shared" si="14"/>
        <v>0</v>
      </c>
      <c r="G157">
        <f t="shared" si="15"/>
        <v>0</v>
      </c>
      <c r="H157">
        <f t="shared" si="16"/>
        <v>1</v>
      </c>
      <c r="I157" s="14">
        <f t="shared" si="17"/>
        <v>0</v>
      </c>
      <c r="J157" s="14">
        <f t="shared" si="18"/>
        <v>0</v>
      </c>
      <c r="K157" s="14">
        <f t="shared" si="19"/>
        <v>1</v>
      </c>
      <c r="L157" s="14" t="str">
        <f t="shared" si="20"/>
        <v>Compra</v>
      </c>
      <c r="M157" t="s">
        <v>2415</v>
      </c>
    </row>
    <row r="158" spans="1:13">
      <c r="A158" s="1">
        <v>45062</v>
      </c>
      <c r="C158">
        <v>1</v>
      </c>
      <c r="E158">
        <v>1</v>
      </c>
      <c r="F158">
        <f t="shared" si="14"/>
        <v>0</v>
      </c>
      <c r="G158">
        <f t="shared" si="15"/>
        <v>1</v>
      </c>
      <c r="H158">
        <f t="shared" si="16"/>
        <v>0</v>
      </c>
      <c r="I158" s="14">
        <f t="shared" si="17"/>
        <v>0</v>
      </c>
      <c r="J158" s="14">
        <f t="shared" si="18"/>
        <v>1</v>
      </c>
      <c r="K158" s="14">
        <f t="shared" si="19"/>
        <v>0</v>
      </c>
      <c r="L158" s="14" t="str">
        <f t="shared" si="20"/>
        <v>Neutro</v>
      </c>
      <c r="M158" t="s">
        <v>2414</v>
      </c>
    </row>
    <row r="159" spans="1:13">
      <c r="A159" s="1">
        <v>45065</v>
      </c>
      <c r="C159">
        <v>1</v>
      </c>
      <c r="E159">
        <v>1</v>
      </c>
      <c r="F159">
        <f t="shared" si="14"/>
        <v>0</v>
      </c>
      <c r="G159">
        <f t="shared" si="15"/>
        <v>1</v>
      </c>
      <c r="H159">
        <f t="shared" si="16"/>
        <v>0</v>
      </c>
      <c r="I159" s="14">
        <f t="shared" si="17"/>
        <v>0</v>
      </c>
      <c r="J159" s="14">
        <f t="shared" si="18"/>
        <v>1</v>
      </c>
      <c r="K159" s="14">
        <f t="shared" si="19"/>
        <v>0</v>
      </c>
      <c r="L159" s="14" t="str">
        <f t="shared" si="20"/>
        <v>Neutro</v>
      </c>
      <c r="M159" t="s">
        <v>2414</v>
      </c>
    </row>
    <row r="160" spans="1:13">
      <c r="A160" s="1">
        <v>45068</v>
      </c>
      <c r="B160">
        <v>1</v>
      </c>
      <c r="C160">
        <v>1</v>
      </c>
      <c r="D160">
        <v>1</v>
      </c>
      <c r="E160">
        <v>3</v>
      </c>
      <c r="F160">
        <f t="shared" si="14"/>
        <v>0.33333333333333331</v>
      </c>
      <c r="G160">
        <f t="shared" si="15"/>
        <v>0.33333333333333331</v>
      </c>
      <c r="H160">
        <f t="shared" si="16"/>
        <v>0.33333333333333331</v>
      </c>
      <c r="I160" s="14">
        <f t="shared" si="17"/>
        <v>0.33333333333333331</v>
      </c>
      <c r="J160" s="14">
        <f t="shared" si="18"/>
        <v>0.33333333333333331</v>
      </c>
      <c r="K160" s="14">
        <f t="shared" si="19"/>
        <v>0.33333333333333331</v>
      </c>
      <c r="L160" s="14" t="str">
        <f t="shared" si="20"/>
        <v>Neutro</v>
      </c>
      <c r="M160" t="s">
        <v>2414</v>
      </c>
    </row>
    <row r="161" spans="1:13">
      <c r="A161" s="1">
        <v>45069</v>
      </c>
      <c r="B161">
        <v>1</v>
      </c>
      <c r="E161">
        <v>1</v>
      </c>
      <c r="F161">
        <f t="shared" si="14"/>
        <v>1</v>
      </c>
      <c r="G161">
        <f t="shared" si="15"/>
        <v>0</v>
      </c>
      <c r="H161">
        <f t="shared" si="16"/>
        <v>0</v>
      </c>
      <c r="I161" s="14">
        <f t="shared" si="17"/>
        <v>1</v>
      </c>
      <c r="J161" s="14">
        <f t="shared" si="18"/>
        <v>0</v>
      </c>
      <c r="K161" s="14">
        <f t="shared" si="19"/>
        <v>0</v>
      </c>
      <c r="L161" s="14" t="str">
        <f t="shared" si="20"/>
        <v>Neutro</v>
      </c>
      <c r="M161" t="s">
        <v>2414</v>
      </c>
    </row>
    <row r="162" spans="1:13">
      <c r="A162" s="1">
        <v>45071</v>
      </c>
      <c r="C162">
        <v>1</v>
      </c>
      <c r="D162">
        <v>1</v>
      </c>
      <c r="E162">
        <v>2</v>
      </c>
      <c r="F162">
        <f t="shared" si="14"/>
        <v>0</v>
      </c>
      <c r="G162">
        <f t="shared" si="15"/>
        <v>0.5</v>
      </c>
      <c r="H162">
        <f t="shared" si="16"/>
        <v>0.5</v>
      </c>
      <c r="I162" s="14">
        <f t="shared" si="17"/>
        <v>0</v>
      </c>
      <c r="J162" s="14">
        <f t="shared" si="18"/>
        <v>0.5</v>
      </c>
      <c r="K162" s="14">
        <f t="shared" si="19"/>
        <v>0.5</v>
      </c>
      <c r="L162" s="14" t="str">
        <f t="shared" si="20"/>
        <v>Compra</v>
      </c>
      <c r="M162" t="s">
        <v>2414</v>
      </c>
    </row>
    <row r="163" spans="1:13">
      <c r="A163" s="1">
        <v>45077</v>
      </c>
      <c r="C163">
        <v>1</v>
      </c>
      <c r="D163">
        <v>1</v>
      </c>
      <c r="E163">
        <v>2</v>
      </c>
      <c r="F163">
        <f t="shared" si="14"/>
        <v>0</v>
      </c>
      <c r="G163">
        <f t="shared" si="15"/>
        <v>0.5</v>
      </c>
      <c r="H163">
        <f t="shared" si="16"/>
        <v>0.5</v>
      </c>
      <c r="I163" s="14">
        <f t="shared" si="17"/>
        <v>0</v>
      </c>
      <c r="J163" s="14">
        <f t="shared" si="18"/>
        <v>0.5</v>
      </c>
      <c r="K163" s="14">
        <f t="shared" si="19"/>
        <v>0.5</v>
      </c>
      <c r="L163" s="14" t="str">
        <f t="shared" si="20"/>
        <v>Compra</v>
      </c>
      <c r="M163" t="s">
        <v>2415</v>
      </c>
    </row>
    <row r="164" spans="1:13">
      <c r="A164" s="1">
        <v>45079</v>
      </c>
      <c r="D164">
        <v>1</v>
      </c>
      <c r="E164">
        <v>1</v>
      </c>
      <c r="F164">
        <f t="shared" si="14"/>
        <v>0</v>
      </c>
      <c r="G164">
        <f t="shared" si="15"/>
        <v>0</v>
      </c>
      <c r="H164">
        <f t="shared" si="16"/>
        <v>1</v>
      </c>
      <c r="I164" s="14">
        <f t="shared" si="17"/>
        <v>0</v>
      </c>
      <c r="J164" s="14">
        <f t="shared" si="18"/>
        <v>0</v>
      </c>
      <c r="K164" s="14">
        <f t="shared" si="19"/>
        <v>1</v>
      </c>
      <c r="L164" s="14" t="str">
        <f t="shared" si="20"/>
        <v>Compra</v>
      </c>
      <c r="M164" t="s">
        <v>2415</v>
      </c>
    </row>
    <row r="165" spans="1:13">
      <c r="A165" s="1">
        <v>45083</v>
      </c>
      <c r="C165">
        <v>1</v>
      </c>
      <c r="E165">
        <v>1</v>
      </c>
      <c r="F165">
        <f t="shared" si="14"/>
        <v>0</v>
      </c>
      <c r="G165">
        <f t="shared" si="15"/>
        <v>1</v>
      </c>
      <c r="H165">
        <f t="shared" si="16"/>
        <v>0</v>
      </c>
      <c r="I165" s="14">
        <f t="shared" si="17"/>
        <v>0</v>
      </c>
      <c r="J165" s="14">
        <f t="shared" si="18"/>
        <v>1</v>
      </c>
      <c r="K165" s="14">
        <f t="shared" si="19"/>
        <v>0</v>
      </c>
      <c r="L165" s="14" t="str">
        <f t="shared" si="20"/>
        <v>Neutro</v>
      </c>
      <c r="M165" t="s">
        <v>2414</v>
      </c>
    </row>
    <row r="166" spans="1:13">
      <c r="A166" s="1">
        <v>45086</v>
      </c>
      <c r="D166">
        <v>1</v>
      </c>
      <c r="E166">
        <v>1</v>
      </c>
      <c r="F166">
        <f t="shared" si="14"/>
        <v>0</v>
      </c>
      <c r="G166">
        <f t="shared" si="15"/>
        <v>0</v>
      </c>
      <c r="H166">
        <f t="shared" si="16"/>
        <v>1</v>
      </c>
      <c r="I166" s="14">
        <f t="shared" si="17"/>
        <v>0</v>
      </c>
      <c r="J166" s="14">
        <f t="shared" si="18"/>
        <v>0</v>
      </c>
      <c r="K166" s="14">
        <f t="shared" si="19"/>
        <v>1</v>
      </c>
      <c r="L166" s="14" t="str">
        <f t="shared" si="20"/>
        <v>Compra</v>
      </c>
      <c r="M166" t="s">
        <v>2415</v>
      </c>
    </row>
    <row r="167" spans="1:13">
      <c r="A167" s="1">
        <v>45093</v>
      </c>
      <c r="C167">
        <v>1</v>
      </c>
      <c r="E167">
        <v>1</v>
      </c>
      <c r="F167">
        <f t="shared" si="14"/>
        <v>0</v>
      </c>
      <c r="G167">
        <f t="shared" si="15"/>
        <v>1</v>
      </c>
      <c r="H167">
        <f t="shared" si="16"/>
        <v>0</v>
      </c>
      <c r="I167" s="14">
        <f t="shared" si="17"/>
        <v>0</v>
      </c>
      <c r="J167" s="14">
        <f t="shared" si="18"/>
        <v>1</v>
      </c>
      <c r="K167" s="14">
        <f t="shared" si="19"/>
        <v>0</v>
      </c>
      <c r="L167" s="14" t="str">
        <f t="shared" si="20"/>
        <v>Neutro</v>
      </c>
      <c r="M167" t="s">
        <v>2414</v>
      </c>
    </row>
    <row r="168" spans="1:13">
      <c r="A168" s="1">
        <v>45096</v>
      </c>
      <c r="D168">
        <v>1</v>
      </c>
      <c r="E168">
        <v>1</v>
      </c>
      <c r="F168">
        <f t="shared" si="14"/>
        <v>0</v>
      </c>
      <c r="G168">
        <f t="shared" si="15"/>
        <v>0</v>
      </c>
      <c r="H168">
        <f t="shared" si="16"/>
        <v>1</v>
      </c>
      <c r="I168" s="14">
        <f t="shared" si="17"/>
        <v>0</v>
      </c>
      <c r="J168" s="14">
        <f t="shared" si="18"/>
        <v>0</v>
      </c>
      <c r="K168" s="14">
        <f t="shared" si="19"/>
        <v>1</v>
      </c>
      <c r="L168" s="14" t="str">
        <f t="shared" si="20"/>
        <v>Compra</v>
      </c>
      <c r="M168" t="s">
        <v>2415</v>
      </c>
    </row>
    <row r="169" spans="1:13">
      <c r="A169" s="1">
        <v>45097</v>
      </c>
      <c r="C169">
        <v>1</v>
      </c>
      <c r="D169">
        <v>1</v>
      </c>
      <c r="E169">
        <v>2</v>
      </c>
      <c r="F169">
        <f t="shared" si="14"/>
        <v>0</v>
      </c>
      <c r="G169">
        <f t="shared" si="15"/>
        <v>0.5</v>
      </c>
      <c r="H169">
        <f t="shared" si="16"/>
        <v>0.5</v>
      </c>
      <c r="I169" s="14">
        <f t="shared" si="17"/>
        <v>0</v>
      </c>
      <c r="J169" s="14">
        <f t="shared" si="18"/>
        <v>0.5</v>
      </c>
      <c r="K169" s="14">
        <f t="shared" si="19"/>
        <v>0.5</v>
      </c>
      <c r="L169" s="14" t="str">
        <f t="shared" si="20"/>
        <v>Compra</v>
      </c>
      <c r="M169" t="s">
        <v>2415</v>
      </c>
    </row>
    <row r="170" spans="1:13">
      <c r="A170" s="1">
        <v>45098</v>
      </c>
      <c r="C170">
        <v>1</v>
      </c>
      <c r="E170">
        <v>1</v>
      </c>
      <c r="F170">
        <f t="shared" si="14"/>
        <v>0</v>
      </c>
      <c r="G170">
        <f t="shared" si="15"/>
        <v>1</v>
      </c>
      <c r="H170">
        <f t="shared" si="16"/>
        <v>0</v>
      </c>
      <c r="I170" s="14">
        <f t="shared" si="17"/>
        <v>0</v>
      </c>
      <c r="J170" s="14">
        <f t="shared" si="18"/>
        <v>1</v>
      </c>
      <c r="K170" s="14">
        <f t="shared" si="19"/>
        <v>0</v>
      </c>
      <c r="L170" s="14" t="str">
        <f t="shared" si="20"/>
        <v>Neutro</v>
      </c>
      <c r="M170" t="s">
        <v>2414</v>
      </c>
    </row>
    <row r="171" spans="1:13">
      <c r="A171" s="1">
        <v>45099</v>
      </c>
      <c r="C171">
        <v>1</v>
      </c>
      <c r="E171">
        <v>1</v>
      </c>
      <c r="F171">
        <f t="shared" si="14"/>
        <v>0</v>
      </c>
      <c r="G171">
        <f t="shared" si="15"/>
        <v>1</v>
      </c>
      <c r="H171">
        <f t="shared" si="16"/>
        <v>0</v>
      </c>
      <c r="I171" s="14">
        <f t="shared" si="17"/>
        <v>0</v>
      </c>
      <c r="J171" s="14">
        <f t="shared" si="18"/>
        <v>1</v>
      </c>
      <c r="K171" s="14">
        <f t="shared" si="19"/>
        <v>0</v>
      </c>
      <c r="L171" s="14" t="str">
        <f t="shared" si="20"/>
        <v>Neutro</v>
      </c>
      <c r="M171" t="s">
        <v>2414</v>
      </c>
    </row>
    <row r="172" spans="1:13">
      <c r="A172" s="1">
        <v>45100</v>
      </c>
      <c r="C172">
        <v>2</v>
      </c>
      <c r="D172">
        <v>1</v>
      </c>
      <c r="E172">
        <v>3</v>
      </c>
      <c r="F172">
        <f t="shared" si="14"/>
        <v>0</v>
      </c>
      <c r="G172">
        <f t="shared" si="15"/>
        <v>0.66666666666666663</v>
      </c>
      <c r="H172">
        <f t="shared" si="16"/>
        <v>0.33333333333333331</v>
      </c>
      <c r="I172" s="14">
        <f t="shared" si="17"/>
        <v>0</v>
      </c>
      <c r="J172" s="14">
        <f t="shared" si="18"/>
        <v>0.66666666666666663</v>
      </c>
      <c r="K172" s="14">
        <f t="shared" si="19"/>
        <v>0.33333333333333331</v>
      </c>
      <c r="L172" s="14" t="str">
        <f t="shared" si="20"/>
        <v>Neutro</v>
      </c>
      <c r="M172" t="s">
        <v>2414</v>
      </c>
    </row>
    <row r="173" spans="1:13">
      <c r="A173" s="1">
        <v>45103</v>
      </c>
      <c r="C173">
        <v>1</v>
      </c>
      <c r="D173">
        <v>1</v>
      </c>
      <c r="E173">
        <v>2</v>
      </c>
      <c r="F173">
        <f t="shared" si="14"/>
        <v>0</v>
      </c>
      <c r="G173">
        <f t="shared" si="15"/>
        <v>0.5</v>
      </c>
      <c r="H173">
        <f t="shared" si="16"/>
        <v>0.5</v>
      </c>
      <c r="I173" s="14">
        <f t="shared" si="17"/>
        <v>0</v>
      </c>
      <c r="J173" s="14">
        <f t="shared" si="18"/>
        <v>0.5</v>
      </c>
      <c r="K173" s="14">
        <f t="shared" si="19"/>
        <v>0.5</v>
      </c>
      <c r="L173" s="14" t="str">
        <f t="shared" si="20"/>
        <v>Compra</v>
      </c>
      <c r="M173" t="s">
        <v>2415</v>
      </c>
    </row>
    <row r="174" spans="1:13">
      <c r="A174" s="1">
        <v>45104</v>
      </c>
      <c r="C174">
        <v>1</v>
      </c>
      <c r="E174">
        <v>1</v>
      </c>
      <c r="F174">
        <f t="shared" si="14"/>
        <v>0</v>
      </c>
      <c r="G174">
        <f t="shared" si="15"/>
        <v>1</v>
      </c>
      <c r="H174">
        <f t="shared" si="16"/>
        <v>0</v>
      </c>
      <c r="I174" s="14">
        <f t="shared" si="17"/>
        <v>0</v>
      </c>
      <c r="J174" s="14">
        <f t="shared" si="18"/>
        <v>1</v>
      </c>
      <c r="K174" s="14">
        <f t="shared" si="19"/>
        <v>0</v>
      </c>
      <c r="L174" s="14" t="str">
        <f t="shared" si="20"/>
        <v>Neutro</v>
      </c>
      <c r="M174" t="s">
        <v>2414</v>
      </c>
    </row>
    <row r="175" spans="1:13">
      <c r="A175" s="1">
        <v>45105</v>
      </c>
      <c r="C175">
        <v>2</v>
      </c>
      <c r="E175">
        <v>2</v>
      </c>
      <c r="F175">
        <f t="shared" si="14"/>
        <v>0</v>
      </c>
      <c r="G175">
        <f t="shared" si="15"/>
        <v>1</v>
      </c>
      <c r="H175">
        <f t="shared" si="16"/>
        <v>0</v>
      </c>
      <c r="I175" s="14">
        <f t="shared" si="17"/>
        <v>0</v>
      </c>
      <c r="J175" s="14">
        <f t="shared" si="18"/>
        <v>1</v>
      </c>
      <c r="K175" s="14">
        <f t="shared" si="19"/>
        <v>0</v>
      </c>
      <c r="L175" s="14" t="str">
        <f t="shared" si="20"/>
        <v>Neutro</v>
      </c>
      <c r="M175" t="s">
        <v>2414</v>
      </c>
    </row>
    <row r="176" spans="1:13">
      <c r="A176" s="1">
        <v>45106</v>
      </c>
      <c r="C176">
        <v>1</v>
      </c>
      <c r="E176">
        <v>1</v>
      </c>
      <c r="F176">
        <f t="shared" si="14"/>
        <v>0</v>
      </c>
      <c r="G176">
        <f t="shared" si="15"/>
        <v>1</v>
      </c>
      <c r="H176">
        <f t="shared" si="16"/>
        <v>0</v>
      </c>
      <c r="I176" s="14">
        <f t="shared" si="17"/>
        <v>0</v>
      </c>
      <c r="J176" s="14">
        <f t="shared" si="18"/>
        <v>1</v>
      </c>
      <c r="K176" s="14">
        <f t="shared" si="19"/>
        <v>0</v>
      </c>
      <c r="L176" s="14" t="str">
        <f t="shared" si="20"/>
        <v>Neutro</v>
      </c>
      <c r="M176" t="s">
        <v>2414</v>
      </c>
    </row>
    <row r="177" spans="1:13">
      <c r="A177" s="1">
        <v>45112</v>
      </c>
      <c r="D177">
        <v>1</v>
      </c>
      <c r="E177">
        <v>1</v>
      </c>
      <c r="F177">
        <f t="shared" si="14"/>
        <v>0</v>
      </c>
      <c r="G177">
        <f t="shared" si="15"/>
        <v>0</v>
      </c>
      <c r="H177">
        <f t="shared" si="16"/>
        <v>1</v>
      </c>
      <c r="I177" s="14">
        <f t="shared" si="17"/>
        <v>0</v>
      </c>
      <c r="J177" s="14">
        <f t="shared" si="18"/>
        <v>0</v>
      </c>
      <c r="K177" s="14">
        <f t="shared" si="19"/>
        <v>1</v>
      </c>
      <c r="L177" s="14" t="str">
        <f t="shared" si="20"/>
        <v>Compra</v>
      </c>
      <c r="M177" t="s">
        <v>2414</v>
      </c>
    </row>
    <row r="178" spans="1:13">
      <c r="A178" s="1">
        <v>45114</v>
      </c>
      <c r="C178">
        <v>1</v>
      </c>
      <c r="E178">
        <v>1</v>
      </c>
      <c r="F178">
        <f t="shared" si="14"/>
        <v>0</v>
      </c>
      <c r="G178">
        <f t="shared" si="15"/>
        <v>1</v>
      </c>
      <c r="H178">
        <f t="shared" si="16"/>
        <v>0</v>
      </c>
      <c r="I178" s="14">
        <f t="shared" si="17"/>
        <v>0</v>
      </c>
      <c r="J178" s="14">
        <f t="shared" si="18"/>
        <v>1</v>
      </c>
      <c r="K178" s="14">
        <f t="shared" si="19"/>
        <v>0</v>
      </c>
      <c r="L178" s="14" t="str">
        <f t="shared" si="20"/>
        <v>Neutro</v>
      </c>
      <c r="M178" t="s">
        <v>2414</v>
      </c>
    </row>
    <row r="179" spans="1:13">
      <c r="A179" s="1">
        <v>45117</v>
      </c>
      <c r="C179">
        <v>1</v>
      </c>
      <c r="E179">
        <v>1</v>
      </c>
      <c r="F179">
        <f t="shared" si="14"/>
        <v>0</v>
      </c>
      <c r="G179">
        <f t="shared" si="15"/>
        <v>1</v>
      </c>
      <c r="H179">
        <f t="shared" si="16"/>
        <v>0</v>
      </c>
      <c r="I179" s="14">
        <f t="shared" si="17"/>
        <v>0</v>
      </c>
      <c r="J179" s="14">
        <f t="shared" si="18"/>
        <v>1</v>
      </c>
      <c r="K179" s="14">
        <f t="shared" si="19"/>
        <v>0</v>
      </c>
      <c r="L179" s="14" t="str">
        <f t="shared" si="20"/>
        <v>Neutro</v>
      </c>
      <c r="M179" t="s">
        <v>2414</v>
      </c>
    </row>
    <row r="180" spans="1:13">
      <c r="A180" s="1">
        <v>45118</v>
      </c>
      <c r="D180">
        <v>1</v>
      </c>
      <c r="E180">
        <v>1</v>
      </c>
      <c r="F180">
        <f t="shared" si="14"/>
        <v>0</v>
      </c>
      <c r="G180">
        <f t="shared" si="15"/>
        <v>0</v>
      </c>
      <c r="H180">
        <f t="shared" si="16"/>
        <v>1</v>
      </c>
      <c r="I180" s="14">
        <f t="shared" si="17"/>
        <v>0</v>
      </c>
      <c r="J180" s="14">
        <f t="shared" si="18"/>
        <v>0</v>
      </c>
      <c r="K180" s="14">
        <f t="shared" si="19"/>
        <v>1</v>
      </c>
      <c r="L180" s="14" t="str">
        <f t="shared" si="20"/>
        <v>Compra</v>
      </c>
      <c r="M180" t="s">
        <v>2415</v>
      </c>
    </row>
    <row r="181" spans="1:13">
      <c r="A181" s="1">
        <v>45127</v>
      </c>
      <c r="B181">
        <v>1</v>
      </c>
      <c r="E181">
        <v>1</v>
      </c>
      <c r="F181">
        <f t="shared" si="14"/>
        <v>1</v>
      </c>
      <c r="G181">
        <f t="shared" si="15"/>
        <v>0</v>
      </c>
      <c r="H181">
        <f t="shared" si="16"/>
        <v>0</v>
      </c>
      <c r="I181" s="14">
        <f t="shared" si="17"/>
        <v>1</v>
      </c>
      <c r="J181" s="14">
        <f t="shared" si="18"/>
        <v>0</v>
      </c>
      <c r="K181" s="14">
        <f t="shared" si="19"/>
        <v>0</v>
      </c>
      <c r="L181" s="14" t="str">
        <f t="shared" si="20"/>
        <v>Neutro</v>
      </c>
      <c r="M181" t="s">
        <v>2414</v>
      </c>
    </row>
    <row r="182" spans="1:13">
      <c r="A182" s="1">
        <v>45128</v>
      </c>
      <c r="D182">
        <v>1</v>
      </c>
      <c r="E182">
        <v>1</v>
      </c>
      <c r="F182">
        <f t="shared" si="14"/>
        <v>0</v>
      </c>
      <c r="G182">
        <f t="shared" si="15"/>
        <v>0</v>
      </c>
      <c r="H182">
        <f t="shared" si="16"/>
        <v>1</v>
      </c>
      <c r="I182" s="14">
        <f t="shared" si="17"/>
        <v>0</v>
      </c>
      <c r="J182" s="14">
        <f t="shared" si="18"/>
        <v>0</v>
      </c>
      <c r="K182" s="14">
        <f t="shared" si="19"/>
        <v>1</v>
      </c>
      <c r="L182" s="14" t="str">
        <f t="shared" si="20"/>
        <v>Compra</v>
      </c>
      <c r="M182" t="s">
        <v>2414</v>
      </c>
    </row>
    <row r="183" spans="1:13">
      <c r="A183" s="1">
        <v>45130</v>
      </c>
      <c r="D183">
        <v>1</v>
      </c>
      <c r="E183">
        <v>1</v>
      </c>
      <c r="F183">
        <f t="shared" si="14"/>
        <v>0</v>
      </c>
      <c r="G183">
        <f t="shared" si="15"/>
        <v>0</v>
      </c>
      <c r="H183">
        <f t="shared" si="16"/>
        <v>1</v>
      </c>
      <c r="I183" s="14">
        <f t="shared" si="17"/>
        <v>0</v>
      </c>
      <c r="J183" s="14">
        <f t="shared" si="18"/>
        <v>0</v>
      </c>
      <c r="K183" s="14">
        <f t="shared" si="19"/>
        <v>1</v>
      </c>
      <c r="L183" s="14" t="str">
        <f t="shared" si="20"/>
        <v>Compra</v>
      </c>
      <c r="M183" t="s">
        <v>2415</v>
      </c>
    </row>
    <row r="184" spans="1:13">
      <c r="A184" s="1">
        <v>45133</v>
      </c>
      <c r="D184">
        <v>1</v>
      </c>
      <c r="E184">
        <v>1</v>
      </c>
      <c r="F184">
        <f t="shared" si="14"/>
        <v>0</v>
      </c>
      <c r="G184">
        <f t="shared" si="15"/>
        <v>0</v>
      </c>
      <c r="H184">
        <f t="shared" si="16"/>
        <v>1</v>
      </c>
      <c r="I184" s="14">
        <f t="shared" si="17"/>
        <v>0</v>
      </c>
      <c r="J184" s="14">
        <f t="shared" si="18"/>
        <v>0</v>
      </c>
      <c r="K184" s="14">
        <f t="shared" si="19"/>
        <v>1</v>
      </c>
      <c r="L184" s="14" t="str">
        <f t="shared" si="20"/>
        <v>Compra</v>
      </c>
      <c r="M184" t="s">
        <v>2415</v>
      </c>
    </row>
    <row r="185" spans="1:13">
      <c r="A185" s="1">
        <v>45144</v>
      </c>
      <c r="D185">
        <v>1</v>
      </c>
      <c r="E185">
        <v>1</v>
      </c>
      <c r="F185">
        <f t="shared" si="14"/>
        <v>0</v>
      </c>
      <c r="G185">
        <f t="shared" si="15"/>
        <v>0</v>
      </c>
      <c r="H185">
        <f t="shared" si="16"/>
        <v>1</v>
      </c>
      <c r="I185" s="14">
        <f t="shared" si="17"/>
        <v>0</v>
      </c>
      <c r="J185" s="14">
        <f t="shared" si="18"/>
        <v>0</v>
      </c>
      <c r="K185" s="14">
        <f t="shared" si="19"/>
        <v>1</v>
      </c>
      <c r="L185" s="14" t="str">
        <f t="shared" si="20"/>
        <v>Compra</v>
      </c>
      <c r="M185" t="s">
        <v>2415</v>
      </c>
    </row>
    <row r="186" spans="1:13">
      <c r="A186" s="1">
        <v>45148</v>
      </c>
      <c r="C186">
        <v>1</v>
      </c>
      <c r="E186">
        <v>1</v>
      </c>
      <c r="F186">
        <f t="shared" si="14"/>
        <v>0</v>
      </c>
      <c r="G186">
        <f t="shared" si="15"/>
        <v>1</v>
      </c>
      <c r="H186">
        <f t="shared" si="16"/>
        <v>0</v>
      </c>
      <c r="I186" s="14">
        <f t="shared" si="17"/>
        <v>0</v>
      </c>
      <c r="J186" s="14">
        <f t="shared" si="18"/>
        <v>1</v>
      </c>
      <c r="K186" s="14">
        <f t="shared" si="19"/>
        <v>0</v>
      </c>
      <c r="L186" s="14" t="str">
        <f t="shared" si="20"/>
        <v>Neutro</v>
      </c>
      <c r="M186" t="s">
        <v>2414</v>
      </c>
    </row>
    <row r="187" spans="1:13">
      <c r="A187" s="1">
        <v>45149</v>
      </c>
      <c r="D187">
        <v>2</v>
      </c>
      <c r="E187">
        <v>2</v>
      </c>
      <c r="F187">
        <f t="shared" si="14"/>
        <v>0</v>
      </c>
      <c r="G187">
        <f t="shared" si="15"/>
        <v>0</v>
      </c>
      <c r="H187">
        <f t="shared" si="16"/>
        <v>1</v>
      </c>
      <c r="I187" s="14">
        <f t="shared" si="17"/>
        <v>0</v>
      </c>
      <c r="J187" s="14">
        <f t="shared" si="18"/>
        <v>0</v>
      </c>
      <c r="K187" s="14">
        <f t="shared" si="19"/>
        <v>1</v>
      </c>
      <c r="L187" s="14" t="str">
        <f t="shared" si="20"/>
        <v>Compra</v>
      </c>
      <c r="M187" t="s">
        <v>2415</v>
      </c>
    </row>
    <row r="188" spans="1:13">
      <c r="A188" s="1">
        <v>45152</v>
      </c>
      <c r="D188">
        <v>1</v>
      </c>
      <c r="E188">
        <v>1</v>
      </c>
      <c r="F188">
        <f t="shared" si="14"/>
        <v>0</v>
      </c>
      <c r="G188">
        <f t="shared" si="15"/>
        <v>0</v>
      </c>
      <c r="H188">
        <f t="shared" si="16"/>
        <v>1</v>
      </c>
      <c r="I188" s="14">
        <f t="shared" si="17"/>
        <v>0</v>
      </c>
      <c r="J188" s="14">
        <f t="shared" si="18"/>
        <v>0</v>
      </c>
      <c r="K188" s="14">
        <f t="shared" si="19"/>
        <v>1</v>
      </c>
      <c r="L188" s="14" t="str">
        <f t="shared" si="20"/>
        <v>Compra</v>
      </c>
      <c r="M188" t="s">
        <v>2415</v>
      </c>
    </row>
    <row r="189" spans="1:13">
      <c r="A189" s="1">
        <v>45154</v>
      </c>
      <c r="D189">
        <v>1</v>
      </c>
      <c r="E189">
        <v>1</v>
      </c>
      <c r="F189">
        <f t="shared" si="14"/>
        <v>0</v>
      </c>
      <c r="G189">
        <f t="shared" si="15"/>
        <v>0</v>
      </c>
      <c r="H189">
        <f t="shared" si="16"/>
        <v>1</v>
      </c>
      <c r="I189" s="14">
        <f t="shared" si="17"/>
        <v>0</v>
      </c>
      <c r="J189" s="14">
        <f t="shared" si="18"/>
        <v>0</v>
      </c>
      <c r="K189" s="14">
        <f t="shared" si="19"/>
        <v>1</v>
      </c>
      <c r="L189" s="14" t="str">
        <f t="shared" si="20"/>
        <v>Compra</v>
      </c>
      <c r="M189" t="s">
        <v>2415</v>
      </c>
    </row>
    <row r="190" spans="1:13">
      <c r="A190" s="1">
        <v>45155</v>
      </c>
      <c r="B190">
        <v>1</v>
      </c>
      <c r="C190">
        <v>1</v>
      </c>
      <c r="E190">
        <v>2</v>
      </c>
      <c r="F190">
        <f t="shared" si="14"/>
        <v>0.5</v>
      </c>
      <c r="G190">
        <f t="shared" si="15"/>
        <v>0.5</v>
      </c>
      <c r="H190">
        <f t="shared" si="16"/>
        <v>0</v>
      </c>
      <c r="I190" s="14">
        <f t="shared" si="17"/>
        <v>0.5</v>
      </c>
      <c r="J190" s="14">
        <f t="shared" si="18"/>
        <v>0.5</v>
      </c>
      <c r="K190" s="14">
        <f t="shared" si="19"/>
        <v>0</v>
      </c>
      <c r="L190" s="14" t="str">
        <f t="shared" si="20"/>
        <v>Neutro</v>
      </c>
      <c r="M190" t="s">
        <v>2414</v>
      </c>
    </row>
    <row r="191" spans="1:13">
      <c r="A191" s="1">
        <v>45156</v>
      </c>
      <c r="B191">
        <v>2</v>
      </c>
      <c r="E191">
        <v>2</v>
      </c>
      <c r="F191">
        <f t="shared" si="14"/>
        <v>1</v>
      </c>
      <c r="G191">
        <f t="shared" si="15"/>
        <v>0</v>
      </c>
      <c r="H191">
        <f t="shared" si="16"/>
        <v>0</v>
      </c>
      <c r="I191" s="14">
        <f t="shared" si="17"/>
        <v>1</v>
      </c>
      <c r="J191" s="14">
        <f t="shared" si="18"/>
        <v>0</v>
      </c>
      <c r="K191" s="14">
        <f t="shared" si="19"/>
        <v>0</v>
      </c>
      <c r="L191" s="14" t="str">
        <f t="shared" si="20"/>
        <v>Neutro</v>
      </c>
      <c r="M191" t="s">
        <v>2414</v>
      </c>
    </row>
    <row r="192" spans="1:13">
      <c r="A192" s="1">
        <v>45161</v>
      </c>
      <c r="C192">
        <v>1</v>
      </c>
      <c r="E192">
        <v>1</v>
      </c>
      <c r="F192">
        <f t="shared" si="14"/>
        <v>0</v>
      </c>
      <c r="G192">
        <f t="shared" si="15"/>
        <v>1</v>
      </c>
      <c r="H192">
        <f t="shared" si="16"/>
        <v>0</v>
      </c>
      <c r="I192" s="14">
        <f t="shared" si="17"/>
        <v>0</v>
      </c>
      <c r="J192" s="14">
        <f t="shared" si="18"/>
        <v>1</v>
      </c>
      <c r="K192" s="14">
        <f t="shared" si="19"/>
        <v>0</v>
      </c>
      <c r="L192" s="14" t="str">
        <f t="shared" si="20"/>
        <v>Neutro</v>
      </c>
      <c r="M192" t="s">
        <v>2414</v>
      </c>
    </row>
    <row r="193" spans="1:13">
      <c r="A193" s="1">
        <v>45162</v>
      </c>
      <c r="C193">
        <v>1</v>
      </c>
      <c r="E193">
        <v>1</v>
      </c>
      <c r="F193">
        <f t="shared" si="14"/>
        <v>0</v>
      </c>
      <c r="G193">
        <f t="shared" si="15"/>
        <v>1</v>
      </c>
      <c r="H193">
        <f t="shared" si="16"/>
        <v>0</v>
      </c>
      <c r="I193" s="14">
        <f t="shared" si="17"/>
        <v>0</v>
      </c>
      <c r="J193" s="14">
        <f t="shared" si="18"/>
        <v>1</v>
      </c>
      <c r="K193" s="14">
        <f t="shared" si="19"/>
        <v>0</v>
      </c>
      <c r="L193" s="14" t="str">
        <f t="shared" si="20"/>
        <v>Neutro</v>
      </c>
      <c r="M193" t="s">
        <v>2414</v>
      </c>
    </row>
    <row r="194" spans="1:13">
      <c r="A194" s="1">
        <v>45168</v>
      </c>
      <c r="C194">
        <v>1</v>
      </c>
      <c r="E194">
        <v>1</v>
      </c>
      <c r="F194">
        <f t="shared" si="14"/>
        <v>0</v>
      </c>
      <c r="G194">
        <f t="shared" si="15"/>
        <v>1</v>
      </c>
      <c r="H194">
        <f t="shared" si="16"/>
        <v>0</v>
      </c>
      <c r="I194" s="14">
        <f t="shared" si="17"/>
        <v>0</v>
      </c>
      <c r="J194" s="14">
        <f t="shared" si="18"/>
        <v>1</v>
      </c>
      <c r="K194" s="14">
        <f t="shared" si="19"/>
        <v>0</v>
      </c>
      <c r="L194" s="14" t="str">
        <f t="shared" si="20"/>
        <v>Neutro</v>
      </c>
      <c r="M194" t="s">
        <v>2414</v>
      </c>
    </row>
    <row r="195" spans="1:13">
      <c r="A195" s="1">
        <v>45177</v>
      </c>
      <c r="B195">
        <v>3</v>
      </c>
      <c r="E195">
        <v>3</v>
      </c>
      <c r="F195">
        <f t="shared" si="14"/>
        <v>1</v>
      </c>
      <c r="G195">
        <f t="shared" si="15"/>
        <v>0</v>
      </c>
      <c r="H195">
        <f t="shared" si="16"/>
        <v>0</v>
      </c>
      <c r="I195" s="14">
        <f t="shared" si="17"/>
        <v>1</v>
      </c>
      <c r="J195" s="14">
        <f t="shared" si="18"/>
        <v>0</v>
      </c>
      <c r="K195" s="14">
        <f t="shared" si="19"/>
        <v>0</v>
      </c>
      <c r="L195" s="14" t="str">
        <f t="shared" si="20"/>
        <v>Neutro</v>
      </c>
      <c r="M195" t="s">
        <v>2414</v>
      </c>
    </row>
    <row r="196" spans="1:13">
      <c r="A196" s="1">
        <v>45180</v>
      </c>
      <c r="B196">
        <v>2</v>
      </c>
      <c r="E196">
        <v>2</v>
      </c>
      <c r="F196">
        <f t="shared" si="14"/>
        <v>1</v>
      </c>
      <c r="G196">
        <f t="shared" si="15"/>
        <v>0</v>
      </c>
      <c r="H196">
        <f t="shared" si="16"/>
        <v>0</v>
      </c>
      <c r="I196" s="14">
        <f t="shared" si="17"/>
        <v>1</v>
      </c>
      <c r="J196" s="14">
        <f t="shared" si="18"/>
        <v>0</v>
      </c>
      <c r="K196" s="14">
        <f t="shared" si="19"/>
        <v>0</v>
      </c>
      <c r="L196" s="14" t="str">
        <f t="shared" si="20"/>
        <v>Neutro</v>
      </c>
      <c r="M196" t="s">
        <v>2414</v>
      </c>
    </row>
    <row r="197" spans="1:13">
      <c r="A197" s="1">
        <v>45181</v>
      </c>
      <c r="C197">
        <v>2</v>
      </c>
      <c r="E197">
        <v>2</v>
      </c>
      <c r="F197">
        <f t="shared" ref="F197:F260" si="21">+B197/E197</f>
        <v>0</v>
      </c>
      <c r="G197">
        <f t="shared" ref="G197:G260" si="22">+C197/E197</f>
        <v>1</v>
      </c>
      <c r="H197">
        <f t="shared" ref="H197:H260" si="23">+D197/E197</f>
        <v>0</v>
      </c>
      <c r="I197" s="14">
        <f t="shared" ref="I197:I260" si="24">+B197/E197</f>
        <v>0</v>
      </c>
      <c r="J197" s="14">
        <f t="shared" ref="J197:J260" si="25">+C197/E197</f>
        <v>1</v>
      </c>
      <c r="K197" s="14">
        <f t="shared" ref="K197:K260" si="26">+D197/E197</f>
        <v>0</v>
      </c>
      <c r="L197" s="14" t="str">
        <f t="shared" ref="L197:L260" si="27">+IF(K197&gt;=0.5,"Compra","Neutro")</f>
        <v>Neutro</v>
      </c>
      <c r="M197" t="s">
        <v>2414</v>
      </c>
    </row>
    <row r="198" spans="1:13">
      <c r="A198" s="1">
        <v>45183</v>
      </c>
      <c r="B198">
        <v>2</v>
      </c>
      <c r="C198">
        <v>1</v>
      </c>
      <c r="D198">
        <v>1</v>
      </c>
      <c r="E198">
        <v>4</v>
      </c>
      <c r="F198">
        <f t="shared" si="21"/>
        <v>0.5</v>
      </c>
      <c r="G198">
        <f t="shared" si="22"/>
        <v>0.25</v>
      </c>
      <c r="H198">
        <f t="shared" si="23"/>
        <v>0.25</v>
      </c>
      <c r="I198" s="14">
        <f t="shared" si="24"/>
        <v>0.5</v>
      </c>
      <c r="J198" s="14">
        <f t="shared" si="25"/>
        <v>0.25</v>
      </c>
      <c r="K198" s="14">
        <f t="shared" si="26"/>
        <v>0.25</v>
      </c>
      <c r="L198" s="14" t="str">
        <f t="shared" si="27"/>
        <v>Neutro</v>
      </c>
      <c r="M198" t="s">
        <v>2414</v>
      </c>
    </row>
    <row r="199" spans="1:13">
      <c r="A199" s="1">
        <v>45184</v>
      </c>
      <c r="C199">
        <v>1</v>
      </c>
      <c r="E199">
        <v>1</v>
      </c>
      <c r="F199">
        <f t="shared" si="21"/>
        <v>0</v>
      </c>
      <c r="G199">
        <f t="shared" si="22"/>
        <v>1</v>
      </c>
      <c r="H199">
        <f t="shared" si="23"/>
        <v>0</v>
      </c>
      <c r="I199" s="14">
        <f t="shared" si="24"/>
        <v>0</v>
      </c>
      <c r="J199" s="14">
        <f t="shared" si="25"/>
        <v>1</v>
      </c>
      <c r="K199" s="14">
        <f t="shared" si="26"/>
        <v>0</v>
      </c>
      <c r="L199" s="14" t="str">
        <f t="shared" si="27"/>
        <v>Neutro</v>
      </c>
      <c r="M199" t="s">
        <v>2414</v>
      </c>
    </row>
    <row r="200" spans="1:13">
      <c r="A200" s="1">
        <v>45188</v>
      </c>
      <c r="C200">
        <v>1</v>
      </c>
      <c r="E200">
        <v>1</v>
      </c>
      <c r="F200">
        <f t="shared" si="21"/>
        <v>0</v>
      </c>
      <c r="G200">
        <f t="shared" si="22"/>
        <v>1</v>
      </c>
      <c r="H200">
        <f t="shared" si="23"/>
        <v>0</v>
      </c>
      <c r="I200" s="14">
        <f t="shared" si="24"/>
        <v>0</v>
      </c>
      <c r="J200" s="14">
        <f t="shared" si="25"/>
        <v>1</v>
      </c>
      <c r="K200" s="14">
        <f t="shared" si="26"/>
        <v>0</v>
      </c>
      <c r="L200" s="14" t="str">
        <f t="shared" si="27"/>
        <v>Neutro</v>
      </c>
      <c r="M200" t="s">
        <v>2414</v>
      </c>
    </row>
    <row r="201" spans="1:13">
      <c r="A201" s="1">
        <v>45190</v>
      </c>
      <c r="D201">
        <v>1</v>
      </c>
      <c r="E201">
        <v>1</v>
      </c>
      <c r="F201">
        <f t="shared" si="21"/>
        <v>0</v>
      </c>
      <c r="G201">
        <f t="shared" si="22"/>
        <v>0</v>
      </c>
      <c r="H201">
        <f t="shared" si="23"/>
        <v>1</v>
      </c>
      <c r="I201" s="14">
        <f t="shared" si="24"/>
        <v>0</v>
      </c>
      <c r="J201" s="14">
        <f t="shared" si="25"/>
        <v>0</v>
      </c>
      <c r="K201" s="14">
        <f t="shared" si="26"/>
        <v>1</v>
      </c>
      <c r="L201" s="14" t="str">
        <f t="shared" si="27"/>
        <v>Compra</v>
      </c>
      <c r="M201" t="s">
        <v>2415</v>
      </c>
    </row>
    <row r="202" spans="1:13">
      <c r="A202" s="1">
        <v>45191</v>
      </c>
      <c r="C202">
        <v>1</v>
      </c>
      <c r="D202">
        <v>1</v>
      </c>
      <c r="E202">
        <v>2</v>
      </c>
      <c r="F202">
        <f t="shared" si="21"/>
        <v>0</v>
      </c>
      <c r="G202">
        <f t="shared" si="22"/>
        <v>0.5</v>
      </c>
      <c r="H202">
        <f t="shared" si="23"/>
        <v>0.5</v>
      </c>
      <c r="I202" s="14">
        <f t="shared" si="24"/>
        <v>0</v>
      </c>
      <c r="J202" s="14">
        <f t="shared" si="25"/>
        <v>0.5</v>
      </c>
      <c r="K202" s="14">
        <f t="shared" si="26"/>
        <v>0.5</v>
      </c>
      <c r="L202" s="14" t="str">
        <f t="shared" si="27"/>
        <v>Compra</v>
      </c>
      <c r="M202" t="s">
        <v>2415</v>
      </c>
    </row>
    <row r="203" spans="1:13">
      <c r="A203" s="1">
        <v>45194</v>
      </c>
      <c r="B203">
        <v>1</v>
      </c>
      <c r="D203">
        <v>1</v>
      </c>
      <c r="E203">
        <v>2</v>
      </c>
      <c r="F203">
        <f t="shared" si="21"/>
        <v>0.5</v>
      </c>
      <c r="G203">
        <f t="shared" si="22"/>
        <v>0</v>
      </c>
      <c r="H203">
        <f t="shared" si="23"/>
        <v>0.5</v>
      </c>
      <c r="I203" s="14">
        <f t="shared" si="24"/>
        <v>0.5</v>
      </c>
      <c r="J203" s="14">
        <f t="shared" si="25"/>
        <v>0</v>
      </c>
      <c r="K203" s="14">
        <f t="shared" si="26"/>
        <v>0.5</v>
      </c>
      <c r="L203" s="14" t="str">
        <f t="shared" si="27"/>
        <v>Compra</v>
      </c>
      <c r="M203" t="s">
        <v>2414</v>
      </c>
    </row>
    <row r="204" spans="1:13">
      <c r="A204" s="1">
        <v>45195</v>
      </c>
      <c r="C204">
        <v>1</v>
      </c>
      <c r="D204">
        <v>2</v>
      </c>
      <c r="E204">
        <v>3</v>
      </c>
      <c r="F204">
        <f t="shared" si="21"/>
        <v>0</v>
      </c>
      <c r="G204">
        <f t="shared" si="22"/>
        <v>0.33333333333333331</v>
      </c>
      <c r="H204">
        <f t="shared" si="23"/>
        <v>0.66666666666666663</v>
      </c>
      <c r="I204" s="14">
        <f t="shared" si="24"/>
        <v>0</v>
      </c>
      <c r="J204" s="14">
        <f t="shared" si="25"/>
        <v>0.33333333333333331</v>
      </c>
      <c r="K204" s="14">
        <f t="shared" si="26"/>
        <v>0.66666666666666663</v>
      </c>
      <c r="L204" s="14" t="str">
        <f t="shared" si="27"/>
        <v>Compra</v>
      </c>
      <c r="M204" t="s">
        <v>2415</v>
      </c>
    </row>
    <row r="205" spans="1:13">
      <c r="A205" s="1">
        <v>45197</v>
      </c>
      <c r="B205">
        <v>1</v>
      </c>
      <c r="C205">
        <v>1</v>
      </c>
      <c r="E205">
        <v>2</v>
      </c>
      <c r="F205">
        <f t="shared" si="21"/>
        <v>0.5</v>
      </c>
      <c r="G205">
        <f t="shared" si="22"/>
        <v>0.5</v>
      </c>
      <c r="H205">
        <f t="shared" si="23"/>
        <v>0</v>
      </c>
      <c r="I205" s="14">
        <f t="shared" si="24"/>
        <v>0.5</v>
      </c>
      <c r="J205" s="14">
        <f t="shared" si="25"/>
        <v>0.5</v>
      </c>
      <c r="K205" s="14">
        <f t="shared" si="26"/>
        <v>0</v>
      </c>
      <c r="L205" s="14" t="str">
        <f t="shared" si="27"/>
        <v>Neutro</v>
      </c>
      <c r="M205" t="s">
        <v>2414</v>
      </c>
    </row>
    <row r="206" spans="1:13">
      <c r="A206" s="1">
        <v>45203</v>
      </c>
      <c r="B206">
        <v>1</v>
      </c>
      <c r="C206">
        <v>1</v>
      </c>
      <c r="E206">
        <v>2</v>
      </c>
      <c r="F206">
        <f t="shared" si="21"/>
        <v>0.5</v>
      </c>
      <c r="G206">
        <f t="shared" si="22"/>
        <v>0.5</v>
      </c>
      <c r="H206">
        <f t="shared" si="23"/>
        <v>0</v>
      </c>
      <c r="I206" s="14">
        <f t="shared" si="24"/>
        <v>0.5</v>
      </c>
      <c r="J206" s="14">
        <f t="shared" si="25"/>
        <v>0.5</v>
      </c>
      <c r="K206" s="14">
        <f t="shared" si="26"/>
        <v>0</v>
      </c>
      <c r="L206" s="14" t="str">
        <f t="shared" si="27"/>
        <v>Neutro</v>
      </c>
      <c r="M206" t="s">
        <v>2414</v>
      </c>
    </row>
    <row r="207" spans="1:13">
      <c r="A207" s="1">
        <v>45209</v>
      </c>
      <c r="C207">
        <v>1</v>
      </c>
      <c r="E207">
        <v>1</v>
      </c>
      <c r="F207">
        <f t="shared" si="21"/>
        <v>0</v>
      </c>
      <c r="G207">
        <f t="shared" si="22"/>
        <v>1</v>
      </c>
      <c r="H207">
        <f t="shared" si="23"/>
        <v>0</v>
      </c>
      <c r="I207" s="14">
        <f t="shared" si="24"/>
        <v>0</v>
      </c>
      <c r="J207" s="14">
        <f t="shared" si="25"/>
        <v>1</v>
      </c>
      <c r="K207" s="14">
        <f t="shared" si="26"/>
        <v>0</v>
      </c>
      <c r="L207" s="14" t="str">
        <f t="shared" si="27"/>
        <v>Neutro</v>
      </c>
      <c r="M207" t="s">
        <v>2414</v>
      </c>
    </row>
    <row r="208" spans="1:13">
      <c r="A208" s="1">
        <v>45210</v>
      </c>
      <c r="C208">
        <v>1</v>
      </c>
      <c r="E208">
        <v>1</v>
      </c>
      <c r="F208">
        <f t="shared" si="21"/>
        <v>0</v>
      </c>
      <c r="G208">
        <f t="shared" si="22"/>
        <v>1</v>
      </c>
      <c r="H208">
        <f t="shared" si="23"/>
        <v>0</v>
      </c>
      <c r="I208" s="14">
        <f t="shared" si="24"/>
        <v>0</v>
      </c>
      <c r="J208" s="14">
        <f t="shared" si="25"/>
        <v>1</v>
      </c>
      <c r="K208" s="14">
        <f t="shared" si="26"/>
        <v>0</v>
      </c>
      <c r="L208" s="14" t="str">
        <f t="shared" si="27"/>
        <v>Neutro</v>
      </c>
      <c r="M208" t="s">
        <v>2414</v>
      </c>
    </row>
    <row r="209" spans="1:13">
      <c r="A209" s="1">
        <v>45212</v>
      </c>
      <c r="C209">
        <v>2</v>
      </c>
      <c r="E209">
        <v>2</v>
      </c>
      <c r="F209">
        <f t="shared" si="21"/>
        <v>0</v>
      </c>
      <c r="G209">
        <f t="shared" si="22"/>
        <v>1</v>
      </c>
      <c r="H209">
        <f t="shared" si="23"/>
        <v>0</v>
      </c>
      <c r="I209" s="14">
        <f t="shared" si="24"/>
        <v>0</v>
      </c>
      <c r="J209" s="14">
        <f t="shared" si="25"/>
        <v>1</v>
      </c>
      <c r="K209" s="14">
        <f t="shared" si="26"/>
        <v>0</v>
      </c>
      <c r="L209" s="14" t="str">
        <f t="shared" si="27"/>
        <v>Neutro</v>
      </c>
      <c r="M209" t="s">
        <v>2414</v>
      </c>
    </row>
    <row r="210" spans="1:13">
      <c r="A210" s="1">
        <v>45219</v>
      </c>
      <c r="B210">
        <v>1</v>
      </c>
      <c r="E210">
        <v>1</v>
      </c>
      <c r="F210">
        <f t="shared" si="21"/>
        <v>1</v>
      </c>
      <c r="G210">
        <f t="shared" si="22"/>
        <v>0</v>
      </c>
      <c r="H210">
        <f t="shared" si="23"/>
        <v>0</v>
      </c>
      <c r="I210" s="14">
        <f t="shared" si="24"/>
        <v>1</v>
      </c>
      <c r="J210" s="14">
        <f t="shared" si="25"/>
        <v>0</v>
      </c>
      <c r="K210" s="14">
        <f t="shared" si="26"/>
        <v>0</v>
      </c>
      <c r="L210" s="14" t="str">
        <f t="shared" si="27"/>
        <v>Neutro</v>
      </c>
      <c r="M210" t="s">
        <v>2414</v>
      </c>
    </row>
    <row r="211" spans="1:13">
      <c r="A211" s="1">
        <v>45222</v>
      </c>
      <c r="B211">
        <v>1</v>
      </c>
      <c r="C211">
        <v>1</v>
      </c>
      <c r="E211">
        <v>2</v>
      </c>
      <c r="F211">
        <f t="shared" si="21"/>
        <v>0.5</v>
      </c>
      <c r="G211">
        <f t="shared" si="22"/>
        <v>0.5</v>
      </c>
      <c r="H211">
        <f t="shared" si="23"/>
        <v>0</v>
      </c>
      <c r="I211" s="14">
        <f t="shared" si="24"/>
        <v>0.5</v>
      </c>
      <c r="J211" s="14">
        <f t="shared" si="25"/>
        <v>0.5</v>
      </c>
      <c r="K211" s="14">
        <f t="shared" si="26"/>
        <v>0</v>
      </c>
      <c r="L211" s="14" t="str">
        <f t="shared" si="27"/>
        <v>Neutro</v>
      </c>
      <c r="M211" t="s">
        <v>2414</v>
      </c>
    </row>
    <row r="212" spans="1:13">
      <c r="A212" s="1">
        <v>45223</v>
      </c>
      <c r="C212">
        <v>1</v>
      </c>
      <c r="E212">
        <v>1</v>
      </c>
      <c r="F212">
        <f t="shared" si="21"/>
        <v>0</v>
      </c>
      <c r="G212">
        <f t="shared" si="22"/>
        <v>1</v>
      </c>
      <c r="H212">
        <f t="shared" si="23"/>
        <v>0</v>
      </c>
      <c r="I212" s="14">
        <f t="shared" si="24"/>
        <v>0</v>
      </c>
      <c r="J212" s="14">
        <f t="shared" si="25"/>
        <v>1</v>
      </c>
      <c r="K212" s="14">
        <f t="shared" si="26"/>
        <v>0</v>
      </c>
      <c r="L212" s="14" t="str">
        <f t="shared" si="27"/>
        <v>Neutro</v>
      </c>
      <c r="M212" t="s">
        <v>2414</v>
      </c>
    </row>
    <row r="213" spans="1:13">
      <c r="A213" s="1">
        <v>45224</v>
      </c>
      <c r="D213">
        <v>1</v>
      </c>
      <c r="E213">
        <v>1</v>
      </c>
      <c r="F213">
        <f t="shared" si="21"/>
        <v>0</v>
      </c>
      <c r="G213">
        <f t="shared" si="22"/>
        <v>0</v>
      </c>
      <c r="H213">
        <f t="shared" si="23"/>
        <v>1</v>
      </c>
      <c r="I213" s="14">
        <f t="shared" si="24"/>
        <v>0</v>
      </c>
      <c r="J213" s="14">
        <f t="shared" si="25"/>
        <v>0</v>
      </c>
      <c r="K213" s="14">
        <f t="shared" si="26"/>
        <v>1</v>
      </c>
      <c r="L213" s="14" t="str">
        <f t="shared" si="27"/>
        <v>Compra</v>
      </c>
      <c r="M213" t="s">
        <v>2414</v>
      </c>
    </row>
    <row r="214" spans="1:13">
      <c r="A214" s="1">
        <v>45225</v>
      </c>
      <c r="B214">
        <v>1</v>
      </c>
      <c r="E214">
        <v>1</v>
      </c>
      <c r="F214">
        <f t="shared" si="21"/>
        <v>1</v>
      </c>
      <c r="G214">
        <f t="shared" si="22"/>
        <v>0</v>
      </c>
      <c r="H214">
        <f t="shared" si="23"/>
        <v>0</v>
      </c>
      <c r="I214" s="14">
        <f t="shared" si="24"/>
        <v>1</v>
      </c>
      <c r="J214" s="14">
        <f t="shared" si="25"/>
        <v>0</v>
      </c>
      <c r="K214" s="14">
        <f t="shared" si="26"/>
        <v>0</v>
      </c>
      <c r="L214" s="14" t="str">
        <f t="shared" si="27"/>
        <v>Neutro</v>
      </c>
      <c r="M214" t="s">
        <v>2414</v>
      </c>
    </row>
    <row r="215" spans="1:13">
      <c r="A215" s="1">
        <v>45226</v>
      </c>
      <c r="B215">
        <v>2</v>
      </c>
      <c r="E215">
        <v>2</v>
      </c>
      <c r="F215">
        <f t="shared" si="21"/>
        <v>1</v>
      </c>
      <c r="G215">
        <f t="shared" si="22"/>
        <v>0</v>
      </c>
      <c r="H215">
        <f t="shared" si="23"/>
        <v>0</v>
      </c>
      <c r="I215" s="14">
        <f t="shared" si="24"/>
        <v>1</v>
      </c>
      <c r="J215" s="14">
        <f t="shared" si="25"/>
        <v>0</v>
      </c>
      <c r="K215" s="14">
        <f t="shared" si="26"/>
        <v>0</v>
      </c>
      <c r="L215" s="14" t="str">
        <f t="shared" si="27"/>
        <v>Neutro</v>
      </c>
      <c r="M215" t="s">
        <v>2414</v>
      </c>
    </row>
    <row r="216" spans="1:13">
      <c r="A216" s="1">
        <v>45227</v>
      </c>
      <c r="B216">
        <v>1</v>
      </c>
      <c r="E216">
        <v>1</v>
      </c>
      <c r="F216">
        <f t="shared" si="21"/>
        <v>1</v>
      </c>
      <c r="G216">
        <f t="shared" si="22"/>
        <v>0</v>
      </c>
      <c r="H216">
        <f t="shared" si="23"/>
        <v>0</v>
      </c>
      <c r="I216" s="14">
        <f t="shared" si="24"/>
        <v>1</v>
      </c>
      <c r="J216" s="14">
        <f t="shared" si="25"/>
        <v>0</v>
      </c>
      <c r="K216" s="14">
        <f t="shared" si="26"/>
        <v>0</v>
      </c>
      <c r="L216" s="14" t="str">
        <f t="shared" si="27"/>
        <v>Neutro</v>
      </c>
      <c r="M216" t="s">
        <v>2414</v>
      </c>
    </row>
    <row r="217" spans="1:13">
      <c r="A217" s="1">
        <v>45230</v>
      </c>
      <c r="C217">
        <v>1</v>
      </c>
      <c r="E217">
        <v>1</v>
      </c>
      <c r="F217">
        <f t="shared" si="21"/>
        <v>0</v>
      </c>
      <c r="G217">
        <f t="shared" si="22"/>
        <v>1</v>
      </c>
      <c r="H217">
        <f t="shared" si="23"/>
        <v>0</v>
      </c>
      <c r="I217" s="14">
        <f t="shared" si="24"/>
        <v>0</v>
      </c>
      <c r="J217" s="14">
        <f t="shared" si="25"/>
        <v>1</v>
      </c>
      <c r="K217" s="14">
        <f t="shared" si="26"/>
        <v>0</v>
      </c>
      <c r="L217" s="14" t="str">
        <f t="shared" si="27"/>
        <v>Neutro</v>
      </c>
      <c r="M217" t="s">
        <v>2414</v>
      </c>
    </row>
    <row r="218" spans="1:13">
      <c r="A218" s="1">
        <v>45231</v>
      </c>
      <c r="B218">
        <v>1</v>
      </c>
      <c r="E218">
        <v>1</v>
      </c>
      <c r="F218">
        <f t="shared" si="21"/>
        <v>1</v>
      </c>
      <c r="G218">
        <f t="shared" si="22"/>
        <v>0</v>
      </c>
      <c r="H218">
        <f t="shared" si="23"/>
        <v>0</v>
      </c>
      <c r="I218" s="14">
        <f t="shared" si="24"/>
        <v>1</v>
      </c>
      <c r="J218" s="14">
        <f t="shared" si="25"/>
        <v>0</v>
      </c>
      <c r="K218" s="14">
        <f t="shared" si="26"/>
        <v>0</v>
      </c>
      <c r="L218" s="14" t="str">
        <f t="shared" si="27"/>
        <v>Neutro</v>
      </c>
      <c r="M218" t="s">
        <v>2414</v>
      </c>
    </row>
    <row r="219" spans="1:13">
      <c r="A219" s="1">
        <v>45233</v>
      </c>
      <c r="C219">
        <v>1</v>
      </c>
      <c r="E219">
        <v>1</v>
      </c>
      <c r="F219">
        <f t="shared" si="21"/>
        <v>0</v>
      </c>
      <c r="G219">
        <f t="shared" si="22"/>
        <v>1</v>
      </c>
      <c r="H219">
        <f t="shared" si="23"/>
        <v>0</v>
      </c>
      <c r="I219" s="14">
        <f t="shared" si="24"/>
        <v>0</v>
      </c>
      <c r="J219" s="14">
        <f t="shared" si="25"/>
        <v>1</v>
      </c>
      <c r="K219" s="14">
        <f t="shared" si="26"/>
        <v>0</v>
      </c>
      <c r="L219" s="14" t="str">
        <f t="shared" si="27"/>
        <v>Neutro</v>
      </c>
      <c r="M219" t="s">
        <v>2414</v>
      </c>
    </row>
    <row r="220" spans="1:13">
      <c r="A220" s="1">
        <v>45238</v>
      </c>
      <c r="B220">
        <v>1</v>
      </c>
      <c r="E220">
        <v>1</v>
      </c>
      <c r="F220">
        <f t="shared" si="21"/>
        <v>1</v>
      </c>
      <c r="G220">
        <f t="shared" si="22"/>
        <v>0</v>
      </c>
      <c r="H220">
        <f t="shared" si="23"/>
        <v>0</v>
      </c>
      <c r="I220" s="14">
        <f t="shared" si="24"/>
        <v>1</v>
      </c>
      <c r="J220" s="14">
        <f t="shared" si="25"/>
        <v>0</v>
      </c>
      <c r="K220" s="14">
        <f t="shared" si="26"/>
        <v>0</v>
      </c>
      <c r="L220" s="14" t="str">
        <f t="shared" si="27"/>
        <v>Neutro</v>
      </c>
      <c r="M220" t="s">
        <v>2414</v>
      </c>
    </row>
    <row r="221" spans="1:13">
      <c r="A221" s="1">
        <v>45239</v>
      </c>
      <c r="C221">
        <v>1</v>
      </c>
      <c r="E221">
        <v>1</v>
      </c>
      <c r="F221">
        <f t="shared" si="21"/>
        <v>0</v>
      </c>
      <c r="G221">
        <f t="shared" si="22"/>
        <v>1</v>
      </c>
      <c r="H221">
        <f t="shared" si="23"/>
        <v>0</v>
      </c>
      <c r="I221" s="14">
        <f t="shared" si="24"/>
        <v>0</v>
      </c>
      <c r="J221" s="14">
        <f t="shared" si="25"/>
        <v>1</v>
      </c>
      <c r="K221" s="14">
        <f t="shared" si="26"/>
        <v>0</v>
      </c>
      <c r="L221" s="14" t="str">
        <f t="shared" si="27"/>
        <v>Neutro</v>
      </c>
      <c r="M221" t="s">
        <v>2414</v>
      </c>
    </row>
    <row r="222" spans="1:13">
      <c r="A222" s="1">
        <v>45245</v>
      </c>
      <c r="B222">
        <v>1</v>
      </c>
      <c r="E222">
        <v>1</v>
      </c>
      <c r="F222">
        <f t="shared" si="21"/>
        <v>1</v>
      </c>
      <c r="G222">
        <f t="shared" si="22"/>
        <v>0</v>
      </c>
      <c r="H222">
        <f t="shared" si="23"/>
        <v>0</v>
      </c>
      <c r="I222" s="14">
        <f t="shared" si="24"/>
        <v>1</v>
      </c>
      <c r="J222" s="14">
        <f t="shared" si="25"/>
        <v>0</v>
      </c>
      <c r="K222" s="14">
        <f t="shared" si="26"/>
        <v>0</v>
      </c>
      <c r="L222" s="14" t="str">
        <f t="shared" si="27"/>
        <v>Neutro</v>
      </c>
      <c r="M222" t="s">
        <v>2414</v>
      </c>
    </row>
    <row r="223" spans="1:13">
      <c r="A223" s="1">
        <v>45247</v>
      </c>
      <c r="B223">
        <v>1</v>
      </c>
      <c r="E223">
        <v>1</v>
      </c>
      <c r="F223">
        <f t="shared" si="21"/>
        <v>1</v>
      </c>
      <c r="G223">
        <f t="shared" si="22"/>
        <v>0</v>
      </c>
      <c r="H223">
        <f t="shared" si="23"/>
        <v>0</v>
      </c>
      <c r="I223" s="14">
        <f t="shared" si="24"/>
        <v>1</v>
      </c>
      <c r="J223" s="14">
        <f t="shared" si="25"/>
        <v>0</v>
      </c>
      <c r="K223" s="14">
        <f t="shared" si="26"/>
        <v>0</v>
      </c>
      <c r="L223" s="14" t="str">
        <f t="shared" si="27"/>
        <v>Neutro</v>
      </c>
      <c r="M223" t="s">
        <v>2414</v>
      </c>
    </row>
    <row r="224" spans="1:13">
      <c r="A224" s="1">
        <v>45248</v>
      </c>
      <c r="C224">
        <v>1</v>
      </c>
      <c r="E224">
        <v>1</v>
      </c>
      <c r="F224">
        <f t="shared" si="21"/>
        <v>0</v>
      </c>
      <c r="G224">
        <f t="shared" si="22"/>
        <v>1</v>
      </c>
      <c r="H224">
        <f t="shared" si="23"/>
        <v>0</v>
      </c>
      <c r="I224" s="14">
        <f t="shared" si="24"/>
        <v>0</v>
      </c>
      <c r="J224" s="14">
        <f t="shared" si="25"/>
        <v>1</v>
      </c>
      <c r="K224" s="14">
        <f t="shared" si="26"/>
        <v>0</v>
      </c>
      <c r="L224" s="14" t="str">
        <f t="shared" si="27"/>
        <v>Neutro</v>
      </c>
      <c r="M224" t="s">
        <v>2414</v>
      </c>
    </row>
    <row r="225" spans="1:13">
      <c r="A225" s="1">
        <v>45249</v>
      </c>
      <c r="C225">
        <v>1</v>
      </c>
      <c r="E225">
        <v>1</v>
      </c>
      <c r="F225">
        <f t="shared" si="21"/>
        <v>0</v>
      </c>
      <c r="G225">
        <f t="shared" si="22"/>
        <v>1</v>
      </c>
      <c r="H225">
        <f t="shared" si="23"/>
        <v>0</v>
      </c>
      <c r="I225" s="14">
        <f t="shared" si="24"/>
        <v>0</v>
      </c>
      <c r="J225" s="14">
        <f t="shared" si="25"/>
        <v>1</v>
      </c>
      <c r="K225" s="14">
        <f t="shared" si="26"/>
        <v>0</v>
      </c>
      <c r="L225" s="14" t="str">
        <f t="shared" si="27"/>
        <v>Neutro</v>
      </c>
      <c r="M225" t="s">
        <v>2414</v>
      </c>
    </row>
    <row r="226" spans="1:13">
      <c r="A226" s="1">
        <v>45250</v>
      </c>
      <c r="B226">
        <v>2</v>
      </c>
      <c r="C226">
        <v>2</v>
      </c>
      <c r="D226">
        <v>10</v>
      </c>
      <c r="E226">
        <v>14</v>
      </c>
      <c r="F226">
        <f t="shared" si="21"/>
        <v>0.14285714285714285</v>
      </c>
      <c r="G226">
        <f t="shared" si="22"/>
        <v>0.14285714285714285</v>
      </c>
      <c r="H226">
        <f t="shared" si="23"/>
        <v>0.7142857142857143</v>
      </c>
      <c r="I226" s="14">
        <f t="shared" si="24"/>
        <v>0.14285714285714285</v>
      </c>
      <c r="J226" s="14">
        <f t="shared" si="25"/>
        <v>0.14285714285714285</v>
      </c>
      <c r="K226" s="14">
        <f t="shared" si="26"/>
        <v>0.7142857142857143</v>
      </c>
      <c r="L226" s="14" t="str">
        <f t="shared" si="27"/>
        <v>Compra</v>
      </c>
      <c r="M226" t="s">
        <v>2415</v>
      </c>
    </row>
    <row r="227" spans="1:13">
      <c r="A227" s="1">
        <v>45251</v>
      </c>
      <c r="B227">
        <v>2</v>
      </c>
      <c r="C227">
        <v>5</v>
      </c>
      <c r="D227">
        <v>1</v>
      </c>
      <c r="E227">
        <v>8</v>
      </c>
      <c r="F227">
        <f t="shared" si="21"/>
        <v>0.25</v>
      </c>
      <c r="G227">
        <f t="shared" si="22"/>
        <v>0.625</v>
      </c>
      <c r="H227">
        <f t="shared" si="23"/>
        <v>0.125</v>
      </c>
      <c r="I227" s="14">
        <f t="shared" si="24"/>
        <v>0.25</v>
      </c>
      <c r="J227" s="14">
        <f t="shared" si="25"/>
        <v>0.625</v>
      </c>
      <c r="K227" s="14">
        <f t="shared" si="26"/>
        <v>0.125</v>
      </c>
      <c r="L227" s="14" t="str">
        <f t="shared" si="27"/>
        <v>Neutro</v>
      </c>
      <c r="M227" t="s">
        <v>2414</v>
      </c>
    </row>
    <row r="228" spans="1:13">
      <c r="A228" s="1">
        <v>45252</v>
      </c>
      <c r="C228">
        <v>2</v>
      </c>
      <c r="D228">
        <v>2</v>
      </c>
      <c r="E228">
        <v>4</v>
      </c>
      <c r="F228">
        <f t="shared" si="21"/>
        <v>0</v>
      </c>
      <c r="G228">
        <f t="shared" si="22"/>
        <v>0.5</v>
      </c>
      <c r="H228">
        <f t="shared" si="23"/>
        <v>0.5</v>
      </c>
      <c r="I228" s="14">
        <f t="shared" si="24"/>
        <v>0</v>
      </c>
      <c r="J228" s="14">
        <f t="shared" si="25"/>
        <v>0.5</v>
      </c>
      <c r="K228" s="14">
        <f t="shared" si="26"/>
        <v>0.5</v>
      </c>
      <c r="L228" s="14" t="str">
        <f t="shared" si="27"/>
        <v>Compra</v>
      </c>
      <c r="M228" t="s">
        <v>2415</v>
      </c>
    </row>
    <row r="229" spans="1:13">
      <c r="A229" s="1">
        <v>45254</v>
      </c>
      <c r="C229">
        <v>1</v>
      </c>
      <c r="E229">
        <v>1</v>
      </c>
      <c r="F229">
        <f t="shared" si="21"/>
        <v>0</v>
      </c>
      <c r="G229">
        <f t="shared" si="22"/>
        <v>1</v>
      </c>
      <c r="H229">
        <f t="shared" si="23"/>
        <v>0</v>
      </c>
      <c r="I229" s="14">
        <f t="shared" si="24"/>
        <v>0</v>
      </c>
      <c r="J229" s="14">
        <f t="shared" si="25"/>
        <v>1</v>
      </c>
      <c r="K229" s="14">
        <f t="shared" si="26"/>
        <v>0</v>
      </c>
      <c r="L229" s="14" t="str">
        <f t="shared" si="27"/>
        <v>Neutro</v>
      </c>
      <c r="M229" t="s">
        <v>2414</v>
      </c>
    </row>
    <row r="230" spans="1:13">
      <c r="A230" s="1">
        <v>45257</v>
      </c>
      <c r="C230">
        <v>2</v>
      </c>
      <c r="E230">
        <v>2</v>
      </c>
      <c r="F230">
        <f t="shared" si="21"/>
        <v>0</v>
      </c>
      <c r="G230">
        <f t="shared" si="22"/>
        <v>1</v>
      </c>
      <c r="H230">
        <f t="shared" si="23"/>
        <v>0</v>
      </c>
      <c r="I230" s="14">
        <f t="shared" si="24"/>
        <v>0</v>
      </c>
      <c r="J230" s="14">
        <f t="shared" si="25"/>
        <v>1</v>
      </c>
      <c r="K230" s="14">
        <f t="shared" si="26"/>
        <v>0</v>
      </c>
      <c r="L230" s="14" t="str">
        <f t="shared" si="27"/>
        <v>Neutro</v>
      </c>
      <c r="M230" t="s">
        <v>2414</v>
      </c>
    </row>
    <row r="231" spans="1:13">
      <c r="A231" s="1">
        <v>45268</v>
      </c>
      <c r="C231">
        <v>1</v>
      </c>
      <c r="D231">
        <v>1</v>
      </c>
      <c r="E231">
        <v>2</v>
      </c>
      <c r="F231">
        <f t="shared" si="21"/>
        <v>0</v>
      </c>
      <c r="G231">
        <f t="shared" si="22"/>
        <v>0.5</v>
      </c>
      <c r="H231">
        <f t="shared" si="23"/>
        <v>0.5</v>
      </c>
      <c r="I231" s="14">
        <f t="shared" si="24"/>
        <v>0</v>
      </c>
      <c r="J231" s="14">
        <f t="shared" si="25"/>
        <v>0.5</v>
      </c>
      <c r="K231" s="14">
        <f t="shared" si="26"/>
        <v>0.5</v>
      </c>
      <c r="L231" s="14" t="str">
        <f t="shared" si="27"/>
        <v>Compra</v>
      </c>
      <c r="M231" t="s">
        <v>2415</v>
      </c>
    </row>
    <row r="232" spans="1:13">
      <c r="A232" s="1">
        <v>45270</v>
      </c>
      <c r="C232">
        <v>1</v>
      </c>
      <c r="E232">
        <v>1</v>
      </c>
      <c r="F232">
        <f t="shared" si="21"/>
        <v>0</v>
      </c>
      <c r="G232">
        <f t="shared" si="22"/>
        <v>1</v>
      </c>
      <c r="H232">
        <f t="shared" si="23"/>
        <v>0</v>
      </c>
      <c r="I232" s="14">
        <f t="shared" si="24"/>
        <v>0</v>
      </c>
      <c r="J232" s="14">
        <f t="shared" si="25"/>
        <v>1</v>
      </c>
      <c r="K232" s="14">
        <f t="shared" si="26"/>
        <v>0</v>
      </c>
      <c r="L232" s="14" t="str">
        <f t="shared" si="27"/>
        <v>Neutro</v>
      </c>
      <c r="M232" t="s">
        <v>2414</v>
      </c>
    </row>
    <row r="233" spans="1:13">
      <c r="A233" s="1">
        <v>45271</v>
      </c>
      <c r="C233">
        <v>2</v>
      </c>
      <c r="E233">
        <v>2</v>
      </c>
      <c r="F233">
        <f t="shared" si="21"/>
        <v>0</v>
      </c>
      <c r="G233">
        <f t="shared" si="22"/>
        <v>1</v>
      </c>
      <c r="H233">
        <f t="shared" si="23"/>
        <v>0</v>
      </c>
      <c r="I233" s="14">
        <f t="shared" si="24"/>
        <v>0</v>
      </c>
      <c r="J233" s="14">
        <f t="shared" si="25"/>
        <v>1</v>
      </c>
      <c r="K233" s="14">
        <f t="shared" si="26"/>
        <v>0</v>
      </c>
      <c r="L233" s="14" t="str">
        <f t="shared" si="27"/>
        <v>Neutro</v>
      </c>
      <c r="M233" t="s">
        <v>2414</v>
      </c>
    </row>
    <row r="234" spans="1:13">
      <c r="A234" s="1">
        <v>45272</v>
      </c>
      <c r="C234">
        <v>1</v>
      </c>
      <c r="E234">
        <v>1</v>
      </c>
      <c r="F234">
        <f t="shared" si="21"/>
        <v>0</v>
      </c>
      <c r="G234">
        <f t="shared" si="22"/>
        <v>1</v>
      </c>
      <c r="H234">
        <f t="shared" si="23"/>
        <v>0</v>
      </c>
      <c r="I234" s="14">
        <f t="shared" si="24"/>
        <v>0</v>
      </c>
      <c r="J234" s="14">
        <f t="shared" si="25"/>
        <v>1</v>
      </c>
      <c r="K234" s="14">
        <f t="shared" si="26"/>
        <v>0</v>
      </c>
      <c r="L234" s="14" t="str">
        <f t="shared" si="27"/>
        <v>Neutro</v>
      </c>
      <c r="M234" t="s">
        <v>2414</v>
      </c>
    </row>
    <row r="235" spans="1:13">
      <c r="A235" s="1">
        <v>45273</v>
      </c>
      <c r="D235">
        <v>1</v>
      </c>
      <c r="E235">
        <v>1</v>
      </c>
      <c r="F235">
        <f t="shared" si="21"/>
        <v>0</v>
      </c>
      <c r="G235">
        <f t="shared" si="22"/>
        <v>0</v>
      </c>
      <c r="H235">
        <f t="shared" si="23"/>
        <v>1</v>
      </c>
      <c r="I235" s="14">
        <f t="shared" si="24"/>
        <v>0</v>
      </c>
      <c r="J235" s="14">
        <f t="shared" si="25"/>
        <v>0</v>
      </c>
      <c r="K235" s="14">
        <f t="shared" si="26"/>
        <v>1</v>
      </c>
      <c r="L235" s="14" t="str">
        <f t="shared" si="27"/>
        <v>Compra</v>
      </c>
      <c r="M235" t="s">
        <v>2415</v>
      </c>
    </row>
    <row r="236" spans="1:13">
      <c r="A236" s="1">
        <v>45279</v>
      </c>
      <c r="C236">
        <v>2</v>
      </c>
      <c r="E236">
        <v>2</v>
      </c>
      <c r="F236">
        <f t="shared" si="21"/>
        <v>0</v>
      </c>
      <c r="G236">
        <f t="shared" si="22"/>
        <v>1</v>
      </c>
      <c r="H236">
        <f t="shared" si="23"/>
        <v>0</v>
      </c>
      <c r="I236" s="14">
        <f t="shared" si="24"/>
        <v>0</v>
      </c>
      <c r="J236" s="14">
        <f t="shared" si="25"/>
        <v>1</v>
      </c>
      <c r="K236" s="14">
        <f t="shared" si="26"/>
        <v>0</v>
      </c>
      <c r="L236" s="14" t="str">
        <f t="shared" si="27"/>
        <v>Neutro</v>
      </c>
      <c r="M236" t="s">
        <v>2414</v>
      </c>
    </row>
    <row r="237" spans="1:13">
      <c r="A237" s="1">
        <v>45281</v>
      </c>
      <c r="D237">
        <v>4</v>
      </c>
      <c r="E237">
        <v>4</v>
      </c>
      <c r="F237">
        <f t="shared" si="21"/>
        <v>0</v>
      </c>
      <c r="G237">
        <f t="shared" si="22"/>
        <v>0</v>
      </c>
      <c r="H237">
        <f t="shared" si="23"/>
        <v>1</v>
      </c>
      <c r="I237" s="14">
        <f t="shared" si="24"/>
        <v>0</v>
      </c>
      <c r="J237" s="14">
        <f t="shared" si="25"/>
        <v>0</v>
      </c>
      <c r="K237" s="14">
        <f t="shared" si="26"/>
        <v>1</v>
      </c>
      <c r="L237" s="14" t="str">
        <f t="shared" si="27"/>
        <v>Compra</v>
      </c>
      <c r="M237" t="s">
        <v>2415</v>
      </c>
    </row>
    <row r="238" spans="1:13">
      <c r="A238" s="1">
        <v>45287</v>
      </c>
      <c r="B238">
        <v>2</v>
      </c>
      <c r="C238">
        <v>1</v>
      </c>
      <c r="E238">
        <v>3</v>
      </c>
      <c r="F238">
        <f t="shared" si="21"/>
        <v>0.66666666666666663</v>
      </c>
      <c r="G238">
        <f t="shared" si="22"/>
        <v>0.33333333333333331</v>
      </c>
      <c r="H238">
        <f t="shared" si="23"/>
        <v>0</v>
      </c>
      <c r="I238" s="14">
        <f t="shared" si="24"/>
        <v>0.66666666666666663</v>
      </c>
      <c r="J238" s="14">
        <f t="shared" si="25"/>
        <v>0.33333333333333331</v>
      </c>
      <c r="K238" s="14">
        <f t="shared" si="26"/>
        <v>0</v>
      </c>
      <c r="L238" s="14" t="str">
        <f t="shared" si="27"/>
        <v>Neutro</v>
      </c>
      <c r="M238" t="s">
        <v>2414</v>
      </c>
    </row>
    <row r="239" spans="1:13">
      <c r="A239" s="1">
        <v>45288</v>
      </c>
      <c r="D239">
        <v>1</v>
      </c>
      <c r="E239">
        <v>1</v>
      </c>
      <c r="F239">
        <f t="shared" si="21"/>
        <v>0</v>
      </c>
      <c r="G239">
        <f t="shared" si="22"/>
        <v>0</v>
      </c>
      <c r="H239">
        <f t="shared" si="23"/>
        <v>1</v>
      </c>
      <c r="I239" s="14">
        <f t="shared" si="24"/>
        <v>0</v>
      </c>
      <c r="J239" s="14">
        <f t="shared" si="25"/>
        <v>0</v>
      </c>
      <c r="K239" s="14">
        <f t="shared" si="26"/>
        <v>1</v>
      </c>
      <c r="L239" s="14" t="str">
        <f t="shared" si="27"/>
        <v>Compra</v>
      </c>
      <c r="M239" t="s">
        <v>2415</v>
      </c>
    </row>
    <row r="240" spans="1:13">
      <c r="A240" s="1">
        <v>45290</v>
      </c>
      <c r="C240">
        <v>1</v>
      </c>
      <c r="E240">
        <v>1</v>
      </c>
      <c r="F240">
        <f t="shared" si="21"/>
        <v>0</v>
      </c>
      <c r="G240">
        <f t="shared" si="22"/>
        <v>1</v>
      </c>
      <c r="H240">
        <f t="shared" si="23"/>
        <v>0</v>
      </c>
      <c r="I240" s="14">
        <f t="shared" si="24"/>
        <v>0</v>
      </c>
      <c r="J240" s="14">
        <f t="shared" si="25"/>
        <v>1</v>
      </c>
      <c r="K240" s="14">
        <f t="shared" si="26"/>
        <v>0</v>
      </c>
      <c r="L240" s="14" t="str">
        <f t="shared" si="27"/>
        <v>Neutro</v>
      </c>
      <c r="M240" t="s">
        <v>2414</v>
      </c>
    </row>
    <row r="241" spans="1:13">
      <c r="A241" s="1">
        <v>45292</v>
      </c>
      <c r="D241">
        <v>1</v>
      </c>
      <c r="E241">
        <v>1</v>
      </c>
      <c r="F241">
        <f t="shared" si="21"/>
        <v>0</v>
      </c>
      <c r="G241">
        <f t="shared" si="22"/>
        <v>0</v>
      </c>
      <c r="H241">
        <f t="shared" si="23"/>
        <v>1</v>
      </c>
      <c r="I241" s="14">
        <f t="shared" si="24"/>
        <v>0</v>
      </c>
      <c r="J241" s="14">
        <f t="shared" si="25"/>
        <v>0</v>
      </c>
      <c r="K241" s="14">
        <f t="shared" si="26"/>
        <v>1</v>
      </c>
      <c r="L241" s="14" t="str">
        <f t="shared" si="27"/>
        <v>Compra</v>
      </c>
      <c r="M241" t="s">
        <v>2415</v>
      </c>
    </row>
    <row r="242" spans="1:13">
      <c r="A242" s="1">
        <v>45296</v>
      </c>
      <c r="C242">
        <v>1</v>
      </c>
      <c r="D242">
        <v>1</v>
      </c>
      <c r="E242">
        <v>2</v>
      </c>
      <c r="F242">
        <f t="shared" si="21"/>
        <v>0</v>
      </c>
      <c r="G242">
        <f t="shared" si="22"/>
        <v>0.5</v>
      </c>
      <c r="H242">
        <f t="shared" si="23"/>
        <v>0.5</v>
      </c>
      <c r="I242" s="14">
        <f t="shared" si="24"/>
        <v>0</v>
      </c>
      <c r="J242" s="14">
        <f t="shared" si="25"/>
        <v>0.5</v>
      </c>
      <c r="K242" s="14">
        <f t="shared" si="26"/>
        <v>0.5</v>
      </c>
      <c r="L242" s="14" t="str">
        <f t="shared" si="27"/>
        <v>Compra</v>
      </c>
      <c r="M242" t="s">
        <v>2415</v>
      </c>
    </row>
    <row r="243" spans="1:13">
      <c r="A243" s="1">
        <v>45299</v>
      </c>
      <c r="B243">
        <v>3</v>
      </c>
      <c r="C243">
        <v>1</v>
      </c>
      <c r="E243">
        <v>4</v>
      </c>
      <c r="F243">
        <f t="shared" si="21"/>
        <v>0.75</v>
      </c>
      <c r="G243">
        <f t="shared" si="22"/>
        <v>0.25</v>
      </c>
      <c r="H243">
        <f t="shared" si="23"/>
        <v>0</v>
      </c>
      <c r="I243" s="14">
        <f t="shared" si="24"/>
        <v>0.75</v>
      </c>
      <c r="J243" s="14">
        <f t="shared" si="25"/>
        <v>0.25</v>
      </c>
      <c r="K243" s="14">
        <f t="shared" si="26"/>
        <v>0</v>
      </c>
      <c r="L243" s="14" t="str">
        <f t="shared" si="27"/>
        <v>Neutro</v>
      </c>
      <c r="M243" t="s">
        <v>2414</v>
      </c>
    </row>
    <row r="244" spans="1:13">
      <c r="A244" s="1">
        <v>45300</v>
      </c>
      <c r="C244">
        <v>1</v>
      </c>
      <c r="E244">
        <v>1</v>
      </c>
      <c r="F244">
        <f t="shared" si="21"/>
        <v>0</v>
      </c>
      <c r="G244">
        <f t="shared" si="22"/>
        <v>1</v>
      </c>
      <c r="H244">
        <f t="shared" si="23"/>
        <v>0</v>
      </c>
      <c r="I244" s="14">
        <f t="shared" si="24"/>
        <v>0</v>
      </c>
      <c r="J244" s="14">
        <f t="shared" si="25"/>
        <v>1</v>
      </c>
      <c r="K244" s="14">
        <f t="shared" si="26"/>
        <v>0</v>
      </c>
      <c r="L244" s="14" t="str">
        <f t="shared" si="27"/>
        <v>Neutro</v>
      </c>
      <c r="M244" t="s">
        <v>2414</v>
      </c>
    </row>
    <row r="245" spans="1:13">
      <c r="A245" s="1">
        <v>45301</v>
      </c>
      <c r="C245">
        <v>1</v>
      </c>
      <c r="D245">
        <v>1</v>
      </c>
      <c r="E245">
        <v>2</v>
      </c>
      <c r="F245">
        <f t="shared" si="21"/>
        <v>0</v>
      </c>
      <c r="G245">
        <f t="shared" si="22"/>
        <v>0.5</v>
      </c>
      <c r="H245">
        <f t="shared" si="23"/>
        <v>0.5</v>
      </c>
      <c r="I245" s="14">
        <f t="shared" si="24"/>
        <v>0</v>
      </c>
      <c r="J245" s="14">
        <f t="shared" si="25"/>
        <v>0.5</v>
      </c>
      <c r="K245" s="14">
        <f t="shared" si="26"/>
        <v>0.5</v>
      </c>
      <c r="L245" s="14" t="str">
        <f t="shared" si="27"/>
        <v>Compra</v>
      </c>
      <c r="M245" t="s">
        <v>2415</v>
      </c>
    </row>
    <row r="246" spans="1:13">
      <c r="A246" s="1">
        <v>45302</v>
      </c>
      <c r="B246">
        <v>4</v>
      </c>
      <c r="C246">
        <v>1</v>
      </c>
      <c r="E246">
        <v>5</v>
      </c>
      <c r="F246">
        <f t="shared" si="21"/>
        <v>0.8</v>
      </c>
      <c r="G246">
        <f t="shared" si="22"/>
        <v>0.2</v>
      </c>
      <c r="H246">
        <f t="shared" si="23"/>
        <v>0</v>
      </c>
      <c r="I246" s="14">
        <f t="shared" si="24"/>
        <v>0.8</v>
      </c>
      <c r="J246" s="14">
        <f t="shared" si="25"/>
        <v>0.2</v>
      </c>
      <c r="K246" s="14">
        <f t="shared" si="26"/>
        <v>0</v>
      </c>
      <c r="L246" s="14" t="str">
        <f t="shared" si="27"/>
        <v>Neutro</v>
      </c>
      <c r="M246" t="s">
        <v>2414</v>
      </c>
    </row>
    <row r="247" spans="1:13">
      <c r="A247" s="1">
        <v>45304</v>
      </c>
      <c r="C247">
        <v>1</v>
      </c>
      <c r="E247">
        <v>1</v>
      </c>
      <c r="F247">
        <f t="shared" si="21"/>
        <v>0</v>
      </c>
      <c r="G247">
        <f t="shared" si="22"/>
        <v>1</v>
      </c>
      <c r="H247">
        <f t="shared" si="23"/>
        <v>0</v>
      </c>
      <c r="I247" s="14">
        <f t="shared" si="24"/>
        <v>0</v>
      </c>
      <c r="J247" s="14">
        <f t="shared" si="25"/>
        <v>1</v>
      </c>
      <c r="K247" s="14">
        <f t="shared" si="26"/>
        <v>0</v>
      </c>
      <c r="L247" s="14" t="str">
        <f t="shared" si="27"/>
        <v>Neutro</v>
      </c>
      <c r="M247" t="s">
        <v>2414</v>
      </c>
    </row>
    <row r="248" spans="1:13">
      <c r="A248" s="1">
        <v>45307</v>
      </c>
      <c r="C248">
        <v>1</v>
      </c>
      <c r="D248">
        <v>1</v>
      </c>
      <c r="E248">
        <v>2</v>
      </c>
      <c r="F248">
        <f t="shared" si="21"/>
        <v>0</v>
      </c>
      <c r="G248">
        <f t="shared" si="22"/>
        <v>0.5</v>
      </c>
      <c r="H248">
        <f t="shared" si="23"/>
        <v>0.5</v>
      </c>
      <c r="I248" s="14">
        <f t="shared" si="24"/>
        <v>0</v>
      </c>
      <c r="J248" s="14">
        <f t="shared" si="25"/>
        <v>0.5</v>
      </c>
      <c r="K248" s="14">
        <f t="shared" si="26"/>
        <v>0.5</v>
      </c>
      <c r="L248" s="14" t="str">
        <f t="shared" si="27"/>
        <v>Compra</v>
      </c>
      <c r="M248" t="s">
        <v>2415</v>
      </c>
    </row>
    <row r="249" spans="1:13">
      <c r="A249" s="1">
        <v>45308</v>
      </c>
      <c r="C249">
        <v>1</v>
      </c>
      <c r="D249">
        <v>2</v>
      </c>
      <c r="E249">
        <v>3</v>
      </c>
      <c r="F249">
        <f t="shared" si="21"/>
        <v>0</v>
      </c>
      <c r="G249">
        <f t="shared" si="22"/>
        <v>0.33333333333333331</v>
      </c>
      <c r="H249">
        <f t="shared" si="23"/>
        <v>0.66666666666666663</v>
      </c>
      <c r="I249" s="14">
        <f t="shared" si="24"/>
        <v>0</v>
      </c>
      <c r="J249" s="14">
        <f t="shared" si="25"/>
        <v>0.33333333333333331</v>
      </c>
      <c r="K249" s="14">
        <f t="shared" si="26"/>
        <v>0.66666666666666663</v>
      </c>
      <c r="L249" s="14" t="str">
        <f t="shared" si="27"/>
        <v>Compra</v>
      </c>
      <c r="M249" t="s">
        <v>2415</v>
      </c>
    </row>
    <row r="250" spans="1:13">
      <c r="A250" s="1">
        <v>45313</v>
      </c>
      <c r="B250">
        <v>1</v>
      </c>
      <c r="C250">
        <v>1</v>
      </c>
      <c r="E250">
        <v>2</v>
      </c>
      <c r="F250">
        <f t="shared" si="21"/>
        <v>0.5</v>
      </c>
      <c r="G250">
        <f t="shared" si="22"/>
        <v>0.5</v>
      </c>
      <c r="H250">
        <f t="shared" si="23"/>
        <v>0</v>
      </c>
      <c r="I250" s="14">
        <f t="shared" si="24"/>
        <v>0.5</v>
      </c>
      <c r="J250" s="14">
        <f t="shared" si="25"/>
        <v>0.5</v>
      </c>
      <c r="K250" s="14">
        <f t="shared" si="26"/>
        <v>0</v>
      </c>
      <c r="L250" s="14" t="str">
        <f t="shared" si="27"/>
        <v>Neutro</v>
      </c>
      <c r="M250" t="s">
        <v>2414</v>
      </c>
    </row>
    <row r="251" spans="1:13">
      <c r="A251" s="1">
        <v>45314</v>
      </c>
      <c r="C251">
        <v>2</v>
      </c>
      <c r="E251">
        <v>2</v>
      </c>
      <c r="F251">
        <f t="shared" si="21"/>
        <v>0</v>
      </c>
      <c r="G251">
        <f t="shared" si="22"/>
        <v>1</v>
      </c>
      <c r="H251">
        <f t="shared" si="23"/>
        <v>0</v>
      </c>
      <c r="I251" s="14">
        <f t="shared" si="24"/>
        <v>0</v>
      </c>
      <c r="J251" s="14">
        <f t="shared" si="25"/>
        <v>1</v>
      </c>
      <c r="K251" s="14">
        <f t="shared" si="26"/>
        <v>0</v>
      </c>
      <c r="L251" s="14" t="str">
        <f t="shared" si="27"/>
        <v>Neutro</v>
      </c>
      <c r="M251" t="s">
        <v>2414</v>
      </c>
    </row>
    <row r="252" spans="1:13">
      <c r="A252" s="1">
        <v>45315</v>
      </c>
      <c r="C252">
        <v>1</v>
      </c>
      <c r="D252">
        <v>2</v>
      </c>
      <c r="E252">
        <v>3</v>
      </c>
      <c r="F252">
        <f t="shared" si="21"/>
        <v>0</v>
      </c>
      <c r="G252">
        <f t="shared" si="22"/>
        <v>0.33333333333333331</v>
      </c>
      <c r="H252">
        <f t="shared" si="23"/>
        <v>0.66666666666666663</v>
      </c>
      <c r="I252" s="14">
        <f t="shared" si="24"/>
        <v>0</v>
      </c>
      <c r="J252" s="14">
        <f t="shared" si="25"/>
        <v>0.33333333333333331</v>
      </c>
      <c r="K252" s="14">
        <f t="shared" si="26"/>
        <v>0.66666666666666663</v>
      </c>
      <c r="L252" s="14" t="str">
        <f t="shared" si="27"/>
        <v>Compra</v>
      </c>
      <c r="M252" t="s">
        <v>2415</v>
      </c>
    </row>
    <row r="253" spans="1:13">
      <c r="A253" s="1">
        <v>45316</v>
      </c>
      <c r="C253">
        <v>1</v>
      </c>
      <c r="E253">
        <v>1</v>
      </c>
      <c r="F253">
        <f t="shared" si="21"/>
        <v>0</v>
      </c>
      <c r="G253">
        <f t="shared" si="22"/>
        <v>1</v>
      </c>
      <c r="H253">
        <f t="shared" si="23"/>
        <v>0</v>
      </c>
      <c r="I253" s="14">
        <f t="shared" si="24"/>
        <v>0</v>
      </c>
      <c r="J253" s="14">
        <f t="shared" si="25"/>
        <v>1</v>
      </c>
      <c r="K253" s="14">
        <f t="shared" si="26"/>
        <v>0</v>
      </c>
      <c r="L253" s="14" t="str">
        <f t="shared" si="27"/>
        <v>Neutro</v>
      </c>
      <c r="M253" t="s">
        <v>2414</v>
      </c>
    </row>
    <row r="254" spans="1:13">
      <c r="A254" s="1">
        <v>45317</v>
      </c>
      <c r="B254">
        <v>1</v>
      </c>
      <c r="C254">
        <v>3</v>
      </c>
      <c r="D254">
        <v>1</v>
      </c>
      <c r="E254">
        <v>5</v>
      </c>
      <c r="F254">
        <f t="shared" si="21"/>
        <v>0.2</v>
      </c>
      <c r="G254">
        <f t="shared" si="22"/>
        <v>0.6</v>
      </c>
      <c r="H254">
        <f t="shared" si="23"/>
        <v>0.2</v>
      </c>
      <c r="I254" s="14">
        <f t="shared" si="24"/>
        <v>0.2</v>
      </c>
      <c r="J254" s="14">
        <f t="shared" si="25"/>
        <v>0.6</v>
      </c>
      <c r="K254" s="14">
        <f t="shared" si="26"/>
        <v>0.2</v>
      </c>
      <c r="L254" s="14" t="str">
        <f t="shared" si="27"/>
        <v>Neutro</v>
      </c>
      <c r="M254" t="s">
        <v>2414</v>
      </c>
    </row>
    <row r="255" spans="1:13">
      <c r="A255" s="1">
        <v>45320</v>
      </c>
      <c r="B255">
        <v>1</v>
      </c>
      <c r="E255">
        <v>1</v>
      </c>
      <c r="F255">
        <f t="shared" si="21"/>
        <v>1</v>
      </c>
      <c r="G255">
        <f t="shared" si="22"/>
        <v>0</v>
      </c>
      <c r="H255">
        <f t="shared" si="23"/>
        <v>0</v>
      </c>
      <c r="I255" s="14">
        <f t="shared" si="24"/>
        <v>1</v>
      </c>
      <c r="J255" s="14">
        <f t="shared" si="25"/>
        <v>0</v>
      </c>
      <c r="K255" s="14">
        <f t="shared" si="26"/>
        <v>0</v>
      </c>
      <c r="L255" s="14" t="str">
        <f t="shared" si="27"/>
        <v>Neutro</v>
      </c>
      <c r="M255" t="s">
        <v>2414</v>
      </c>
    </row>
    <row r="256" spans="1:13">
      <c r="A256" s="1">
        <v>45321</v>
      </c>
      <c r="B256">
        <v>2</v>
      </c>
      <c r="C256">
        <v>1</v>
      </c>
      <c r="E256">
        <v>3</v>
      </c>
      <c r="F256">
        <f t="shared" si="21"/>
        <v>0.66666666666666663</v>
      </c>
      <c r="G256">
        <f t="shared" si="22"/>
        <v>0.33333333333333331</v>
      </c>
      <c r="H256">
        <f t="shared" si="23"/>
        <v>0</v>
      </c>
      <c r="I256" s="14">
        <f t="shared" si="24"/>
        <v>0.66666666666666663</v>
      </c>
      <c r="J256" s="14">
        <f t="shared" si="25"/>
        <v>0.33333333333333331</v>
      </c>
      <c r="K256" s="14">
        <f t="shared" si="26"/>
        <v>0</v>
      </c>
      <c r="L256" s="14" t="str">
        <f t="shared" si="27"/>
        <v>Neutro</v>
      </c>
      <c r="M256" t="s">
        <v>2414</v>
      </c>
    </row>
    <row r="257" spans="1:13">
      <c r="A257" s="1">
        <v>45322</v>
      </c>
      <c r="D257">
        <v>2</v>
      </c>
      <c r="E257">
        <v>2</v>
      </c>
      <c r="F257">
        <f t="shared" si="21"/>
        <v>0</v>
      </c>
      <c r="G257">
        <f t="shared" si="22"/>
        <v>0</v>
      </c>
      <c r="H257">
        <f t="shared" si="23"/>
        <v>1</v>
      </c>
      <c r="I257" s="14">
        <f t="shared" si="24"/>
        <v>0</v>
      </c>
      <c r="J257" s="14">
        <f t="shared" si="25"/>
        <v>0</v>
      </c>
      <c r="K257" s="14">
        <f t="shared" si="26"/>
        <v>1</v>
      </c>
      <c r="L257" s="14" t="str">
        <f t="shared" si="27"/>
        <v>Compra</v>
      </c>
      <c r="M257" t="s">
        <v>2415</v>
      </c>
    </row>
    <row r="258" spans="1:13">
      <c r="A258" s="1">
        <v>45324</v>
      </c>
      <c r="C258">
        <v>1</v>
      </c>
      <c r="D258">
        <v>1</v>
      </c>
      <c r="E258">
        <v>2</v>
      </c>
      <c r="F258">
        <f t="shared" si="21"/>
        <v>0</v>
      </c>
      <c r="G258">
        <f t="shared" si="22"/>
        <v>0.5</v>
      </c>
      <c r="H258">
        <f t="shared" si="23"/>
        <v>0.5</v>
      </c>
      <c r="I258" s="14">
        <f t="shared" si="24"/>
        <v>0</v>
      </c>
      <c r="J258" s="14">
        <f t="shared" si="25"/>
        <v>0.5</v>
      </c>
      <c r="K258" s="14">
        <f t="shared" si="26"/>
        <v>0.5</v>
      </c>
      <c r="L258" s="14" t="str">
        <f t="shared" si="27"/>
        <v>Compra</v>
      </c>
      <c r="M258" t="s">
        <v>2415</v>
      </c>
    </row>
    <row r="259" spans="1:13">
      <c r="A259" s="1">
        <v>45328</v>
      </c>
      <c r="D259">
        <v>2</v>
      </c>
      <c r="E259">
        <v>2</v>
      </c>
      <c r="F259">
        <f t="shared" si="21"/>
        <v>0</v>
      </c>
      <c r="G259">
        <f t="shared" si="22"/>
        <v>0</v>
      </c>
      <c r="H259">
        <f t="shared" si="23"/>
        <v>1</v>
      </c>
      <c r="I259" s="14">
        <f t="shared" si="24"/>
        <v>0</v>
      </c>
      <c r="J259" s="14">
        <f t="shared" si="25"/>
        <v>0</v>
      </c>
      <c r="K259" s="14">
        <f t="shared" si="26"/>
        <v>1</v>
      </c>
      <c r="L259" s="14" t="str">
        <f t="shared" si="27"/>
        <v>Compra</v>
      </c>
      <c r="M259" t="s">
        <v>2415</v>
      </c>
    </row>
    <row r="260" spans="1:13">
      <c r="A260" s="1">
        <v>45330</v>
      </c>
      <c r="B260">
        <v>1</v>
      </c>
      <c r="E260">
        <v>1</v>
      </c>
      <c r="F260">
        <f t="shared" si="21"/>
        <v>1</v>
      </c>
      <c r="G260">
        <f t="shared" si="22"/>
        <v>0</v>
      </c>
      <c r="H260">
        <f t="shared" si="23"/>
        <v>0</v>
      </c>
      <c r="I260" s="14">
        <f t="shared" si="24"/>
        <v>1</v>
      </c>
      <c r="J260" s="14">
        <f t="shared" si="25"/>
        <v>0</v>
      </c>
      <c r="K260" s="14">
        <f t="shared" si="26"/>
        <v>0</v>
      </c>
      <c r="L260" s="14" t="str">
        <f t="shared" si="27"/>
        <v>Neutro</v>
      </c>
      <c r="M260" t="s">
        <v>2414</v>
      </c>
    </row>
    <row r="261" spans="1:13">
      <c r="A261" s="1">
        <v>45334</v>
      </c>
      <c r="D261">
        <v>1</v>
      </c>
      <c r="E261">
        <v>1</v>
      </c>
      <c r="F261">
        <f t="shared" ref="F261:F278" si="28">+B261/E261</f>
        <v>0</v>
      </c>
      <c r="G261">
        <f t="shared" ref="G261:G278" si="29">+C261/E261</f>
        <v>0</v>
      </c>
      <c r="H261">
        <f t="shared" ref="H261:H278" si="30">+D261/E261</f>
        <v>1</v>
      </c>
      <c r="I261" s="14">
        <f t="shared" ref="I261:I279" si="31">+B261/E261</f>
        <v>0</v>
      </c>
      <c r="J261" s="14">
        <f t="shared" ref="J261:J279" si="32">+C261/E261</f>
        <v>0</v>
      </c>
      <c r="K261" s="14">
        <f t="shared" ref="K261:K279" si="33">+D261/E261</f>
        <v>1</v>
      </c>
      <c r="L261" s="14" t="str">
        <f t="shared" ref="L261:L279" si="34">+IF(K261&gt;=0.5,"Compra","Neutro")</f>
        <v>Compra</v>
      </c>
      <c r="M261" t="s">
        <v>2414</v>
      </c>
    </row>
    <row r="262" spans="1:13">
      <c r="A262" s="1">
        <v>45337</v>
      </c>
      <c r="C262">
        <v>1</v>
      </c>
      <c r="E262">
        <v>1</v>
      </c>
      <c r="F262">
        <f t="shared" si="28"/>
        <v>0</v>
      </c>
      <c r="G262">
        <f t="shared" si="29"/>
        <v>1</v>
      </c>
      <c r="H262">
        <f t="shared" si="30"/>
        <v>0</v>
      </c>
      <c r="I262" s="14">
        <f t="shared" si="31"/>
        <v>0</v>
      </c>
      <c r="J262" s="14">
        <f t="shared" si="32"/>
        <v>1</v>
      </c>
      <c r="K262" s="14">
        <f t="shared" si="33"/>
        <v>0</v>
      </c>
      <c r="L262" s="14" t="str">
        <f t="shared" si="34"/>
        <v>Neutro</v>
      </c>
      <c r="M262" t="s">
        <v>2414</v>
      </c>
    </row>
    <row r="263" spans="1:13">
      <c r="A263" s="1">
        <v>45342</v>
      </c>
      <c r="C263">
        <v>1</v>
      </c>
      <c r="E263">
        <v>1</v>
      </c>
      <c r="F263">
        <f t="shared" si="28"/>
        <v>0</v>
      </c>
      <c r="G263">
        <f t="shared" si="29"/>
        <v>1</v>
      </c>
      <c r="H263">
        <f t="shared" si="30"/>
        <v>0</v>
      </c>
      <c r="I263" s="14">
        <f t="shared" si="31"/>
        <v>0</v>
      </c>
      <c r="J263" s="14">
        <f t="shared" si="32"/>
        <v>1</v>
      </c>
      <c r="K263" s="14">
        <f t="shared" si="33"/>
        <v>0</v>
      </c>
      <c r="L263" s="14" t="str">
        <f t="shared" si="34"/>
        <v>Neutro</v>
      </c>
      <c r="M263" t="s">
        <v>2414</v>
      </c>
    </row>
    <row r="264" spans="1:13">
      <c r="A264" s="1">
        <v>45343</v>
      </c>
      <c r="C264">
        <v>1</v>
      </c>
      <c r="E264">
        <v>1</v>
      </c>
      <c r="F264">
        <f t="shared" si="28"/>
        <v>0</v>
      </c>
      <c r="G264">
        <f t="shared" si="29"/>
        <v>1</v>
      </c>
      <c r="H264">
        <f t="shared" si="30"/>
        <v>0</v>
      </c>
      <c r="I264" s="14">
        <f t="shared" si="31"/>
        <v>0</v>
      </c>
      <c r="J264" s="14">
        <f t="shared" si="32"/>
        <v>1</v>
      </c>
      <c r="K264" s="14">
        <f t="shared" si="33"/>
        <v>0</v>
      </c>
      <c r="L264" s="14" t="str">
        <f t="shared" si="34"/>
        <v>Neutro</v>
      </c>
      <c r="M264" t="s">
        <v>2414</v>
      </c>
    </row>
    <row r="265" spans="1:13">
      <c r="A265" s="1">
        <v>45345</v>
      </c>
      <c r="B265">
        <v>2</v>
      </c>
      <c r="D265">
        <v>1</v>
      </c>
      <c r="E265">
        <v>3</v>
      </c>
      <c r="F265">
        <f t="shared" si="28"/>
        <v>0.66666666666666663</v>
      </c>
      <c r="G265">
        <f t="shared" si="29"/>
        <v>0</v>
      </c>
      <c r="H265">
        <f t="shared" si="30"/>
        <v>0.33333333333333331</v>
      </c>
      <c r="I265" s="14">
        <f t="shared" si="31"/>
        <v>0.66666666666666663</v>
      </c>
      <c r="J265" s="14">
        <f t="shared" si="32"/>
        <v>0</v>
      </c>
      <c r="K265" s="14">
        <f t="shared" si="33"/>
        <v>0.33333333333333331</v>
      </c>
      <c r="L265" s="14" t="str">
        <f t="shared" si="34"/>
        <v>Neutro</v>
      </c>
      <c r="M265" t="s">
        <v>2414</v>
      </c>
    </row>
    <row r="266" spans="1:13">
      <c r="A266" s="1">
        <v>45348</v>
      </c>
      <c r="B266">
        <v>1</v>
      </c>
      <c r="E266">
        <v>1</v>
      </c>
      <c r="F266">
        <f t="shared" si="28"/>
        <v>1</v>
      </c>
      <c r="G266">
        <f t="shared" si="29"/>
        <v>0</v>
      </c>
      <c r="H266">
        <f t="shared" si="30"/>
        <v>0</v>
      </c>
      <c r="I266" s="14">
        <f t="shared" si="31"/>
        <v>1</v>
      </c>
      <c r="J266" s="14">
        <f t="shared" si="32"/>
        <v>0</v>
      </c>
      <c r="K266" s="14">
        <f t="shared" si="33"/>
        <v>0</v>
      </c>
      <c r="L266" s="14" t="str">
        <f t="shared" si="34"/>
        <v>Neutro</v>
      </c>
      <c r="M266" t="s">
        <v>2414</v>
      </c>
    </row>
    <row r="267" spans="1:13">
      <c r="A267" s="1">
        <v>45350</v>
      </c>
      <c r="D267">
        <v>1</v>
      </c>
      <c r="E267">
        <v>1</v>
      </c>
      <c r="F267">
        <f t="shared" si="28"/>
        <v>0</v>
      </c>
      <c r="G267">
        <f t="shared" si="29"/>
        <v>0</v>
      </c>
      <c r="H267">
        <f t="shared" si="30"/>
        <v>1</v>
      </c>
      <c r="I267" s="14">
        <f t="shared" si="31"/>
        <v>0</v>
      </c>
      <c r="J267" s="14">
        <f t="shared" si="32"/>
        <v>0</v>
      </c>
      <c r="K267" s="14">
        <f t="shared" si="33"/>
        <v>1</v>
      </c>
      <c r="L267" s="14" t="str">
        <f t="shared" si="34"/>
        <v>Compra</v>
      </c>
      <c r="M267" t="s">
        <v>2415</v>
      </c>
    </row>
    <row r="268" spans="1:13">
      <c r="A268" s="1">
        <v>45355</v>
      </c>
      <c r="D268">
        <v>2</v>
      </c>
      <c r="E268">
        <v>2</v>
      </c>
      <c r="F268">
        <f t="shared" si="28"/>
        <v>0</v>
      </c>
      <c r="G268">
        <f t="shared" si="29"/>
        <v>0</v>
      </c>
      <c r="H268">
        <f t="shared" si="30"/>
        <v>1</v>
      </c>
      <c r="I268" s="14">
        <f t="shared" si="31"/>
        <v>0</v>
      </c>
      <c r="J268" s="14">
        <f t="shared" si="32"/>
        <v>0</v>
      </c>
      <c r="K268" s="14">
        <f t="shared" si="33"/>
        <v>1</v>
      </c>
      <c r="L268" s="14" t="str">
        <f t="shared" si="34"/>
        <v>Compra</v>
      </c>
      <c r="M268" t="s">
        <v>2415</v>
      </c>
    </row>
    <row r="269" spans="1:13">
      <c r="A269" s="1">
        <v>45358</v>
      </c>
      <c r="C269">
        <v>1</v>
      </c>
      <c r="D269">
        <v>2</v>
      </c>
      <c r="E269">
        <v>3</v>
      </c>
      <c r="F269">
        <f t="shared" si="28"/>
        <v>0</v>
      </c>
      <c r="G269">
        <f t="shared" si="29"/>
        <v>0.33333333333333331</v>
      </c>
      <c r="H269">
        <f t="shared" si="30"/>
        <v>0.66666666666666663</v>
      </c>
      <c r="I269" s="14">
        <f t="shared" si="31"/>
        <v>0</v>
      </c>
      <c r="J269" s="14">
        <f t="shared" si="32"/>
        <v>0.33333333333333331</v>
      </c>
      <c r="K269" s="14">
        <f t="shared" si="33"/>
        <v>0.66666666666666663</v>
      </c>
      <c r="L269" s="14" t="str">
        <f t="shared" si="34"/>
        <v>Compra</v>
      </c>
      <c r="M269" t="s">
        <v>2415</v>
      </c>
    </row>
    <row r="270" spans="1:13">
      <c r="A270" s="1">
        <v>45365</v>
      </c>
      <c r="C270">
        <v>1</v>
      </c>
      <c r="E270">
        <v>1</v>
      </c>
      <c r="F270">
        <f t="shared" si="28"/>
        <v>0</v>
      </c>
      <c r="G270">
        <f t="shared" si="29"/>
        <v>1</v>
      </c>
      <c r="H270">
        <f t="shared" si="30"/>
        <v>0</v>
      </c>
      <c r="I270" s="14">
        <f t="shared" si="31"/>
        <v>0</v>
      </c>
      <c r="J270" s="14">
        <f t="shared" si="32"/>
        <v>1</v>
      </c>
      <c r="K270" s="14">
        <f t="shared" si="33"/>
        <v>0</v>
      </c>
      <c r="L270" s="14" t="str">
        <f t="shared" si="34"/>
        <v>Neutro</v>
      </c>
      <c r="M270" t="s">
        <v>2414</v>
      </c>
    </row>
    <row r="271" spans="1:13">
      <c r="A271" s="1">
        <v>45366</v>
      </c>
      <c r="B271">
        <v>1</v>
      </c>
      <c r="D271">
        <v>1</v>
      </c>
      <c r="E271">
        <v>2</v>
      </c>
      <c r="F271">
        <f t="shared" si="28"/>
        <v>0.5</v>
      </c>
      <c r="G271">
        <f t="shared" si="29"/>
        <v>0</v>
      </c>
      <c r="H271">
        <f t="shared" si="30"/>
        <v>0.5</v>
      </c>
      <c r="I271" s="14">
        <f t="shared" si="31"/>
        <v>0.5</v>
      </c>
      <c r="J271" s="14">
        <f t="shared" si="32"/>
        <v>0</v>
      </c>
      <c r="K271" s="14">
        <f t="shared" si="33"/>
        <v>0.5</v>
      </c>
      <c r="L271" s="14" t="str">
        <f t="shared" si="34"/>
        <v>Compra</v>
      </c>
      <c r="M271" t="s">
        <v>2414</v>
      </c>
    </row>
    <row r="272" spans="1:13">
      <c r="A272" s="1">
        <v>45370</v>
      </c>
      <c r="D272">
        <v>1</v>
      </c>
      <c r="E272">
        <v>1</v>
      </c>
      <c r="F272">
        <f t="shared" si="28"/>
        <v>0</v>
      </c>
      <c r="G272">
        <f t="shared" si="29"/>
        <v>0</v>
      </c>
      <c r="H272">
        <f t="shared" si="30"/>
        <v>1</v>
      </c>
      <c r="I272" s="14">
        <f t="shared" si="31"/>
        <v>0</v>
      </c>
      <c r="J272" s="14">
        <f t="shared" si="32"/>
        <v>0</v>
      </c>
      <c r="K272" s="14">
        <f t="shared" si="33"/>
        <v>1</v>
      </c>
      <c r="L272" s="14" t="str">
        <f t="shared" si="34"/>
        <v>Compra</v>
      </c>
      <c r="M272" t="s">
        <v>2414</v>
      </c>
    </row>
    <row r="273" spans="1:13">
      <c r="A273" s="1">
        <v>45371</v>
      </c>
      <c r="D273">
        <v>1</v>
      </c>
      <c r="E273">
        <v>1</v>
      </c>
      <c r="F273">
        <f t="shared" si="28"/>
        <v>0</v>
      </c>
      <c r="G273">
        <f t="shared" si="29"/>
        <v>0</v>
      </c>
      <c r="H273">
        <f t="shared" si="30"/>
        <v>1</v>
      </c>
      <c r="I273" s="14">
        <f t="shared" si="31"/>
        <v>0</v>
      </c>
      <c r="J273" s="14">
        <f t="shared" si="32"/>
        <v>0</v>
      </c>
      <c r="K273" s="14">
        <f t="shared" si="33"/>
        <v>1</v>
      </c>
      <c r="L273" s="14" t="str">
        <f t="shared" si="34"/>
        <v>Compra</v>
      </c>
      <c r="M273" t="s">
        <v>2415</v>
      </c>
    </row>
    <row r="274" spans="1:13">
      <c r="A274" s="1">
        <v>45372</v>
      </c>
      <c r="D274">
        <v>1</v>
      </c>
      <c r="E274">
        <v>1</v>
      </c>
      <c r="F274">
        <f t="shared" si="28"/>
        <v>0</v>
      </c>
      <c r="G274">
        <f t="shared" si="29"/>
        <v>0</v>
      </c>
      <c r="H274">
        <f t="shared" si="30"/>
        <v>1</v>
      </c>
      <c r="I274" s="14">
        <f t="shared" si="31"/>
        <v>0</v>
      </c>
      <c r="J274" s="14">
        <f t="shared" si="32"/>
        <v>0</v>
      </c>
      <c r="K274" s="14">
        <f t="shared" si="33"/>
        <v>1</v>
      </c>
      <c r="L274" s="14" t="str">
        <f t="shared" si="34"/>
        <v>Compra</v>
      </c>
      <c r="M274" t="s">
        <v>2415</v>
      </c>
    </row>
    <row r="275" spans="1:13">
      <c r="A275" s="1">
        <v>45373</v>
      </c>
      <c r="D275">
        <v>1</v>
      </c>
      <c r="E275">
        <v>1</v>
      </c>
      <c r="F275">
        <f t="shared" si="28"/>
        <v>0</v>
      </c>
      <c r="G275">
        <f t="shared" si="29"/>
        <v>0</v>
      </c>
      <c r="H275">
        <f t="shared" si="30"/>
        <v>1</v>
      </c>
      <c r="I275" s="14">
        <f t="shared" si="31"/>
        <v>0</v>
      </c>
      <c r="J275" s="14">
        <f t="shared" si="32"/>
        <v>0</v>
      </c>
      <c r="K275" s="14">
        <f t="shared" si="33"/>
        <v>1</v>
      </c>
      <c r="L275" s="14" t="str">
        <f t="shared" si="34"/>
        <v>Compra</v>
      </c>
      <c r="M275" t="s">
        <v>2414</v>
      </c>
    </row>
    <row r="276" spans="1:13">
      <c r="A276" s="1">
        <v>45383</v>
      </c>
      <c r="D276">
        <v>1</v>
      </c>
      <c r="E276">
        <v>1</v>
      </c>
      <c r="F276">
        <f t="shared" si="28"/>
        <v>0</v>
      </c>
      <c r="G276">
        <f t="shared" si="29"/>
        <v>0</v>
      </c>
      <c r="H276">
        <f t="shared" si="30"/>
        <v>1</v>
      </c>
      <c r="I276" s="14">
        <f t="shared" si="31"/>
        <v>0</v>
      </c>
      <c r="J276" s="14">
        <f t="shared" si="32"/>
        <v>0</v>
      </c>
      <c r="K276" s="14">
        <f t="shared" si="33"/>
        <v>1</v>
      </c>
      <c r="L276" s="14" t="str">
        <f t="shared" si="34"/>
        <v>Compra</v>
      </c>
      <c r="M276" t="s">
        <v>2415</v>
      </c>
    </row>
    <row r="277" spans="1:13">
      <c r="A277" s="1">
        <v>45385</v>
      </c>
      <c r="C277">
        <v>1</v>
      </c>
      <c r="E277">
        <v>1</v>
      </c>
      <c r="F277">
        <f t="shared" si="28"/>
        <v>0</v>
      </c>
      <c r="G277">
        <f t="shared" si="29"/>
        <v>1</v>
      </c>
      <c r="H277">
        <f t="shared" si="30"/>
        <v>0</v>
      </c>
      <c r="I277" s="14">
        <f t="shared" si="31"/>
        <v>0</v>
      </c>
      <c r="J277" s="14">
        <f t="shared" si="32"/>
        <v>1</v>
      </c>
      <c r="K277" s="14">
        <f t="shared" si="33"/>
        <v>0</v>
      </c>
      <c r="L277" s="14" t="str">
        <f t="shared" si="34"/>
        <v>Neutro</v>
      </c>
      <c r="M277" t="s">
        <v>2414</v>
      </c>
    </row>
    <row r="278" spans="1:13">
      <c r="A278" s="1">
        <v>45392</v>
      </c>
      <c r="C278">
        <v>1</v>
      </c>
      <c r="E278">
        <v>1</v>
      </c>
      <c r="F278">
        <f t="shared" si="28"/>
        <v>0</v>
      </c>
      <c r="G278">
        <f t="shared" si="29"/>
        <v>1</v>
      </c>
      <c r="H278">
        <f t="shared" si="30"/>
        <v>0</v>
      </c>
      <c r="I278" s="14">
        <f t="shared" si="31"/>
        <v>0</v>
      </c>
      <c r="J278" s="14">
        <f t="shared" si="32"/>
        <v>1</v>
      </c>
      <c r="K278" s="14">
        <f t="shared" si="33"/>
        <v>0</v>
      </c>
      <c r="L278" s="14" t="str">
        <f t="shared" si="34"/>
        <v>Neutro</v>
      </c>
      <c r="M278" t="s">
        <v>2414</v>
      </c>
    </row>
    <row r="279" spans="1:13">
      <c r="A279" s="1" t="s">
        <v>2413</v>
      </c>
      <c r="B279">
        <v>74</v>
      </c>
      <c r="C279">
        <v>171</v>
      </c>
      <c r="D279">
        <v>166</v>
      </c>
      <c r="E279">
        <v>411</v>
      </c>
      <c r="I279" s="14">
        <f t="shared" si="31"/>
        <v>0.18004866180048662</v>
      </c>
      <c r="J279" s="14">
        <f t="shared" si="32"/>
        <v>0.41605839416058393</v>
      </c>
      <c r="K279" s="14">
        <f t="shared" si="33"/>
        <v>0.40389294403892945</v>
      </c>
      <c r="L279" s="14" t="str">
        <f t="shared" si="34"/>
        <v>Neutro</v>
      </c>
    </row>
  </sheetData>
  <autoFilter ref="A3:M279" xr:uid="{A75AB2B8-5436-4E41-A987-BC87BE394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6932-9A94-4E1C-AE3A-1D648B72EDAA}">
  <dimension ref="A1:V824"/>
  <sheetViews>
    <sheetView tabSelected="1" workbookViewId="0">
      <selection activeCell="V3" sqref="V3"/>
    </sheetView>
  </sheetViews>
  <sheetFormatPr defaultColWidth="11.42578125" defaultRowHeight="14.25"/>
  <cols>
    <col min="1" max="1" width="50.42578125" style="1" customWidth="1"/>
    <col min="3" max="3" width="10.5703125" style="11"/>
    <col min="18" max="18" width="11" style="4"/>
    <col min="20" max="20" width="11" style="4"/>
  </cols>
  <sheetData>
    <row r="1" spans="1:22">
      <c r="A1" s="9" t="s">
        <v>2416</v>
      </c>
      <c r="B1" s="8" t="s">
        <v>2417</v>
      </c>
      <c r="C1" s="10" t="s">
        <v>2418</v>
      </c>
      <c r="D1" s="8" t="s">
        <v>2419</v>
      </c>
      <c r="E1" s="8" t="s">
        <v>2420</v>
      </c>
      <c r="F1" s="10" t="s">
        <v>2418</v>
      </c>
      <c r="G1" s="8" t="s">
        <v>2419</v>
      </c>
      <c r="H1" s="8" t="s">
        <v>2421</v>
      </c>
      <c r="I1" s="10" t="s">
        <v>2418</v>
      </c>
      <c r="J1" s="8" t="s">
        <v>2419</v>
      </c>
      <c r="K1" s="8" t="s">
        <v>2422</v>
      </c>
      <c r="L1" s="10" t="s">
        <v>2418</v>
      </c>
      <c r="M1" s="8" t="s">
        <v>2419</v>
      </c>
      <c r="N1" s="8" t="s">
        <v>2423</v>
      </c>
      <c r="O1" s="10" t="s">
        <v>2424</v>
      </c>
      <c r="P1" s="8" t="s">
        <v>2419</v>
      </c>
      <c r="Q1" s="16" t="s">
        <v>2425</v>
      </c>
      <c r="R1" s="18" t="s">
        <v>2426</v>
      </c>
      <c r="S1" s="16" t="s">
        <v>2427</v>
      </c>
      <c r="T1" s="18" t="s">
        <v>2428</v>
      </c>
      <c r="U1" s="18" t="s">
        <v>2429</v>
      </c>
      <c r="V1" s="18" t="s">
        <v>2430</v>
      </c>
    </row>
    <row r="2" spans="1:22">
      <c r="A2" s="9">
        <v>44196</v>
      </c>
      <c r="B2">
        <v>4.88</v>
      </c>
      <c r="D2" t="s">
        <v>2431</v>
      </c>
      <c r="E2" s="15">
        <v>4.8600000000000003</v>
      </c>
      <c r="F2" s="11"/>
      <c r="G2" t="s">
        <v>2431</v>
      </c>
      <c r="H2">
        <v>4.88</v>
      </c>
      <c r="I2" s="11"/>
      <c r="J2" t="s">
        <v>2431</v>
      </c>
      <c r="K2">
        <v>4.68</v>
      </c>
      <c r="L2" s="11"/>
      <c r="M2" t="s">
        <v>2431</v>
      </c>
      <c r="N2" t="e">
        <f>[1]!YPF[[#This Row],[Volume]]</f>
        <v>#REF!</v>
      </c>
      <c r="O2" s="11"/>
      <c r="P2" t="s">
        <v>2431</v>
      </c>
    </row>
    <row r="3" spans="1:22">
      <c r="A3" s="9">
        <v>44200</v>
      </c>
      <c r="B3">
        <v>4.8499999999999996</v>
      </c>
      <c r="C3" s="11">
        <f>(B3-B2)/B2</f>
        <v>-6.1475409836066084E-3</v>
      </c>
      <c r="D3" t="str">
        <f>+IF(C3&gt;0,"Compra","Neutro")</f>
        <v>Neutro</v>
      </c>
      <c r="E3" s="15">
        <v>4.83</v>
      </c>
      <c r="F3" s="11">
        <f>(E3-E2)/E2</f>
        <v>-6.1728395061728903E-3</v>
      </c>
      <c r="G3" t="str">
        <f>+IF(F3&gt;0,"Compra","Neutro")</f>
        <v>Neutro</v>
      </c>
      <c r="H3">
        <v>4.8499999999999996</v>
      </c>
      <c r="I3" s="11">
        <f>(H3-H2)/H2</f>
        <v>-6.1475409836066084E-3</v>
      </c>
      <c r="J3" t="str">
        <f>+IF(I3&gt;0,"Compra","Neutro")</f>
        <v>Neutro</v>
      </c>
      <c r="K3">
        <v>4.4800000000000004</v>
      </c>
      <c r="L3" s="11">
        <f>(K3-K2)/K2</f>
        <v>-4.2735042735042583E-2</v>
      </c>
      <c r="M3" t="str">
        <f>+IF(L3&gt;0,"Compra","Neutro")</f>
        <v>Neutro</v>
      </c>
      <c r="N3" t="e">
        <f>[1]!YPF[[#This Row],[Volume]]</f>
        <v>#REF!</v>
      </c>
      <c r="O3" s="11" t="e">
        <f>(N3-N2)/N2</f>
        <v>#REF!</v>
      </c>
      <c r="P3" t="e">
        <f>+IF(O3&gt;0,"Compra","Neutro")</f>
        <v>#REF!</v>
      </c>
      <c r="Q3" s="17">
        <f>AVERAGE(L3,I3,F3,C3)</f>
        <v>-1.5300741052107171E-2</v>
      </c>
      <c r="R3" s="4" t="str">
        <f>+IF(Q3&gt;0,"Compra","Neutro")</f>
        <v>Neutro</v>
      </c>
      <c r="S3" s="17" t="e">
        <f>Q3*O3</f>
        <v>#REF!</v>
      </c>
      <c r="T3" s="4" t="e">
        <f>+IF(S3&gt;0,"Compra","Neutro")</f>
        <v>#REF!</v>
      </c>
      <c r="U3" s="4">
        <f>+IF(R3="Neutro",0,1)</f>
        <v>0</v>
      </c>
      <c r="V3" s="4" t="e">
        <f>+IF(T3="Neutro",0,1)</f>
        <v>#REF!</v>
      </c>
    </row>
    <row r="4" spans="1:22">
      <c r="A4" s="9">
        <v>44201</v>
      </c>
      <c r="B4">
        <v>4.68</v>
      </c>
      <c r="C4" s="11">
        <f>(B4-B3)/B3</f>
        <v>-3.5051546391752564E-2</v>
      </c>
      <c r="D4" t="str">
        <f t="shared" ref="D4:D67" si="0">+IF(C4&gt;0,"Compra","Neutro")</f>
        <v>Neutro</v>
      </c>
      <c r="E4" s="15">
        <v>4.4800000000000004</v>
      </c>
      <c r="F4" s="11">
        <f t="shared" ref="F4:F67" si="1">(E4-E3)/E3</f>
        <v>-7.2463768115941948E-2</v>
      </c>
      <c r="G4" t="str">
        <f t="shared" ref="G4:G67" si="2">+IF(F4&gt;0,"Compra","Neutro")</f>
        <v>Neutro</v>
      </c>
      <c r="H4">
        <v>4.68</v>
      </c>
      <c r="I4" s="11">
        <f t="shared" ref="I4:I67" si="3">(H4-H3)/H3</f>
        <v>-3.5051546391752564E-2</v>
      </c>
      <c r="J4" t="str">
        <f t="shared" ref="J4:J67" si="4">+IF(I4&gt;0,"Compra","Neutro")</f>
        <v>Neutro</v>
      </c>
      <c r="K4">
        <v>4.4800000000000004</v>
      </c>
      <c r="L4" s="11">
        <f t="shared" ref="L4:L67" si="5">(K4-K3)/K3</f>
        <v>0</v>
      </c>
      <c r="M4" t="str">
        <f t="shared" ref="M4:M67" si="6">+IF(L4&gt;0,"Compra","Neutro")</f>
        <v>Neutro</v>
      </c>
      <c r="N4" t="e">
        <f>[1]!YPF[[#This Row],[Volume]]</f>
        <v>#REF!</v>
      </c>
      <c r="O4" s="11" t="e">
        <f t="shared" ref="O4:O67" si="7">(N4-N3)/N3</f>
        <v>#REF!</v>
      </c>
      <c r="P4" t="e">
        <f t="shared" ref="P4:P67" si="8">+IF(O4&gt;0,"Compra","Neutro")</f>
        <v>#REF!</v>
      </c>
      <c r="Q4" s="17">
        <f t="shared" ref="Q4:Q67" si="9">AVERAGE(L4,I4,F4,C4)</f>
        <v>-3.5641715224861772E-2</v>
      </c>
      <c r="R4" s="4" t="str">
        <f t="shared" ref="R4:R67" si="10">+IF(Q4&gt;0,"Compra","Neutro")</f>
        <v>Neutro</v>
      </c>
      <c r="S4" s="17" t="e">
        <f t="shared" ref="S4:S67" si="11">Q4*O4</f>
        <v>#REF!</v>
      </c>
      <c r="T4" s="4" t="e">
        <f t="shared" ref="T4:T67" si="12">+IF(S4&gt;0,"Compra","Neutro")</f>
        <v>#REF!</v>
      </c>
      <c r="U4" s="4">
        <f t="shared" ref="U4:V67" si="13">+IF(R4="Neutro",0,1)</f>
        <v>0</v>
      </c>
      <c r="V4" s="4" t="e">
        <f t="shared" ref="V4:V67" si="14">+IF(T4="Neutro",0,1)</f>
        <v>#REF!</v>
      </c>
    </row>
    <row r="5" spans="1:22">
      <c r="A5" s="9">
        <v>44202</v>
      </c>
      <c r="B5">
        <v>4.74</v>
      </c>
      <c r="C5" s="11">
        <f>(B5-B4)/B4</f>
        <v>1.2820512820512928E-2</v>
      </c>
      <c r="D5" t="str">
        <f t="shared" si="0"/>
        <v>Compra</v>
      </c>
      <c r="E5" s="15">
        <v>4.6100000000000003</v>
      </c>
      <c r="F5" s="11">
        <f t="shared" si="1"/>
        <v>2.9017857142857116E-2</v>
      </c>
      <c r="G5" t="str">
        <f t="shared" si="2"/>
        <v>Compra</v>
      </c>
      <c r="H5">
        <v>4.74</v>
      </c>
      <c r="I5" s="11">
        <f t="shared" si="3"/>
        <v>1.2820512820512928E-2</v>
      </c>
      <c r="J5" t="str">
        <f t="shared" si="4"/>
        <v>Compra</v>
      </c>
      <c r="K5">
        <v>4.59</v>
      </c>
      <c r="L5" s="11">
        <f t="shared" si="5"/>
        <v>2.45535714285713E-2</v>
      </c>
      <c r="M5" t="str">
        <f t="shared" si="6"/>
        <v>Compra</v>
      </c>
      <c r="N5" t="e">
        <f>[1]!YPF[[#This Row],[Volume]]</f>
        <v>#REF!</v>
      </c>
      <c r="O5" s="11" t="e">
        <f t="shared" si="7"/>
        <v>#REF!</v>
      </c>
      <c r="P5" t="e">
        <f t="shared" si="8"/>
        <v>#REF!</v>
      </c>
      <c r="Q5" s="17">
        <f t="shared" si="9"/>
        <v>1.9803113553113569E-2</v>
      </c>
      <c r="R5" s="4" t="str">
        <f t="shared" si="10"/>
        <v>Compra</v>
      </c>
      <c r="S5" s="17" t="e">
        <f t="shared" si="11"/>
        <v>#REF!</v>
      </c>
      <c r="T5" s="4" t="e">
        <f t="shared" si="12"/>
        <v>#REF!</v>
      </c>
      <c r="U5" s="4">
        <f t="shared" si="13"/>
        <v>1</v>
      </c>
      <c r="V5" s="4" t="e">
        <f t="shared" si="14"/>
        <v>#REF!</v>
      </c>
    </row>
    <row r="6" spans="1:22">
      <c r="A6" s="9">
        <v>44203</v>
      </c>
      <c r="B6">
        <v>4.91</v>
      </c>
      <c r="C6" s="11">
        <f>(B6-B5)/B5</f>
        <v>3.5864978902953572E-2</v>
      </c>
      <c r="D6" t="str">
        <f t="shared" si="0"/>
        <v>Compra</v>
      </c>
      <c r="E6" s="15">
        <v>4.72</v>
      </c>
      <c r="F6" s="11">
        <f t="shared" si="1"/>
        <v>2.3861171366594235E-2</v>
      </c>
      <c r="G6" t="str">
        <f t="shared" si="2"/>
        <v>Compra</v>
      </c>
      <c r="H6">
        <v>4.91</v>
      </c>
      <c r="I6" s="11">
        <f t="shared" si="3"/>
        <v>3.5864978902953572E-2</v>
      </c>
      <c r="J6" t="str">
        <f t="shared" si="4"/>
        <v>Compra</v>
      </c>
      <c r="K6">
        <v>4.6900000000000004</v>
      </c>
      <c r="L6" s="11">
        <f t="shared" si="5"/>
        <v>2.1786492374727785E-2</v>
      </c>
      <c r="M6" t="str">
        <f t="shared" si="6"/>
        <v>Compra</v>
      </c>
      <c r="N6" t="e">
        <f>[1]!YPF[[#This Row],[Volume]]</f>
        <v>#REF!</v>
      </c>
      <c r="O6" s="11" t="e">
        <f t="shared" si="7"/>
        <v>#REF!</v>
      </c>
      <c r="P6" t="e">
        <f t="shared" si="8"/>
        <v>#REF!</v>
      </c>
      <c r="Q6" s="17">
        <f t="shared" si="9"/>
        <v>2.9344405386807292E-2</v>
      </c>
      <c r="R6" s="4" t="str">
        <f t="shared" si="10"/>
        <v>Compra</v>
      </c>
      <c r="S6" s="17" t="e">
        <f t="shared" si="11"/>
        <v>#REF!</v>
      </c>
      <c r="T6" s="4" t="e">
        <f t="shared" si="12"/>
        <v>#REF!</v>
      </c>
      <c r="U6" s="4">
        <f t="shared" si="13"/>
        <v>1</v>
      </c>
      <c r="V6" s="4" t="e">
        <f t="shared" si="14"/>
        <v>#REF!</v>
      </c>
    </row>
    <row r="7" spans="1:22">
      <c r="A7" s="9">
        <v>44204</v>
      </c>
      <c r="B7">
        <v>4.88</v>
      </c>
      <c r="C7" s="11">
        <f>(B7-B6)/B6</f>
        <v>-6.1099796334012722E-3</v>
      </c>
      <c r="D7" t="str">
        <f t="shared" si="0"/>
        <v>Neutro</v>
      </c>
      <c r="E7" s="15">
        <v>4.75</v>
      </c>
      <c r="F7" s="11">
        <f t="shared" si="1"/>
        <v>6.3559322033898838E-3</v>
      </c>
      <c r="G7" t="str">
        <f t="shared" si="2"/>
        <v>Compra</v>
      </c>
      <c r="H7">
        <v>4.88</v>
      </c>
      <c r="I7" s="11">
        <f t="shared" si="3"/>
        <v>-6.1099796334012722E-3</v>
      </c>
      <c r="J7" t="str">
        <f t="shared" si="4"/>
        <v>Neutro</v>
      </c>
      <c r="K7">
        <v>4.6399999999999997</v>
      </c>
      <c r="L7" s="11">
        <f t="shared" si="5"/>
        <v>-1.0660980810234692E-2</v>
      </c>
      <c r="M7" t="str">
        <f t="shared" si="6"/>
        <v>Neutro</v>
      </c>
      <c r="N7" t="e">
        <f>[1]!YPF[[#This Row],[Volume]]</f>
        <v>#REF!</v>
      </c>
      <c r="O7" s="11" t="e">
        <f t="shared" si="7"/>
        <v>#REF!</v>
      </c>
      <c r="P7" t="e">
        <f t="shared" si="8"/>
        <v>#REF!</v>
      </c>
      <c r="Q7" s="17">
        <f t="shared" si="9"/>
        <v>-4.1312519684118375E-3</v>
      </c>
      <c r="R7" s="4" t="str">
        <f t="shared" si="10"/>
        <v>Neutro</v>
      </c>
      <c r="S7" s="17" t="e">
        <f t="shared" si="11"/>
        <v>#REF!</v>
      </c>
      <c r="T7" s="4" t="e">
        <f t="shared" si="12"/>
        <v>#REF!</v>
      </c>
      <c r="U7" s="4">
        <f t="shared" si="13"/>
        <v>0</v>
      </c>
      <c r="V7" s="4" t="e">
        <f t="shared" si="14"/>
        <v>#REF!</v>
      </c>
    </row>
    <row r="8" spans="1:22">
      <c r="A8" s="9">
        <v>44207</v>
      </c>
      <c r="B8">
        <v>4.66</v>
      </c>
      <c r="C8" s="11">
        <f>(B8-B7)/B7</f>
        <v>-4.5081967213114707E-2</v>
      </c>
      <c r="D8" t="str">
        <f t="shared" si="0"/>
        <v>Neutro</v>
      </c>
      <c r="E8" s="15">
        <v>4.58</v>
      </c>
      <c r="F8" s="11">
        <f t="shared" si="1"/>
        <v>-3.578947368421051E-2</v>
      </c>
      <c r="G8" t="str">
        <f t="shared" si="2"/>
        <v>Neutro</v>
      </c>
      <c r="H8">
        <v>4.66</v>
      </c>
      <c r="I8" s="11">
        <f t="shared" si="3"/>
        <v>-4.5081967213114707E-2</v>
      </c>
      <c r="J8" t="str">
        <f t="shared" si="4"/>
        <v>Neutro</v>
      </c>
      <c r="K8">
        <v>4.38</v>
      </c>
      <c r="L8" s="11">
        <f t="shared" si="5"/>
        <v>-5.6034482758620649E-2</v>
      </c>
      <c r="M8" t="str">
        <f t="shared" si="6"/>
        <v>Neutro</v>
      </c>
      <c r="N8" t="e">
        <f>[1]!YPF[[#This Row],[Volume]]</f>
        <v>#REF!</v>
      </c>
      <c r="O8" s="11" t="e">
        <f t="shared" si="7"/>
        <v>#REF!</v>
      </c>
      <c r="P8" t="e">
        <f t="shared" si="8"/>
        <v>#REF!</v>
      </c>
      <c r="Q8" s="17">
        <f t="shared" si="9"/>
        <v>-4.5496972717265147E-2</v>
      </c>
      <c r="R8" s="4" t="str">
        <f t="shared" si="10"/>
        <v>Neutro</v>
      </c>
      <c r="S8" s="17" t="e">
        <f t="shared" si="11"/>
        <v>#REF!</v>
      </c>
      <c r="T8" s="4" t="e">
        <f t="shared" si="12"/>
        <v>#REF!</v>
      </c>
      <c r="U8" s="4">
        <f t="shared" si="13"/>
        <v>0</v>
      </c>
      <c r="V8" s="4" t="e">
        <f t="shared" si="14"/>
        <v>#REF!</v>
      </c>
    </row>
    <row r="9" spans="1:22">
      <c r="A9" s="9">
        <v>44208</v>
      </c>
      <c r="B9">
        <v>4.45</v>
      </c>
      <c r="C9" s="11">
        <f>(B9-B8)/B8</f>
        <v>-4.5064377682403421E-2</v>
      </c>
      <c r="D9" t="str">
        <f t="shared" si="0"/>
        <v>Neutro</v>
      </c>
      <c r="E9" s="15">
        <v>4.4000000000000004</v>
      </c>
      <c r="F9" s="11">
        <f t="shared" si="1"/>
        <v>-3.9301310043668061E-2</v>
      </c>
      <c r="G9" t="str">
        <f t="shared" si="2"/>
        <v>Neutro</v>
      </c>
      <c r="H9">
        <v>4.45</v>
      </c>
      <c r="I9" s="11">
        <f t="shared" si="3"/>
        <v>-4.5064377682403421E-2</v>
      </c>
      <c r="J9" t="str">
        <f t="shared" si="4"/>
        <v>Neutro</v>
      </c>
      <c r="K9">
        <v>4.12</v>
      </c>
      <c r="L9" s="11">
        <f t="shared" si="5"/>
        <v>-5.9360730593607261E-2</v>
      </c>
      <c r="M9" t="str">
        <f t="shared" si="6"/>
        <v>Neutro</v>
      </c>
      <c r="N9" t="e">
        <f>[1]!YPF[[#This Row],[Volume]]</f>
        <v>#REF!</v>
      </c>
      <c r="O9" s="11" t="e">
        <f t="shared" si="7"/>
        <v>#REF!</v>
      </c>
      <c r="P9" t="e">
        <f t="shared" si="8"/>
        <v>#REF!</v>
      </c>
      <c r="Q9" s="17">
        <f t="shared" si="9"/>
        <v>-4.7197699000520545E-2</v>
      </c>
      <c r="R9" s="4" t="str">
        <f t="shared" si="10"/>
        <v>Neutro</v>
      </c>
      <c r="S9" s="17" t="e">
        <f t="shared" si="11"/>
        <v>#REF!</v>
      </c>
      <c r="T9" s="4" t="e">
        <f t="shared" si="12"/>
        <v>#REF!</v>
      </c>
      <c r="U9" s="4">
        <f t="shared" si="13"/>
        <v>0</v>
      </c>
      <c r="V9" s="4" t="e">
        <f t="shared" si="14"/>
        <v>#REF!</v>
      </c>
    </row>
    <row r="10" spans="1:22">
      <c r="A10" s="9">
        <v>44209</v>
      </c>
      <c r="B10">
        <v>4.24</v>
      </c>
      <c r="C10" s="11">
        <f>(B10-B9)/B9</f>
        <v>-4.7191011235955045E-2</v>
      </c>
      <c r="D10" t="str">
        <f t="shared" si="0"/>
        <v>Neutro</v>
      </c>
      <c r="E10" s="15">
        <v>4.17</v>
      </c>
      <c r="F10" s="11">
        <f t="shared" si="1"/>
        <v>-5.2272727272727366E-2</v>
      </c>
      <c r="G10" t="str">
        <f t="shared" si="2"/>
        <v>Neutro</v>
      </c>
      <c r="H10">
        <v>4.24</v>
      </c>
      <c r="I10" s="11">
        <f t="shared" si="3"/>
        <v>-4.7191011235955045E-2</v>
      </c>
      <c r="J10" t="str">
        <f t="shared" si="4"/>
        <v>Neutro</v>
      </c>
      <c r="K10">
        <v>4.0199999999999996</v>
      </c>
      <c r="L10" s="11">
        <f t="shared" si="5"/>
        <v>-2.4271844660194303E-2</v>
      </c>
      <c r="M10" t="str">
        <f t="shared" si="6"/>
        <v>Neutro</v>
      </c>
      <c r="N10" t="e">
        <f>[1]!YPF[[#This Row],[Volume]]</f>
        <v>#REF!</v>
      </c>
      <c r="O10" s="11" t="e">
        <f t="shared" si="7"/>
        <v>#REF!</v>
      </c>
      <c r="P10" t="e">
        <f t="shared" si="8"/>
        <v>#REF!</v>
      </c>
      <c r="Q10" s="17">
        <f t="shared" si="9"/>
        <v>-4.2731648601207935E-2</v>
      </c>
      <c r="R10" s="4" t="str">
        <f t="shared" si="10"/>
        <v>Neutro</v>
      </c>
      <c r="S10" s="17" t="e">
        <f t="shared" si="11"/>
        <v>#REF!</v>
      </c>
      <c r="T10" s="4" t="e">
        <f t="shared" si="12"/>
        <v>#REF!</v>
      </c>
      <c r="U10" s="4">
        <f t="shared" si="13"/>
        <v>0</v>
      </c>
      <c r="V10" s="4" t="e">
        <f t="shared" si="14"/>
        <v>#REF!</v>
      </c>
    </row>
    <row r="11" spans="1:22">
      <c r="A11" s="9">
        <v>44210</v>
      </c>
      <c r="B11">
        <v>4.2699999999999996</v>
      </c>
      <c r="C11" s="11">
        <f>(B11-B10)/B10</f>
        <v>7.0754716981130568E-3</v>
      </c>
      <c r="D11" t="str">
        <f t="shared" si="0"/>
        <v>Compra</v>
      </c>
      <c r="E11" s="15">
        <v>4.03</v>
      </c>
      <c r="F11" s="11">
        <f t="shared" si="1"/>
        <v>-3.3573141486810475E-2</v>
      </c>
      <c r="G11" t="str">
        <f t="shared" si="2"/>
        <v>Neutro</v>
      </c>
      <c r="H11">
        <v>4.2699999999999996</v>
      </c>
      <c r="I11" s="11">
        <f t="shared" si="3"/>
        <v>7.0754716981130568E-3</v>
      </c>
      <c r="J11" t="str">
        <f t="shared" si="4"/>
        <v>Compra</v>
      </c>
      <c r="K11">
        <v>3.96</v>
      </c>
      <c r="L11" s="11">
        <f t="shared" si="5"/>
        <v>-1.4925373134328263E-2</v>
      </c>
      <c r="M11" t="str">
        <f t="shared" si="6"/>
        <v>Neutro</v>
      </c>
      <c r="N11" t="e">
        <f>[1]!YPF[[#This Row],[Volume]]</f>
        <v>#REF!</v>
      </c>
      <c r="O11" s="11" t="e">
        <f t="shared" si="7"/>
        <v>#REF!</v>
      </c>
      <c r="P11" t="e">
        <f t="shared" si="8"/>
        <v>#REF!</v>
      </c>
      <c r="Q11" s="17">
        <f t="shared" si="9"/>
        <v>-8.5868928062281559E-3</v>
      </c>
      <c r="R11" s="4" t="str">
        <f t="shared" si="10"/>
        <v>Neutro</v>
      </c>
      <c r="S11" s="17" t="e">
        <f t="shared" si="11"/>
        <v>#REF!</v>
      </c>
      <c r="T11" s="4" t="e">
        <f t="shared" si="12"/>
        <v>#REF!</v>
      </c>
      <c r="U11" s="4">
        <f t="shared" si="13"/>
        <v>0</v>
      </c>
      <c r="V11" s="4" t="e">
        <f t="shared" si="14"/>
        <v>#REF!</v>
      </c>
    </row>
    <row r="12" spans="1:22">
      <c r="A12" s="9">
        <v>44211</v>
      </c>
      <c r="B12">
        <v>4.1500000000000004</v>
      </c>
      <c r="C12" s="11">
        <f>(B12-B11)/B11</f>
        <v>-2.8103044496486939E-2</v>
      </c>
      <c r="D12" t="str">
        <f t="shared" si="0"/>
        <v>Neutro</v>
      </c>
      <c r="E12" s="15">
        <v>4.0999999999999996</v>
      </c>
      <c r="F12" s="11">
        <f t="shared" si="1"/>
        <v>1.736972704714625E-2</v>
      </c>
      <c r="G12" t="str">
        <f t="shared" si="2"/>
        <v>Compra</v>
      </c>
      <c r="H12">
        <v>4.1500000000000004</v>
      </c>
      <c r="I12" s="11">
        <f t="shared" si="3"/>
        <v>-2.8103044496486939E-2</v>
      </c>
      <c r="J12" t="str">
        <f t="shared" si="4"/>
        <v>Neutro</v>
      </c>
      <c r="K12">
        <v>3.91</v>
      </c>
      <c r="L12" s="11">
        <f t="shared" si="5"/>
        <v>-1.2626262626262581E-2</v>
      </c>
      <c r="M12" t="str">
        <f t="shared" si="6"/>
        <v>Neutro</v>
      </c>
      <c r="N12" t="e">
        <f>[1]!YPF[[#This Row],[Volume]]</f>
        <v>#REF!</v>
      </c>
      <c r="O12" s="11" t="e">
        <f t="shared" si="7"/>
        <v>#REF!</v>
      </c>
      <c r="P12" t="e">
        <f t="shared" si="8"/>
        <v>#REF!</v>
      </c>
      <c r="Q12" s="17">
        <f t="shared" si="9"/>
        <v>-1.2865656143022552E-2</v>
      </c>
      <c r="R12" s="4" t="str">
        <f t="shared" si="10"/>
        <v>Neutro</v>
      </c>
      <c r="S12" s="17" t="e">
        <f t="shared" si="11"/>
        <v>#REF!</v>
      </c>
      <c r="T12" s="4" t="e">
        <f t="shared" si="12"/>
        <v>#REF!</v>
      </c>
      <c r="U12" s="4">
        <f t="shared" si="13"/>
        <v>0</v>
      </c>
      <c r="V12" s="4" t="e">
        <f t="shared" si="14"/>
        <v>#REF!</v>
      </c>
    </row>
    <row r="13" spans="1:22">
      <c r="A13" s="9">
        <v>44215</v>
      </c>
      <c r="B13">
        <v>4.04</v>
      </c>
      <c r="C13" s="11">
        <f>(B13-B12)/B12</f>
        <v>-2.6506024096385618E-2</v>
      </c>
      <c r="D13" t="str">
        <f t="shared" si="0"/>
        <v>Neutro</v>
      </c>
      <c r="E13" s="15">
        <v>3.99</v>
      </c>
      <c r="F13" s="11">
        <f t="shared" si="1"/>
        <v>-2.6829268292682791E-2</v>
      </c>
      <c r="G13" t="str">
        <f t="shared" si="2"/>
        <v>Neutro</v>
      </c>
      <c r="H13">
        <v>4.04</v>
      </c>
      <c r="I13" s="11">
        <f t="shared" si="3"/>
        <v>-2.6506024096385618E-2</v>
      </c>
      <c r="J13" t="str">
        <f t="shared" si="4"/>
        <v>Neutro</v>
      </c>
      <c r="K13">
        <v>3.94</v>
      </c>
      <c r="L13" s="11">
        <f t="shared" si="5"/>
        <v>7.6726342710996941E-3</v>
      </c>
      <c r="M13" t="str">
        <f t="shared" si="6"/>
        <v>Compra</v>
      </c>
      <c r="N13" t="e">
        <f>[1]!YPF[[#This Row],[Volume]]</f>
        <v>#REF!</v>
      </c>
      <c r="O13" s="11" t="e">
        <f t="shared" si="7"/>
        <v>#REF!</v>
      </c>
      <c r="P13" t="e">
        <f t="shared" si="8"/>
        <v>#REF!</v>
      </c>
      <c r="Q13" s="17">
        <f t="shared" si="9"/>
        <v>-1.8042170553588581E-2</v>
      </c>
      <c r="R13" s="4" t="str">
        <f t="shared" si="10"/>
        <v>Neutro</v>
      </c>
      <c r="S13" s="17" t="e">
        <f t="shared" si="11"/>
        <v>#REF!</v>
      </c>
      <c r="T13" s="4" t="e">
        <f t="shared" si="12"/>
        <v>#REF!</v>
      </c>
      <c r="U13" s="4">
        <f t="shared" si="13"/>
        <v>0</v>
      </c>
      <c r="V13" s="4" t="e">
        <f t="shared" si="14"/>
        <v>#REF!</v>
      </c>
    </row>
    <row r="14" spans="1:22">
      <c r="A14" s="9">
        <v>44216</v>
      </c>
      <c r="B14">
        <v>3.93</v>
      </c>
      <c r="C14" s="11">
        <f>(B14-B13)/B13</f>
        <v>-2.7227722772277196E-2</v>
      </c>
      <c r="D14" t="str">
        <f t="shared" si="0"/>
        <v>Neutro</v>
      </c>
      <c r="E14" s="15">
        <v>3.93</v>
      </c>
      <c r="F14" s="11">
        <f t="shared" si="1"/>
        <v>-1.5037593984962419E-2</v>
      </c>
      <c r="G14" t="str">
        <f t="shared" si="2"/>
        <v>Neutro</v>
      </c>
      <c r="H14">
        <v>3.93</v>
      </c>
      <c r="I14" s="11">
        <f t="shared" si="3"/>
        <v>-2.7227722772277196E-2</v>
      </c>
      <c r="J14" t="str">
        <f t="shared" si="4"/>
        <v>Neutro</v>
      </c>
      <c r="K14">
        <v>3.66</v>
      </c>
      <c r="L14" s="11">
        <f t="shared" si="5"/>
        <v>-7.1065989847715685E-2</v>
      </c>
      <c r="M14" t="str">
        <f t="shared" si="6"/>
        <v>Neutro</v>
      </c>
      <c r="N14" t="e">
        <f>[1]!YPF[[#This Row],[Volume]]</f>
        <v>#REF!</v>
      </c>
      <c r="O14" s="11" t="e">
        <f t="shared" si="7"/>
        <v>#REF!</v>
      </c>
      <c r="P14" t="e">
        <f t="shared" si="8"/>
        <v>#REF!</v>
      </c>
      <c r="Q14" s="17">
        <f t="shared" si="9"/>
        <v>-3.5139757344308124E-2</v>
      </c>
      <c r="R14" s="4" t="str">
        <f t="shared" si="10"/>
        <v>Neutro</v>
      </c>
      <c r="S14" s="17" t="e">
        <f t="shared" si="11"/>
        <v>#REF!</v>
      </c>
      <c r="T14" s="4" t="e">
        <f t="shared" si="12"/>
        <v>#REF!</v>
      </c>
      <c r="U14" s="4">
        <f t="shared" si="13"/>
        <v>0</v>
      </c>
      <c r="V14" s="4" t="e">
        <f t="shared" si="14"/>
        <v>#REF!</v>
      </c>
    </row>
    <row r="15" spans="1:22">
      <c r="A15" s="9">
        <v>44217</v>
      </c>
      <c r="B15">
        <v>3.73</v>
      </c>
      <c r="C15" s="11">
        <f>(B15-B14)/B14</f>
        <v>-5.0890585241730325E-2</v>
      </c>
      <c r="D15" t="str">
        <f t="shared" si="0"/>
        <v>Neutro</v>
      </c>
      <c r="E15" s="15">
        <v>3.65</v>
      </c>
      <c r="F15" s="11">
        <f t="shared" si="1"/>
        <v>-7.1246819338422446E-2</v>
      </c>
      <c r="G15" t="str">
        <f t="shared" si="2"/>
        <v>Neutro</v>
      </c>
      <c r="H15">
        <v>3.73</v>
      </c>
      <c r="I15" s="11">
        <f t="shared" si="3"/>
        <v>-5.0890585241730325E-2</v>
      </c>
      <c r="J15" t="str">
        <f t="shared" si="4"/>
        <v>Neutro</v>
      </c>
      <c r="K15">
        <v>3.25</v>
      </c>
      <c r="L15" s="11">
        <f t="shared" si="5"/>
        <v>-0.11202185792349731</v>
      </c>
      <c r="M15" t="str">
        <f t="shared" si="6"/>
        <v>Neutro</v>
      </c>
      <c r="N15" t="e">
        <f>[1]!YPF[[#This Row],[Volume]]</f>
        <v>#REF!</v>
      </c>
      <c r="O15" s="11" t="e">
        <f t="shared" si="7"/>
        <v>#REF!</v>
      </c>
      <c r="P15" t="e">
        <f t="shared" si="8"/>
        <v>#REF!</v>
      </c>
      <c r="Q15" s="17">
        <f t="shared" si="9"/>
        <v>-7.1262461936345098E-2</v>
      </c>
      <c r="R15" s="4" t="str">
        <f t="shared" si="10"/>
        <v>Neutro</v>
      </c>
      <c r="S15" s="17" t="e">
        <f t="shared" si="11"/>
        <v>#REF!</v>
      </c>
      <c r="T15" s="4" t="e">
        <f t="shared" si="12"/>
        <v>#REF!</v>
      </c>
      <c r="U15" s="4">
        <f t="shared" si="13"/>
        <v>0</v>
      </c>
      <c r="V15" s="4" t="e">
        <f t="shared" si="14"/>
        <v>#REF!</v>
      </c>
    </row>
    <row r="16" spans="1:22">
      <c r="A16" s="9">
        <v>44218</v>
      </c>
      <c r="B16">
        <v>3.75</v>
      </c>
      <c r="C16" s="11">
        <f>(B16-B15)/B15</f>
        <v>5.3619302949061707E-3</v>
      </c>
      <c r="D16" t="str">
        <f t="shared" si="0"/>
        <v>Compra</v>
      </c>
      <c r="E16" s="15">
        <v>3.5</v>
      </c>
      <c r="F16" s="11">
        <f t="shared" si="1"/>
        <v>-4.1095890410958881E-2</v>
      </c>
      <c r="G16" t="str">
        <f t="shared" si="2"/>
        <v>Neutro</v>
      </c>
      <c r="H16">
        <v>3.75</v>
      </c>
      <c r="I16" s="11">
        <f t="shared" si="3"/>
        <v>5.3619302949061707E-3</v>
      </c>
      <c r="J16" t="str">
        <f t="shared" si="4"/>
        <v>Compra</v>
      </c>
      <c r="K16">
        <v>3.45</v>
      </c>
      <c r="L16" s="11">
        <f t="shared" si="5"/>
        <v>6.153846153846159E-2</v>
      </c>
      <c r="M16" t="str">
        <f t="shared" si="6"/>
        <v>Compra</v>
      </c>
      <c r="N16" t="e">
        <f>[1]!YPF[[#This Row],[Volume]]</f>
        <v>#REF!</v>
      </c>
      <c r="O16" s="11" t="e">
        <f t="shared" si="7"/>
        <v>#REF!</v>
      </c>
      <c r="P16" t="e">
        <f t="shared" si="8"/>
        <v>#REF!</v>
      </c>
      <c r="Q16" s="17">
        <f t="shared" si="9"/>
        <v>7.791607929328764E-3</v>
      </c>
      <c r="R16" s="4" t="str">
        <f t="shared" si="10"/>
        <v>Compra</v>
      </c>
      <c r="S16" s="17" t="e">
        <f t="shared" si="11"/>
        <v>#REF!</v>
      </c>
      <c r="T16" s="4" t="e">
        <f t="shared" si="12"/>
        <v>#REF!</v>
      </c>
      <c r="U16" s="4">
        <f t="shared" si="13"/>
        <v>1</v>
      </c>
      <c r="V16" s="4" t="e">
        <f t="shared" si="14"/>
        <v>#REF!</v>
      </c>
    </row>
    <row r="17" spans="1:22">
      <c r="A17" s="9">
        <v>44221</v>
      </c>
      <c r="B17">
        <v>3.69</v>
      </c>
      <c r="C17" s="11">
        <f>(B17-B16)/B16</f>
        <v>-1.6000000000000014E-2</v>
      </c>
      <c r="D17" t="str">
        <f t="shared" si="0"/>
        <v>Neutro</v>
      </c>
      <c r="E17" s="15">
        <v>3.68</v>
      </c>
      <c r="F17" s="11">
        <f t="shared" si="1"/>
        <v>5.1428571428571476E-2</v>
      </c>
      <c r="G17" t="str">
        <f t="shared" si="2"/>
        <v>Compra</v>
      </c>
      <c r="H17">
        <v>3.69</v>
      </c>
      <c r="I17" s="11">
        <f t="shared" si="3"/>
        <v>-1.6000000000000014E-2</v>
      </c>
      <c r="J17" t="str">
        <f t="shared" si="4"/>
        <v>Neutro</v>
      </c>
      <c r="K17">
        <v>3.38</v>
      </c>
      <c r="L17" s="11">
        <f t="shared" si="5"/>
        <v>-2.028985507246385E-2</v>
      </c>
      <c r="M17" t="str">
        <f t="shared" si="6"/>
        <v>Neutro</v>
      </c>
      <c r="N17" t="e">
        <f>[1]!YPF[[#This Row],[Volume]]</f>
        <v>#REF!</v>
      </c>
      <c r="O17" s="11" t="e">
        <f t="shared" si="7"/>
        <v>#REF!</v>
      </c>
      <c r="P17" t="e">
        <f t="shared" si="8"/>
        <v>#REF!</v>
      </c>
      <c r="Q17" s="17">
        <f t="shared" si="9"/>
        <v>-2.1532091097310052E-4</v>
      </c>
      <c r="R17" s="4" t="str">
        <f t="shared" si="10"/>
        <v>Neutro</v>
      </c>
      <c r="S17" s="17" t="e">
        <f t="shared" si="11"/>
        <v>#REF!</v>
      </c>
      <c r="T17" s="4" t="e">
        <f t="shared" si="12"/>
        <v>#REF!</v>
      </c>
      <c r="U17" s="4">
        <f t="shared" si="13"/>
        <v>0</v>
      </c>
      <c r="V17" s="4" t="e">
        <f t="shared" si="14"/>
        <v>#REF!</v>
      </c>
    </row>
    <row r="18" spans="1:22">
      <c r="A18" s="9">
        <v>44222</v>
      </c>
      <c r="B18">
        <v>3.79</v>
      </c>
      <c r="C18" s="11">
        <f>(B18-B17)/B17</f>
        <v>2.7100271002710053E-2</v>
      </c>
      <c r="D18" t="str">
        <f t="shared" si="0"/>
        <v>Compra</v>
      </c>
      <c r="E18" s="15">
        <v>3.7</v>
      </c>
      <c r="F18" s="11">
        <f t="shared" si="1"/>
        <v>5.4347826086956564E-3</v>
      </c>
      <c r="G18" t="str">
        <f t="shared" si="2"/>
        <v>Compra</v>
      </c>
      <c r="H18">
        <v>3.79</v>
      </c>
      <c r="I18" s="11">
        <f t="shared" si="3"/>
        <v>2.7100271002710053E-2</v>
      </c>
      <c r="J18" t="str">
        <f t="shared" si="4"/>
        <v>Compra</v>
      </c>
      <c r="K18">
        <v>3.58</v>
      </c>
      <c r="L18" s="11">
        <f t="shared" si="5"/>
        <v>5.9171597633136147E-2</v>
      </c>
      <c r="M18" t="str">
        <f t="shared" si="6"/>
        <v>Compra</v>
      </c>
      <c r="N18" t="e">
        <f>[1]!YPF[[#This Row],[Volume]]</f>
        <v>#REF!</v>
      </c>
      <c r="O18" s="11" t="e">
        <f t="shared" si="7"/>
        <v>#REF!</v>
      </c>
      <c r="P18" t="e">
        <f t="shared" si="8"/>
        <v>#REF!</v>
      </c>
      <c r="Q18" s="17">
        <f t="shared" si="9"/>
        <v>2.9701730561812977E-2</v>
      </c>
      <c r="R18" s="4" t="str">
        <f t="shared" si="10"/>
        <v>Compra</v>
      </c>
      <c r="S18" s="17" t="e">
        <f t="shared" si="11"/>
        <v>#REF!</v>
      </c>
      <c r="T18" s="4" t="e">
        <f t="shared" si="12"/>
        <v>#REF!</v>
      </c>
      <c r="U18" s="4">
        <f t="shared" si="13"/>
        <v>1</v>
      </c>
      <c r="V18" s="4" t="e">
        <f t="shared" si="14"/>
        <v>#REF!</v>
      </c>
    </row>
    <row r="19" spans="1:22">
      <c r="A19" s="9">
        <v>44223</v>
      </c>
      <c r="B19">
        <v>4.25</v>
      </c>
      <c r="C19" s="11">
        <f>(B19-B18)/B18</f>
        <v>0.12137203166226912</v>
      </c>
      <c r="D19" t="str">
        <f t="shared" si="0"/>
        <v>Compra</v>
      </c>
      <c r="E19" s="15">
        <v>3.72</v>
      </c>
      <c r="F19" s="11">
        <f t="shared" si="1"/>
        <v>5.40540540540541E-3</v>
      </c>
      <c r="G19" t="str">
        <f t="shared" si="2"/>
        <v>Compra</v>
      </c>
      <c r="H19">
        <v>4.25</v>
      </c>
      <c r="I19" s="11">
        <f t="shared" si="3"/>
        <v>0.12137203166226912</v>
      </c>
      <c r="J19" t="str">
        <f t="shared" si="4"/>
        <v>Compra</v>
      </c>
      <c r="K19">
        <v>3.64</v>
      </c>
      <c r="L19" s="11">
        <f t="shared" si="5"/>
        <v>1.6759776536312863E-2</v>
      </c>
      <c r="M19" t="str">
        <f t="shared" si="6"/>
        <v>Compra</v>
      </c>
      <c r="N19" t="e">
        <f>[1]!YPF[[#This Row],[Volume]]</f>
        <v>#REF!</v>
      </c>
      <c r="O19" s="11" t="e">
        <f t="shared" si="7"/>
        <v>#REF!</v>
      </c>
      <c r="P19" t="e">
        <f t="shared" si="8"/>
        <v>#REF!</v>
      </c>
      <c r="Q19" s="17">
        <f t="shared" si="9"/>
        <v>6.6227311316564119E-2</v>
      </c>
      <c r="R19" s="4" t="str">
        <f t="shared" si="10"/>
        <v>Compra</v>
      </c>
      <c r="S19" s="17" t="e">
        <f t="shared" si="11"/>
        <v>#REF!</v>
      </c>
      <c r="T19" s="4" t="e">
        <f t="shared" si="12"/>
        <v>#REF!</v>
      </c>
      <c r="U19" s="4">
        <f t="shared" si="13"/>
        <v>1</v>
      </c>
      <c r="V19" s="4" t="e">
        <f t="shared" si="14"/>
        <v>#REF!</v>
      </c>
    </row>
    <row r="20" spans="1:22">
      <c r="A20" s="9">
        <v>44224</v>
      </c>
      <c r="B20">
        <v>4.1900000000000004</v>
      </c>
      <c r="C20" s="11">
        <f>(B20-B19)/B19</f>
        <v>-1.4117647058823438E-2</v>
      </c>
      <c r="D20" t="str">
        <f t="shared" si="0"/>
        <v>Neutro</v>
      </c>
      <c r="E20" s="15">
        <v>4.13</v>
      </c>
      <c r="F20" s="11">
        <f t="shared" si="1"/>
        <v>0.11021505376344078</v>
      </c>
      <c r="G20" t="str">
        <f t="shared" si="2"/>
        <v>Compra</v>
      </c>
      <c r="H20">
        <v>4.1900000000000004</v>
      </c>
      <c r="I20" s="11">
        <f t="shared" si="3"/>
        <v>-1.4117647058823438E-2</v>
      </c>
      <c r="J20" t="str">
        <f t="shared" si="4"/>
        <v>Neutro</v>
      </c>
      <c r="K20">
        <v>3.8</v>
      </c>
      <c r="L20" s="11">
        <f t="shared" si="5"/>
        <v>4.3956043956043869E-2</v>
      </c>
      <c r="M20" t="str">
        <f t="shared" si="6"/>
        <v>Compra</v>
      </c>
      <c r="N20" t="e">
        <f>[1]!YPF[[#This Row],[Volume]]</f>
        <v>#REF!</v>
      </c>
      <c r="O20" s="11" t="e">
        <f t="shared" si="7"/>
        <v>#REF!</v>
      </c>
      <c r="P20" t="e">
        <f t="shared" si="8"/>
        <v>#REF!</v>
      </c>
      <c r="Q20" s="17">
        <f t="shared" si="9"/>
        <v>3.1483950900459447E-2</v>
      </c>
      <c r="R20" s="4" t="str">
        <f t="shared" si="10"/>
        <v>Compra</v>
      </c>
      <c r="S20" s="17" t="e">
        <f t="shared" si="11"/>
        <v>#REF!</v>
      </c>
      <c r="T20" s="4" t="e">
        <f t="shared" si="12"/>
        <v>#REF!</v>
      </c>
      <c r="U20" s="4">
        <f t="shared" si="13"/>
        <v>1</v>
      </c>
      <c r="V20" s="4" t="e">
        <f t="shared" si="14"/>
        <v>#REF!</v>
      </c>
    </row>
    <row r="21" spans="1:22">
      <c r="A21" s="9">
        <v>44225</v>
      </c>
      <c r="B21">
        <v>4</v>
      </c>
      <c r="C21" s="11">
        <f>(B21-B20)/B20</f>
        <v>-4.5346062052506055E-2</v>
      </c>
      <c r="D21" t="str">
        <f t="shared" si="0"/>
        <v>Neutro</v>
      </c>
      <c r="E21" s="15">
        <v>3.93</v>
      </c>
      <c r="F21" s="11">
        <f t="shared" si="1"/>
        <v>-4.8426150121065312E-2</v>
      </c>
      <c r="G21" t="str">
        <f t="shared" si="2"/>
        <v>Neutro</v>
      </c>
      <c r="H21">
        <v>4</v>
      </c>
      <c r="I21" s="11">
        <f t="shared" si="3"/>
        <v>-4.5346062052506055E-2</v>
      </c>
      <c r="J21" t="str">
        <f t="shared" si="4"/>
        <v>Neutro</v>
      </c>
      <c r="K21">
        <v>3.61</v>
      </c>
      <c r="L21" s="11">
        <f t="shared" si="5"/>
        <v>-4.9999999999999989E-2</v>
      </c>
      <c r="M21" t="str">
        <f t="shared" si="6"/>
        <v>Neutro</v>
      </c>
      <c r="N21" t="e">
        <f>[1]!YPF[[#This Row],[Volume]]</f>
        <v>#REF!</v>
      </c>
      <c r="O21" s="11" t="e">
        <f t="shared" si="7"/>
        <v>#REF!</v>
      </c>
      <c r="P21" t="e">
        <f t="shared" si="8"/>
        <v>#REF!</v>
      </c>
      <c r="Q21" s="17">
        <f t="shared" si="9"/>
        <v>-4.7279568556519345E-2</v>
      </c>
      <c r="R21" s="4" t="str">
        <f t="shared" si="10"/>
        <v>Neutro</v>
      </c>
      <c r="S21" s="17" t="e">
        <f t="shared" si="11"/>
        <v>#REF!</v>
      </c>
      <c r="T21" s="4" t="e">
        <f t="shared" si="12"/>
        <v>#REF!</v>
      </c>
      <c r="U21" s="4">
        <f t="shared" si="13"/>
        <v>0</v>
      </c>
      <c r="V21" s="4" t="e">
        <f t="shared" si="14"/>
        <v>#REF!</v>
      </c>
    </row>
    <row r="22" spans="1:22">
      <c r="A22" s="9">
        <v>44228</v>
      </c>
      <c r="B22">
        <v>4.08</v>
      </c>
      <c r="C22" s="11">
        <f>(B22-B21)/B21</f>
        <v>2.0000000000000018E-2</v>
      </c>
      <c r="D22" t="str">
        <f t="shared" si="0"/>
        <v>Compra</v>
      </c>
      <c r="E22" s="15">
        <v>3.75</v>
      </c>
      <c r="F22" s="11">
        <f t="shared" si="1"/>
        <v>-4.5801526717557293E-2</v>
      </c>
      <c r="G22" t="str">
        <f t="shared" si="2"/>
        <v>Neutro</v>
      </c>
      <c r="H22">
        <v>4.08</v>
      </c>
      <c r="I22" s="11">
        <f t="shared" si="3"/>
        <v>2.0000000000000018E-2</v>
      </c>
      <c r="J22" t="str">
        <f t="shared" si="4"/>
        <v>Compra</v>
      </c>
      <c r="K22">
        <v>3.7</v>
      </c>
      <c r="L22" s="11">
        <f t="shared" si="5"/>
        <v>2.4930747922437758E-2</v>
      </c>
      <c r="M22" t="str">
        <f t="shared" si="6"/>
        <v>Compra</v>
      </c>
      <c r="N22" t="e">
        <f>[1]!YPF[[#This Row],[Volume]]</f>
        <v>#REF!</v>
      </c>
      <c r="O22" s="11" t="e">
        <f t="shared" si="7"/>
        <v>#REF!</v>
      </c>
      <c r="P22" t="e">
        <f t="shared" si="8"/>
        <v>#REF!</v>
      </c>
      <c r="Q22" s="17">
        <f t="shared" si="9"/>
        <v>4.7823053012201241E-3</v>
      </c>
      <c r="R22" s="4" t="str">
        <f t="shared" si="10"/>
        <v>Compra</v>
      </c>
      <c r="S22" s="17" t="e">
        <f t="shared" si="11"/>
        <v>#REF!</v>
      </c>
      <c r="T22" s="4" t="e">
        <f t="shared" si="12"/>
        <v>#REF!</v>
      </c>
      <c r="U22" s="4">
        <f t="shared" si="13"/>
        <v>1</v>
      </c>
      <c r="V22" s="4" t="e">
        <f t="shared" si="14"/>
        <v>#REF!</v>
      </c>
    </row>
    <row r="23" spans="1:22">
      <c r="A23" s="9">
        <v>44229</v>
      </c>
      <c r="B23">
        <v>4.21</v>
      </c>
      <c r="C23" s="11">
        <f>(B23-B22)/B22</f>
        <v>3.1862745098039186E-2</v>
      </c>
      <c r="D23" t="str">
        <f t="shared" si="0"/>
        <v>Compra</v>
      </c>
      <c r="E23" s="15">
        <v>4.21</v>
      </c>
      <c r="F23" s="11">
        <f t="shared" si="1"/>
        <v>0.12266666666666666</v>
      </c>
      <c r="G23" t="str">
        <f t="shared" si="2"/>
        <v>Compra</v>
      </c>
      <c r="H23">
        <v>4.21</v>
      </c>
      <c r="I23" s="11">
        <f t="shared" si="3"/>
        <v>3.1862745098039186E-2</v>
      </c>
      <c r="J23" t="str">
        <f t="shared" si="4"/>
        <v>Compra</v>
      </c>
      <c r="K23">
        <v>3.85</v>
      </c>
      <c r="L23" s="11">
        <f t="shared" si="5"/>
        <v>4.0540540540540515E-2</v>
      </c>
      <c r="M23" t="str">
        <f t="shared" si="6"/>
        <v>Compra</v>
      </c>
      <c r="N23" t="e">
        <f>[1]!YPF[[#This Row],[Volume]]</f>
        <v>#REF!</v>
      </c>
      <c r="O23" s="11" t="e">
        <f t="shared" si="7"/>
        <v>#REF!</v>
      </c>
      <c r="P23" t="e">
        <f t="shared" si="8"/>
        <v>#REF!</v>
      </c>
      <c r="Q23" s="17">
        <f t="shared" si="9"/>
        <v>5.673317435082139E-2</v>
      </c>
      <c r="R23" s="4" t="str">
        <f t="shared" si="10"/>
        <v>Compra</v>
      </c>
      <c r="S23" s="17" t="e">
        <f t="shared" si="11"/>
        <v>#REF!</v>
      </c>
      <c r="T23" s="4" t="e">
        <f t="shared" si="12"/>
        <v>#REF!</v>
      </c>
      <c r="U23" s="4">
        <f t="shared" si="13"/>
        <v>1</v>
      </c>
      <c r="V23" s="4" t="e">
        <f t="shared" si="14"/>
        <v>#REF!</v>
      </c>
    </row>
    <row r="24" spans="1:22">
      <c r="A24" s="9">
        <v>44230</v>
      </c>
      <c r="B24">
        <v>4.3</v>
      </c>
      <c r="C24" s="11">
        <f>(B24-B23)/B23</f>
        <v>2.1377672209026095E-2</v>
      </c>
      <c r="D24" t="str">
        <f t="shared" si="0"/>
        <v>Compra</v>
      </c>
      <c r="E24" s="15">
        <v>4.04</v>
      </c>
      <c r="F24" s="11">
        <f t="shared" si="1"/>
        <v>-4.0380047505938224E-2</v>
      </c>
      <c r="G24" t="str">
        <f t="shared" si="2"/>
        <v>Neutro</v>
      </c>
      <c r="H24">
        <v>4.3</v>
      </c>
      <c r="I24" s="11">
        <f t="shared" si="3"/>
        <v>2.1377672209026095E-2</v>
      </c>
      <c r="J24" t="str">
        <f t="shared" si="4"/>
        <v>Compra</v>
      </c>
      <c r="K24">
        <v>4</v>
      </c>
      <c r="L24" s="11">
        <f t="shared" si="5"/>
        <v>3.8961038961038939E-2</v>
      </c>
      <c r="M24" t="str">
        <f t="shared" si="6"/>
        <v>Compra</v>
      </c>
      <c r="N24" t="e">
        <f>[1]!YPF[[#This Row],[Volume]]</f>
        <v>#REF!</v>
      </c>
      <c r="O24" s="11" t="e">
        <f t="shared" si="7"/>
        <v>#REF!</v>
      </c>
      <c r="P24" t="e">
        <f t="shared" si="8"/>
        <v>#REF!</v>
      </c>
      <c r="Q24" s="17">
        <f t="shared" si="9"/>
        <v>1.0334083968288226E-2</v>
      </c>
      <c r="R24" s="4" t="str">
        <f t="shared" si="10"/>
        <v>Compra</v>
      </c>
      <c r="S24" s="17" t="e">
        <f t="shared" si="11"/>
        <v>#REF!</v>
      </c>
      <c r="T24" s="4" t="e">
        <f t="shared" si="12"/>
        <v>#REF!</v>
      </c>
      <c r="U24" s="4">
        <f t="shared" si="13"/>
        <v>1</v>
      </c>
      <c r="V24" s="4" t="e">
        <f t="shared" si="14"/>
        <v>#REF!</v>
      </c>
    </row>
    <row r="25" spans="1:22">
      <c r="A25" s="9">
        <v>44231</v>
      </c>
      <c r="B25">
        <v>4.38</v>
      </c>
      <c r="C25" s="11">
        <f>(B25-B24)/B24</f>
        <v>1.8604651162790715E-2</v>
      </c>
      <c r="D25" t="str">
        <f t="shared" si="0"/>
        <v>Compra</v>
      </c>
      <c r="E25" s="15">
        <v>4.34</v>
      </c>
      <c r="F25" s="11">
        <f t="shared" si="1"/>
        <v>7.4257425742574212E-2</v>
      </c>
      <c r="G25" t="str">
        <f t="shared" si="2"/>
        <v>Compra</v>
      </c>
      <c r="H25">
        <v>4.38</v>
      </c>
      <c r="I25" s="11">
        <f t="shared" si="3"/>
        <v>1.8604651162790715E-2</v>
      </c>
      <c r="J25" t="str">
        <f t="shared" si="4"/>
        <v>Compra</v>
      </c>
      <c r="K25">
        <v>4.12</v>
      </c>
      <c r="L25" s="11">
        <f t="shared" si="5"/>
        <v>3.0000000000000027E-2</v>
      </c>
      <c r="M25" t="str">
        <f t="shared" si="6"/>
        <v>Compra</v>
      </c>
      <c r="N25" t="e">
        <f>[1]!YPF[[#This Row],[Volume]]</f>
        <v>#REF!</v>
      </c>
      <c r="O25" s="11" t="e">
        <f t="shared" si="7"/>
        <v>#REF!</v>
      </c>
      <c r="P25" t="e">
        <f t="shared" si="8"/>
        <v>#REF!</v>
      </c>
      <c r="Q25" s="17">
        <f t="shared" si="9"/>
        <v>3.5366682017038915E-2</v>
      </c>
      <c r="R25" s="4" t="str">
        <f t="shared" si="10"/>
        <v>Compra</v>
      </c>
      <c r="S25" s="17" t="e">
        <f t="shared" si="11"/>
        <v>#REF!</v>
      </c>
      <c r="T25" s="4" t="e">
        <f t="shared" si="12"/>
        <v>#REF!</v>
      </c>
      <c r="U25" s="4">
        <f t="shared" si="13"/>
        <v>1</v>
      </c>
      <c r="V25" s="4" t="e">
        <f t="shared" si="14"/>
        <v>#REF!</v>
      </c>
    </row>
    <row r="26" spans="1:22">
      <c r="A26" s="9">
        <v>44232</v>
      </c>
      <c r="B26">
        <v>4.34</v>
      </c>
      <c r="C26" s="11">
        <f>(B26-B25)/B25</f>
        <v>-9.1324200913242091E-3</v>
      </c>
      <c r="D26" t="str">
        <f t="shared" si="0"/>
        <v>Neutro</v>
      </c>
      <c r="E26" s="15">
        <v>4.29</v>
      </c>
      <c r="F26" s="11">
        <f t="shared" si="1"/>
        <v>-1.1520737327188899E-2</v>
      </c>
      <c r="G26" t="str">
        <f t="shared" si="2"/>
        <v>Neutro</v>
      </c>
      <c r="H26">
        <v>4.34</v>
      </c>
      <c r="I26" s="11">
        <f t="shared" si="3"/>
        <v>-9.1324200913242091E-3</v>
      </c>
      <c r="J26" t="str">
        <f t="shared" si="4"/>
        <v>Neutro</v>
      </c>
      <c r="K26">
        <v>4.17</v>
      </c>
      <c r="L26" s="11">
        <f t="shared" si="5"/>
        <v>1.2135922330097044E-2</v>
      </c>
      <c r="M26" t="str">
        <f t="shared" si="6"/>
        <v>Compra</v>
      </c>
      <c r="N26" t="e">
        <f>[1]!YPF[[#This Row],[Volume]]</f>
        <v>#REF!</v>
      </c>
      <c r="O26" s="11" t="e">
        <f t="shared" si="7"/>
        <v>#REF!</v>
      </c>
      <c r="P26" t="e">
        <f t="shared" si="8"/>
        <v>#REF!</v>
      </c>
      <c r="Q26" s="17">
        <f t="shared" si="9"/>
        <v>-4.4124137949350679E-3</v>
      </c>
      <c r="R26" s="4" t="str">
        <f t="shared" si="10"/>
        <v>Neutro</v>
      </c>
      <c r="S26" s="17" t="e">
        <f t="shared" si="11"/>
        <v>#REF!</v>
      </c>
      <c r="T26" s="4" t="e">
        <f t="shared" si="12"/>
        <v>#REF!</v>
      </c>
      <c r="U26" s="4">
        <f t="shared" si="13"/>
        <v>0</v>
      </c>
      <c r="V26" s="4" t="e">
        <f t="shared" si="14"/>
        <v>#REF!</v>
      </c>
    </row>
    <row r="27" spans="1:22">
      <c r="A27" s="9">
        <v>44235</v>
      </c>
      <c r="B27">
        <v>4.55</v>
      </c>
      <c r="C27" s="11">
        <f>(B27-B26)/B26</f>
        <v>4.838709677419354E-2</v>
      </c>
      <c r="D27" t="str">
        <f t="shared" si="0"/>
        <v>Compra</v>
      </c>
      <c r="E27" s="15">
        <v>4.33</v>
      </c>
      <c r="F27" s="11">
        <f t="shared" si="1"/>
        <v>9.3240093240093327E-3</v>
      </c>
      <c r="G27" t="str">
        <f t="shared" si="2"/>
        <v>Compra</v>
      </c>
      <c r="H27">
        <v>4.55</v>
      </c>
      <c r="I27" s="11">
        <f t="shared" si="3"/>
        <v>4.838709677419354E-2</v>
      </c>
      <c r="J27" t="str">
        <f t="shared" si="4"/>
        <v>Compra</v>
      </c>
      <c r="K27">
        <v>4.3099999999999996</v>
      </c>
      <c r="L27" s="11">
        <f t="shared" si="5"/>
        <v>3.3573141486810475E-2</v>
      </c>
      <c r="M27" t="str">
        <f t="shared" si="6"/>
        <v>Compra</v>
      </c>
      <c r="N27" t="e">
        <f>[1]!YPF[[#This Row],[Volume]]</f>
        <v>#REF!</v>
      </c>
      <c r="O27" s="11" t="e">
        <f t="shared" si="7"/>
        <v>#REF!</v>
      </c>
      <c r="P27" t="e">
        <f t="shared" si="8"/>
        <v>#REF!</v>
      </c>
      <c r="Q27" s="17">
        <f t="shared" si="9"/>
        <v>3.4917836089801722E-2</v>
      </c>
      <c r="R27" s="4" t="str">
        <f t="shared" si="10"/>
        <v>Compra</v>
      </c>
      <c r="S27" s="17" t="e">
        <f t="shared" si="11"/>
        <v>#REF!</v>
      </c>
      <c r="T27" s="4" t="e">
        <f t="shared" si="12"/>
        <v>#REF!</v>
      </c>
      <c r="U27" s="4">
        <f t="shared" si="13"/>
        <v>1</v>
      </c>
      <c r="V27" s="4" t="e">
        <f t="shared" si="14"/>
        <v>#REF!</v>
      </c>
    </row>
    <row r="28" spans="1:22">
      <c r="A28" s="9">
        <v>44236</v>
      </c>
      <c r="B28">
        <v>4.68</v>
      </c>
      <c r="C28" s="11">
        <f>(B28-B27)/B27</f>
        <v>2.857142857142855E-2</v>
      </c>
      <c r="D28" t="str">
        <f t="shared" si="0"/>
        <v>Compra</v>
      </c>
      <c r="E28" s="15">
        <v>4.5</v>
      </c>
      <c r="F28" s="11">
        <f t="shared" si="1"/>
        <v>3.9260969976905293E-2</v>
      </c>
      <c r="G28" t="str">
        <f t="shared" si="2"/>
        <v>Compra</v>
      </c>
      <c r="H28">
        <v>4.68</v>
      </c>
      <c r="I28" s="11">
        <f t="shared" si="3"/>
        <v>2.857142857142855E-2</v>
      </c>
      <c r="J28" t="str">
        <f t="shared" si="4"/>
        <v>Compra</v>
      </c>
      <c r="K28">
        <v>4.37</v>
      </c>
      <c r="L28" s="11">
        <f t="shared" si="5"/>
        <v>1.3921113689095245E-2</v>
      </c>
      <c r="M28" t="str">
        <f t="shared" si="6"/>
        <v>Compra</v>
      </c>
      <c r="N28" t="e">
        <f>[1]!YPF[[#This Row],[Volume]]</f>
        <v>#REF!</v>
      </c>
      <c r="O28" s="11" t="e">
        <f t="shared" si="7"/>
        <v>#REF!</v>
      </c>
      <c r="P28" t="e">
        <f t="shared" si="8"/>
        <v>#REF!</v>
      </c>
      <c r="Q28" s="17">
        <f t="shared" si="9"/>
        <v>2.7581235202214407E-2</v>
      </c>
      <c r="R28" s="4" t="str">
        <f t="shared" si="10"/>
        <v>Compra</v>
      </c>
      <c r="S28" s="17" t="e">
        <f t="shared" si="11"/>
        <v>#REF!</v>
      </c>
      <c r="T28" s="4" t="e">
        <f t="shared" si="12"/>
        <v>#REF!</v>
      </c>
      <c r="U28" s="4">
        <f t="shared" si="13"/>
        <v>1</v>
      </c>
      <c r="V28" s="4" t="e">
        <f t="shared" si="14"/>
        <v>#REF!</v>
      </c>
    </row>
    <row r="29" spans="1:22">
      <c r="A29" s="9">
        <v>44237</v>
      </c>
      <c r="B29">
        <v>4.63</v>
      </c>
      <c r="C29" s="11">
        <f>(B29-B28)/B28</f>
        <v>-1.0683760683760646E-2</v>
      </c>
      <c r="D29" t="str">
        <f t="shared" si="0"/>
        <v>Neutro</v>
      </c>
      <c r="E29" s="15">
        <v>4.59</v>
      </c>
      <c r="F29" s="11">
        <f t="shared" si="1"/>
        <v>1.9999999999999969E-2</v>
      </c>
      <c r="G29" t="str">
        <f t="shared" si="2"/>
        <v>Compra</v>
      </c>
      <c r="H29">
        <v>4.63</v>
      </c>
      <c r="I29" s="11">
        <f t="shared" si="3"/>
        <v>-1.0683760683760646E-2</v>
      </c>
      <c r="J29" t="str">
        <f t="shared" si="4"/>
        <v>Neutro</v>
      </c>
      <c r="K29">
        <v>4.3899999999999997</v>
      </c>
      <c r="L29" s="11">
        <f t="shared" si="5"/>
        <v>4.5766590389015038E-3</v>
      </c>
      <c r="M29" t="str">
        <f t="shared" si="6"/>
        <v>Compra</v>
      </c>
      <c r="N29" t="e">
        <f>[1]!YPF[[#This Row],[Volume]]</f>
        <v>#REF!</v>
      </c>
      <c r="O29" s="11" t="e">
        <f t="shared" si="7"/>
        <v>#REF!</v>
      </c>
      <c r="P29" t="e">
        <f t="shared" si="8"/>
        <v>#REF!</v>
      </c>
      <c r="Q29" s="17">
        <f t="shared" si="9"/>
        <v>8.0228441784504535E-4</v>
      </c>
      <c r="R29" s="4" t="str">
        <f t="shared" si="10"/>
        <v>Compra</v>
      </c>
      <c r="S29" s="17" t="e">
        <f t="shared" si="11"/>
        <v>#REF!</v>
      </c>
      <c r="T29" s="4" t="e">
        <f t="shared" si="12"/>
        <v>#REF!</v>
      </c>
      <c r="U29" s="4">
        <f t="shared" si="13"/>
        <v>1</v>
      </c>
      <c r="V29" s="4" t="e">
        <f t="shared" si="14"/>
        <v>#REF!</v>
      </c>
    </row>
    <row r="30" spans="1:22">
      <c r="A30" s="9">
        <v>44238</v>
      </c>
      <c r="B30">
        <v>4.62</v>
      </c>
      <c r="C30" s="11">
        <f>(B30-B29)/B29</f>
        <v>-2.1598272138228483E-3</v>
      </c>
      <c r="D30" t="str">
        <f t="shared" si="0"/>
        <v>Neutro</v>
      </c>
      <c r="E30" s="15">
        <v>4.57</v>
      </c>
      <c r="F30" s="11">
        <f t="shared" si="1"/>
        <v>-4.3572984749454414E-3</v>
      </c>
      <c r="G30" t="str">
        <f t="shared" si="2"/>
        <v>Neutro</v>
      </c>
      <c r="H30">
        <v>4.62</v>
      </c>
      <c r="I30" s="11">
        <f t="shared" si="3"/>
        <v>-2.1598272138228483E-3</v>
      </c>
      <c r="J30" t="str">
        <f t="shared" si="4"/>
        <v>Neutro</v>
      </c>
      <c r="K30">
        <v>4.49</v>
      </c>
      <c r="L30" s="11">
        <f t="shared" si="5"/>
        <v>2.2779043280182355E-2</v>
      </c>
      <c r="M30" t="str">
        <f t="shared" si="6"/>
        <v>Compra</v>
      </c>
      <c r="N30" t="e">
        <f>[1]!YPF[[#This Row],[Volume]]</f>
        <v>#REF!</v>
      </c>
      <c r="O30" s="11" t="e">
        <f t="shared" si="7"/>
        <v>#REF!</v>
      </c>
      <c r="P30" t="e">
        <f t="shared" si="8"/>
        <v>#REF!</v>
      </c>
      <c r="Q30" s="17">
        <f t="shared" si="9"/>
        <v>3.5255225943978041E-3</v>
      </c>
      <c r="R30" s="4" t="str">
        <f t="shared" si="10"/>
        <v>Compra</v>
      </c>
      <c r="S30" s="17" t="e">
        <f t="shared" si="11"/>
        <v>#REF!</v>
      </c>
      <c r="T30" s="4" t="e">
        <f t="shared" si="12"/>
        <v>#REF!</v>
      </c>
      <c r="U30" s="4">
        <f t="shared" si="13"/>
        <v>1</v>
      </c>
      <c r="V30" s="4" t="e">
        <f t="shared" si="14"/>
        <v>#REF!</v>
      </c>
    </row>
    <row r="31" spans="1:22">
      <c r="A31" s="9">
        <v>44239</v>
      </c>
      <c r="B31">
        <v>4.66</v>
      </c>
      <c r="C31" s="11">
        <f>(B31-B30)/B30</f>
        <v>8.6580086580086649E-3</v>
      </c>
      <c r="D31" t="str">
        <f t="shared" si="0"/>
        <v>Compra</v>
      </c>
      <c r="E31" s="15">
        <v>4.51</v>
      </c>
      <c r="F31" s="11">
        <f t="shared" si="1"/>
        <v>-1.3129102844639058E-2</v>
      </c>
      <c r="G31" t="str">
        <f t="shared" si="2"/>
        <v>Neutro</v>
      </c>
      <c r="H31">
        <v>4.66</v>
      </c>
      <c r="I31" s="11">
        <f t="shared" si="3"/>
        <v>8.6580086580086649E-3</v>
      </c>
      <c r="J31" t="str">
        <f t="shared" si="4"/>
        <v>Compra</v>
      </c>
      <c r="K31">
        <v>4.49</v>
      </c>
      <c r="L31" s="11">
        <f t="shared" si="5"/>
        <v>0</v>
      </c>
      <c r="M31" t="str">
        <f t="shared" si="6"/>
        <v>Neutro</v>
      </c>
      <c r="N31" t="e">
        <f>[1]!YPF[[#This Row],[Volume]]</f>
        <v>#REF!</v>
      </c>
      <c r="O31" s="11" t="e">
        <f t="shared" si="7"/>
        <v>#REF!</v>
      </c>
      <c r="P31" t="e">
        <f t="shared" si="8"/>
        <v>#REF!</v>
      </c>
      <c r="Q31" s="17">
        <f t="shared" si="9"/>
        <v>1.0467286178445678E-3</v>
      </c>
      <c r="R31" s="4" t="str">
        <f t="shared" si="10"/>
        <v>Compra</v>
      </c>
      <c r="S31" s="17" t="e">
        <f t="shared" si="11"/>
        <v>#REF!</v>
      </c>
      <c r="T31" s="4" t="e">
        <f t="shared" si="12"/>
        <v>#REF!</v>
      </c>
      <c r="U31" s="4">
        <f t="shared" si="13"/>
        <v>1</v>
      </c>
      <c r="V31" s="4" t="e">
        <f t="shared" si="14"/>
        <v>#REF!</v>
      </c>
    </row>
    <row r="32" spans="1:22">
      <c r="A32" s="9">
        <v>44243</v>
      </c>
      <c r="B32">
        <v>4.8099999999999996</v>
      </c>
      <c r="C32" s="11">
        <f>(B32-B31)/B31</f>
        <v>3.2188841201716625E-2</v>
      </c>
      <c r="D32" t="str">
        <f t="shared" si="0"/>
        <v>Compra</v>
      </c>
      <c r="E32" s="15">
        <v>4.7</v>
      </c>
      <c r="F32" s="11">
        <f t="shared" si="1"/>
        <v>4.2128603104212951E-2</v>
      </c>
      <c r="G32" t="str">
        <f t="shared" si="2"/>
        <v>Compra</v>
      </c>
      <c r="H32">
        <v>4.8099999999999996</v>
      </c>
      <c r="I32" s="11">
        <f t="shared" si="3"/>
        <v>3.2188841201716625E-2</v>
      </c>
      <c r="J32" t="str">
        <f t="shared" si="4"/>
        <v>Compra</v>
      </c>
      <c r="K32">
        <v>4.6100000000000003</v>
      </c>
      <c r="L32" s="11">
        <f t="shared" si="5"/>
        <v>2.6726057906458819E-2</v>
      </c>
      <c r="M32" t="str">
        <f t="shared" si="6"/>
        <v>Compra</v>
      </c>
      <c r="N32" t="e">
        <f>[1]!YPF[[#This Row],[Volume]]</f>
        <v>#REF!</v>
      </c>
      <c r="O32" s="11" t="e">
        <f t="shared" si="7"/>
        <v>#REF!</v>
      </c>
      <c r="P32" t="e">
        <f t="shared" si="8"/>
        <v>#REF!</v>
      </c>
      <c r="Q32" s="17">
        <f t="shared" si="9"/>
        <v>3.3308085853526251E-2</v>
      </c>
      <c r="R32" s="4" t="str">
        <f t="shared" si="10"/>
        <v>Compra</v>
      </c>
      <c r="S32" s="17" t="e">
        <f t="shared" si="11"/>
        <v>#REF!</v>
      </c>
      <c r="T32" s="4" t="e">
        <f t="shared" si="12"/>
        <v>#REF!</v>
      </c>
      <c r="U32" s="4">
        <f t="shared" si="13"/>
        <v>1</v>
      </c>
      <c r="V32" s="4" t="e">
        <f t="shared" si="14"/>
        <v>#REF!</v>
      </c>
    </row>
    <row r="33" spans="1:22">
      <c r="A33" s="9">
        <v>44244</v>
      </c>
      <c r="B33">
        <v>4.88</v>
      </c>
      <c r="C33" s="11">
        <f>(B33-B32)/B32</f>
        <v>1.4553014553014613E-2</v>
      </c>
      <c r="D33" t="str">
        <f t="shared" si="0"/>
        <v>Compra</v>
      </c>
      <c r="E33" s="15">
        <v>4.6900000000000004</v>
      </c>
      <c r="F33" s="11">
        <f t="shared" si="1"/>
        <v>-2.1276595744680396E-3</v>
      </c>
      <c r="G33" t="str">
        <f t="shared" si="2"/>
        <v>Neutro</v>
      </c>
      <c r="H33">
        <v>4.88</v>
      </c>
      <c r="I33" s="11">
        <f t="shared" si="3"/>
        <v>1.4553014553014613E-2</v>
      </c>
      <c r="J33" t="str">
        <f t="shared" si="4"/>
        <v>Compra</v>
      </c>
      <c r="K33">
        <v>4.58</v>
      </c>
      <c r="L33" s="11">
        <f t="shared" si="5"/>
        <v>-6.5075921908894245E-3</v>
      </c>
      <c r="M33" t="str">
        <f t="shared" si="6"/>
        <v>Neutro</v>
      </c>
      <c r="N33" t="e">
        <f>[1]!YPF[[#This Row],[Volume]]</f>
        <v>#REF!</v>
      </c>
      <c r="O33" s="11" t="e">
        <f t="shared" si="7"/>
        <v>#REF!</v>
      </c>
      <c r="P33" t="e">
        <f t="shared" si="8"/>
        <v>#REF!</v>
      </c>
      <c r="Q33" s="17">
        <f t="shared" si="9"/>
        <v>5.1176943351679402E-3</v>
      </c>
      <c r="R33" s="4" t="str">
        <f t="shared" si="10"/>
        <v>Compra</v>
      </c>
      <c r="S33" s="17" t="e">
        <f t="shared" si="11"/>
        <v>#REF!</v>
      </c>
      <c r="T33" s="4" t="e">
        <f t="shared" si="12"/>
        <v>#REF!</v>
      </c>
      <c r="U33" s="4">
        <f t="shared" si="13"/>
        <v>1</v>
      </c>
      <c r="V33" s="4" t="e">
        <f t="shared" si="14"/>
        <v>#REF!</v>
      </c>
    </row>
    <row r="34" spans="1:22">
      <c r="A34" s="9">
        <v>44245</v>
      </c>
      <c r="B34">
        <v>4.82</v>
      </c>
      <c r="C34" s="11">
        <f>(B34-B33)/B33</f>
        <v>-1.2295081967213035E-2</v>
      </c>
      <c r="D34" t="str">
        <f t="shared" si="0"/>
        <v>Neutro</v>
      </c>
      <c r="E34" s="15">
        <v>4.7699999999999996</v>
      </c>
      <c r="F34" s="11">
        <f t="shared" si="1"/>
        <v>1.7057569296375089E-2</v>
      </c>
      <c r="G34" t="str">
        <f t="shared" si="2"/>
        <v>Compra</v>
      </c>
      <c r="H34">
        <v>4.82</v>
      </c>
      <c r="I34" s="11">
        <f t="shared" si="3"/>
        <v>-1.2295081967213035E-2</v>
      </c>
      <c r="J34" t="str">
        <f t="shared" si="4"/>
        <v>Neutro</v>
      </c>
      <c r="K34">
        <v>4.63</v>
      </c>
      <c r="L34" s="11">
        <f t="shared" si="5"/>
        <v>1.0917030567685551E-2</v>
      </c>
      <c r="M34" t="str">
        <f t="shared" si="6"/>
        <v>Compra</v>
      </c>
      <c r="N34" t="e">
        <f>[1]!YPF[[#This Row],[Volume]]</f>
        <v>#REF!</v>
      </c>
      <c r="O34" s="11" t="e">
        <f t="shared" si="7"/>
        <v>#REF!</v>
      </c>
      <c r="P34" t="e">
        <f t="shared" si="8"/>
        <v>#REF!</v>
      </c>
      <c r="Q34" s="17">
        <f t="shared" si="9"/>
        <v>8.4610898240864308E-4</v>
      </c>
      <c r="R34" s="4" t="str">
        <f t="shared" si="10"/>
        <v>Compra</v>
      </c>
      <c r="S34" s="17" t="e">
        <f t="shared" si="11"/>
        <v>#REF!</v>
      </c>
      <c r="T34" s="4" t="e">
        <f t="shared" si="12"/>
        <v>#REF!</v>
      </c>
      <c r="U34" s="4">
        <f t="shared" si="13"/>
        <v>1</v>
      </c>
      <c r="V34" s="4" t="e">
        <f t="shared" si="14"/>
        <v>#REF!</v>
      </c>
    </row>
    <row r="35" spans="1:22">
      <c r="A35" s="9">
        <v>44246</v>
      </c>
      <c r="B35">
        <v>4.66</v>
      </c>
      <c r="C35" s="11">
        <f>(B35-B34)/B34</f>
        <v>-3.3195020746887995E-2</v>
      </c>
      <c r="D35" t="str">
        <f t="shared" si="0"/>
        <v>Neutro</v>
      </c>
      <c r="E35" s="15">
        <v>4.5999999999999996</v>
      </c>
      <c r="F35" s="11">
        <f t="shared" si="1"/>
        <v>-3.5639412997903554E-2</v>
      </c>
      <c r="G35" t="str">
        <f t="shared" si="2"/>
        <v>Neutro</v>
      </c>
      <c r="H35">
        <v>4.66</v>
      </c>
      <c r="I35" s="11">
        <f t="shared" si="3"/>
        <v>-3.3195020746887995E-2</v>
      </c>
      <c r="J35" t="str">
        <f t="shared" si="4"/>
        <v>Neutro</v>
      </c>
      <c r="K35">
        <v>4.37</v>
      </c>
      <c r="L35" s="11">
        <f t="shared" si="5"/>
        <v>-5.6155507559395204E-2</v>
      </c>
      <c r="M35" t="str">
        <f t="shared" si="6"/>
        <v>Neutro</v>
      </c>
      <c r="N35" t="e">
        <f>[1]!YPF[[#This Row],[Volume]]</f>
        <v>#REF!</v>
      </c>
      <c r="O35" s="11" t="e">
        <f t="shared" si="7"/>
        <v>#REF!</v>
      </c>
      <c r="P35" t="e">
        <f t="shared" si="8"/>
        <v>#REF!</v>
      </c>
      <c r="Q35" s="17">
        <f t="shared" si="9"/>
        <v>-3.9546240512768685E-2</v>
      </c>
      <c r="R35" s="4" t="str">
        <f t="shared" si="10"/>
        <v>Neutro</v>
      </c>
      <c r="S35" s="17" t="e">
        <f t="shared" si="11"/>
        <v>#REF!</v>
      </c>
      <c r="T35" s="4" t="e">
        <f t="shared" si="12"/>
        <v>#REF!</v>
      </c>
      <c r="U35" s="4">
        <f t="shared" si="13"/>
        <v>0</v>
      </c>
      <c r="V35" s="4" t="e">
        <f t="shared" si="14"/>
        <v>#REF!</v>
      </c>
    </row>
    <row r="36" spans="1:22">
      <c r="A36" s="9">
        <v>44249</v>
      </c>
      <c r="B36">
        <v>4.41</v>
      </c>
      <c r="C36" s="11">
        <f>(B36-B35)/B35</f>
        <v>-5.3648068669527899E-2</v>
      </c>
      <c r="D36" t="str">
        <f t="shared" si="0"/>
        <v>Neutro</v>
      </c>
      <c r="E36" s="15">
        <v>4.3899999999999997</v>
      </c>
      <c r="F36" s="11">
        <f t="shared" si="1"/>
        <v>-4.5652173913043471E-2</v>
      </c>
      <c r="G36" t="str">
        <f t="shared" si="2"/>
        <v>Neutro</v>
      </c>
      <c r="H36">
        <v>4.41</v>
      </c>
      <c r="I36" s="11">
        <f t="shared" si="3"/>
        <v>-5.3648068669527899E-2</v>
      </c>
      <c r="J36" t="str">
        <f t="shared" si="4"/>
        <v>Neutro</v>
      </c>
      <c r="K36">
        <v>4.1100000000000003</v>
      </c>
      <c r="L36" s="11">
        <f t="shared" si="5"/>
        <v>-5.9496567505720771E-2</v>
      </c>
      <c r="M36" t="str">
        <f t="shared" si="6"/>
        <v>Neutro</v>
      </c>
      <c r="N36" t="e">
        <f>[1]!YPF[[#This Row],[Volume]]</f>
        <v>#REF!</v>
      </c>
      <c r="O36" s="11" t="e">
        <f t="shared" si="7"/>
        <v>#REF!</v>
      </c>
      <c r="P36" t="e">
        <f t="shared" si="8"/>
        <v>#REF!</v>
      </c>
      <c r="Q36" s="17">
        <f t="shared" si="9"/>
        <v>-5.3111219689455008E-2</v>
      </c>
      <c r="R36" s="4" t="str">
        <f t="shared" si="10"/>
        <v>Neutro</v>
      </c>
      <c r="S36" s="17" t="e">
        <f t="shared" si="11"/>
        <v>#REF!</v>
      </c>
      <c r="T36" s="4" t="e">
        <f t="shared" si="12"/>
        <v>#REF!</v>
      </c>
      <c r="U36" s="4">
        <f t="shared" si="13"/>
        <v>0</v>
      </c>
      <c r="V36" s="4" t="e">
        <f t="shared" si="14"/>
        <v>#REF!</v>
      </c>
    </row>
    <row r="37" spans="1:22">
      <c r="A37" s="9">
        <v>44250</v>
      </c>
      <c r="B37">
        <v>4.33</v>
      </c>
      <c r="C37" s="11">
        <f>(B37-B36)/B36</f>
        <v>-1.8140589569161012E-2</v>
      </c>
      <c r="D37" t="str">
        <f t="shared" si="0"/>
        <v>Neutro</v>
      </c>
      <c r="E37" s="15">
        <v>4.17</v>
      </c>
      <c r="F37" s="11">
        <f t="shared" si="1"/>
        <v>-5.0113895216400861E-2</v>
      </c>
      <c r="G37" t="str">
        <f t="shared" si="2"/>
        <v>Neutro</v>
      </c>
      <c r="H37">
        <v>4.33</v>
      </c>
      <c r="I37" s="11">
        <f t="shared" si="3"/>
        <v>-1.8140589569161012E-2</v>
      </c>
      <c r="J37" t="str">
        <f t="shared" si="4"/>
        <v>Neutro</v>
      </c>
      <c r="K37">
        <v>3.96</v>
      </c>
      <c r="L37" s="11">
        <f t="shared" si="5"/>
        <v>-3.6496350364963584E-2</v>
      </c>
      <c r="M37" t="str">
        <f t="shared" si="6"/>
        <v>Neutro</v>
      </c>
      <c r="N37" t="e">
        <f>[1]!YPF[[#This Row],[Volume]]</f>
        <v>#REF!</v>
      </c>
      <c r="O37" s="11" t="e">
        <f t="shared" si="7"/>
        <v>#REF!</v>
      </c>
      <c r="P37" t="e">
        <f t="shared" si="8"/>
        <v>#REF!</v>
      </c>
      <c r="Q37" s="17">
        <f t="shared" si="9"/>
        <v>-3.0722856179921616E-2</v>
      </c>
      <c r="R37" s="4" t="str">
        <f t="shared" si="10"/>
        <v>Neutro</v>
      </c>
      <c r="S37" s="17" t="e">
        <f t="shared" si="11"/>
        <v>#REF!</v>
      </c>
      <c r="T37" s="4" t="e">
        <f t="shared" si="12"/>
        <v>#REF!</v>
      </c>
      <c r="U37" s="4">
        <f t="shared" si="13"/>
        <v>0</v>
      </c>
      <c r="V37" s="4" t="e">
        <f t="shared" si="14"/>
        <v>#REF!</v>
      </c>
    </row>
    <row r="38" spans="1:22">
      <c r="A38" s="9">
        <v>44251</v>
      </c>
      <c r="B38">
        <v>4.5</v>
      </c>
      <c r="C38" s="11">
        <f>(B38-B37)/B37</f>
        <v>3.9260969976905293E-2</v>
      </c>
      <c r="D38" t="str">
        <f t="shared" si="0"/>
        <v>Compra</v>
      </c>
      <c r="E38" s="15">
        <v>4.09</v>
      </c>
      <c r="F38" s="11">
        <f t="shared" si="1"/>
        <v>-1.9184652278177474E-2</v>
      </c>
      <c r="G38" t="str">
        <f t="shared" si="2"/>
        <v>Neutro</v>
      </c>
      <c r="H38">
        <v>4.5</v>
      </c>
      <c r="I38" s="11">
        <f t="shared" si="3"/>
        <v>3.9260969976905293E-2</v>
      </c>
      <c r="J38" t="str">
        <f t="shared" si="4"/>
        <v>Compra</v>
      </c>
      <c r="K38">
        <v>4.09</v>
      </c>
      <c r="L38" s="11">
        <f t="shared" si="5"/>
        <v>3.2828282828282804E-2</v>
      </c>
      <c r="M38" t="str">
        <f t="shared" si="6"/>
        <v>Compra</v>
      </c>
      <c r="N38" t="e">
        <f>[1]!YPF[[#This Row],[Volume]]</f>
        <v>#REF!</v>
      </c>
      <c r="O38" s="11" t="e">
        <f t="shared" si="7"/>
        <v>#REF!</v>
      </c>
      <c r="P38" t="e">
        <f t="shared" si="8"/>
        <v>#REF!</v>
      </c>
      <c r="Q38" s="17">
        <f t="shared" si="9"/>
        <v>2.3041392625978978E-2</v>
      </c>
      <c r="R38" s="4" t="str">
        <f t="shared" si="10"/>
        <v>Compra</v>
      </c>
      <c r="S38" s="17" t="e">
        <f t="shared" si="11"/>
        <v>#REF!</v>
      </c>
      <c r="T38" s="4" t="e">
        <f t="shared" si="12"/>
        <v>#REF!</v>
      </c>
      <c r="U38" s="4">
        <f t="shared" si="13"/>
        <v>1</v>
      </c>
      <c r="V38" s="4" t="e">
        <f t="shared" si="14"/>
        <v>#REF!</v>
      </c>
    </row>
    <row r="39" spans="1:22">
      <c r="A39" s="9">
        <v>44252</v>
      </c>
      <c r="B39">
        <v>4.6100000000000003</v>
      </c>
      <c r="C39" s="11">
        <f>(B39-B38)/B38</f>
        <v>2.4444444444444515E-2</v>
      </c>
      <c r="D39" t="str">
        <f t="shared" si="0"/>
        <v>Compra</v>
      </c>
      <c r="E39" s="15">
        <v>4.51</v>
      </c>
      <c r="F39" s="11">
        <f t="shared" si="1"/>
        <v>0.10268948655256722</v>
      </c>
      <c r="G39" t="str">
        <f t="shared" si="2"/>
        <v>Compra</v>
      </c>
      <c r="H39">
        <v>4.6100000000000003</v>
      </c>
      <c r="I39" s="11">
        <f t="shared" si="3"/>
        <v>2.4444444444444515E-2</v>
      </c>
      <c r="J39" t="str">
        <f t="shared" si="4"/>
        <v>Compra</v>
      </c>
      <c r="K39">
        <v>4.28</v>
      </c>
      <c r="L39" s="11">
        <f t="shared" si="5"/>
        <v>4.6454767726161465E-2</v>
      </c>
      <c r="M39" t="str">
        <f t="shared" si="6"/>
        <v>Compra</v>
      </c>
      <c r="N39" t="e">
        <f>[1]!YPF[[#This Row],[Volume]]</f>
        <v>#REF!</v>
      </c>
      <c r="O39" s="11" t="e">
        <f t="shared" si="7"/>
        <v>#REF!</v>
      </c>
      <c r="P39" t="e">
        <f t="shared" si="8"/>
        <v>#REF!</v>
      </c>
      <c r="Q39" s="17">
        <f t="shared" si="9"/>
        <v>4.950828579190443E-2</v>
      </c>
      <c r="R39" s="4" t="str">
        <f t="shared" si="10"/>
        <v>Compra</v>
      </c>
      <c r="S39" s="17" t="e">
        <f t="shared" si="11"/>
        <v>#REF!</v>
      </c>
      <c r="T39" s="4" t="e">
        <f t="shared" si="12"/>
        <v>#REF!</v>
      </c>
      <c r="U39" s="4">
        <f t="shared" si="13"/>
        <v>1</v>
      </c>
      <c r="V39" s="4" t="e">
        <f t="shared" si="14"/>
        <v>#REF!</v>
      </c>
    </row>
    <row r="40" spans="1:22">
      <c r="A40" s="9">
        <v>44253</v>
      </c>
      <c r="B40">
        <v>4.49</v>
      </c>
      <c r="C40" s="11">
        <f>(B40-B39)/B39</f>
        <v>-2.6030368763557504E-2</v>
      </c>
      <c r="D40" t="str">
        <f t="shared" si="0"/>
        <v>Neutro</v>
      </c>
      <c r="E40" s="15">
        <v>4.29</v>
      </c>
      <c r="F40" s="11">
        <f t="shared" si="1"/>
        <v>-4.8780487804877995E-2</v>
      </c>
      <c r="G40" t="str">
        <f t="shared" si="2"/>
        <v>Neutro</v>
      </c>
      <c r="H40">
        <v>4.49</v>
      </c>
      <c r="I40" s="11">
        <f t="shared" si="3"/>
        <v>-2.6030368763557504E-2</v>
      </c>
      <c r="J40" t="str">
        <f t="shared" si="4"/>
        <v>Neutro</v>
      </c>
      <c r="K40">
        <v>4.22</v>
      </c>
      <c r="L40" s="11">
        <f t="shared" si="5"/>
        <v>-1.4018691588785163E-2</v>
      </c>
      <c r="M40" t="str">
        <f t="shared" si="6"/>
        <v>Neutro</v>
      </c>
      <c r="N40" t="e">
        <f>[1]!YPF[[#This Row],[Volume]]</f>
        <v>#REF!</v>
      </c>
      <c r="O40" s="11" t="e">
        <f t="shared" si="7"/>
        <v>#REF!</v>
      </c>
      <c r="P40" t="e">
        <f t="shared" si="8"/>
        <v>#REF!</v>
      </c>
      <c r="Q40" s="17">
        <f t="shared" si="9"/>
        <v>-2.8714979230194542E-2</v>
      </c>
      <c r="R40" s="4" t="str">
        <f t="shared" si="10"/>
        <v>Neutro</v>
      </c>
      <c r="S40" s="17" t="e">
        <f t="shared" si="11"/>
        <v>#REF!</v>
      </c>
      <c r="T40" s="4" t="e">
        <f t="shared" si="12"/>
        <v>#REF!</v>
      </c>
      <c r="U40" s="4">
        <f t="shared" si="13"/>
        <v>0</v>
      </c>
      <c r="V40" s="4" t="e">
        <f t="shared" si="14"/>
        <v>#REF!</v>
      </c>
    </row>
    <row r="41" spans="1:22">
      <c r="A41" s="9">
        <v>44256</v>
      </c>
      <c r="B41">
        <v>4.4800000000000004</v>
      </c>
      <c r="C41" s="11">
        <f>(B41-B40)/B40</f>
        <v>-2.2271714922048524E-3</v>
      </c>
      <c r="D41" t="str">
        <f t="shared" si="0"/>
        <v>Neutro</v>
      </c>
      <c r="E41" s="15">
        <v>4.4800000000000004</v>
      </c>
      <c r="F41" s="11">
        <f t="shared" si="1"/>
        <v>4.4289044289044378E-2</v>
      </c>
      <c r="G41" t="str">
        <f t="shared" si="2"/>
        <v>Compra</v>
      </c>
      <c r="H41">
        <v>4.4800000000000004</v>
      </c>
      <c r="I41" s="11">
        <f t="shared" si="3"/>
        <v>-2.2271714922048524E-3</v>
      </c>
      <c r="J41" t="str">
        <f t="shared" si="4"/>
        <v>Neutro</v>
      </c>
      <c r="K41">
        <v>4.1500000000000004</v>
      </c>
      <c r="L41" s="11">
        <f t="shared" si="5"/>
        <v>-1.6587677725118342E-2</v>
      </c>
      <c r="M41" t="str">
        <f t="shared" si="6"/>
        <v>Neutro</v>
      </c>
      <c r="N41" t="e">
        <f>[1]!YPF[[#This Row],[Volume]]</f>
        <v>#REF!</v>
      </c>
      <c r="O41" s="11" t="e">
        <f t="shared" si="7"/>
        <v>#REF!</v>
      </c>
      <c r="P41" t="e">
        <f t="shared" si="8"/>
        <v>#REF!</v>
      </c>
      <c r="Q41" s="17">
        <f t="shared" si="9"/>
        <v>5.8117558948790823E-3</v>
      </c>
      <c r="R41" s="4" t="str">
        <f t="shared" si="10"/>
        <v>Compra</v>
      </c>
      <c r="S41" s="17" t="e">
        <f t="shared" si="11"/>
        <v>#REF!</v>
      </c>
      <c r="T41" s="4" t="e">
        <f t="shared" si="12"/>
        <v>#REF!</v>
      </c>
      <c r="U41" s="4">
        <f t="shared" si="13"/>
        <v>1</v>
      </c>
      <c r="V41" s="4" t="e">
        <f t="shared" si="14"/>
        <v>#REF!</v>
      </c>
    </row>
    <row r="42" spans="1:22">
      <c r="A42" s="9">
        <v>44257</v>
      </c>
      <c r="B42">
        <v>4.2</v>
      </c>
      <c r="C42" s="11">
        <f>(B42-B41)/B41</f>
        <v>-6.2500000000000056E-2</v>
      </c>
      <c r="D42" t="str">
        <f t="shared" si="0"/>
        <v>Neutro</v>
      </c>
      <c r="E42" s="15">
        <v>4.12</v>
      </c>
      <c r="F42" s="11">
        <f t="shared" si="1"/>
        <v>-8.0357142857142919E-2</v>
      </c>
      <c r="G42" t="str">
        <f t="shared" si="2"/>
        <v>Neutro</v>
      </c>
      <c r="H42">
        <v>4.2</v>
      </c>
      <c r="I42" s="11">
        <f t="shared" si="3"/>
        <v>-6.2500000000000056E-2</v>
      </c>
      <c r="J42" t="str">
        <f t="shared" si="4"/>
        <v>Neutro</v>
      </c>
      <c r="K42">
        <v>3.92</v>
      </c>
      <c r="L42" s="11">
        <f t="shared" si="5"/>
        <v>-5.5421686746988053E-2</v>
      </c>
      <c r="M42" t="str">
        <f t="shared" si="6"/>
        <v>Neutro</v>
      </c>
      <c r="N42" t="e">
        <f>[1]!YPF[[#This Row],[Volume]]</f>
        <v>#REF!</v>
      </c>
      <c r="O42" s="11" t="e">
        <f t="shared" si="7"/>
        <v>#REF!</v>
      </c>
      <c r="P42" t="e">
        <f t="shared" si="8"/>
        <v>#REF!</v>
      </c>
      <c r="Q42" s="17">
        <f t="shared" si="9"/>
        <v>-6.5194707401032767E-2</v>
      </c>
      <c r="R42" s="4" t="str">
        <f t="shared" si="10"/>
        <v>Neutro</v>
      </c>
      <c r="S42" s="17" t="e">
        <f t="shared" si="11"/>
        <v>#REF!</v>
      </c>
      <c r="T42" s="4" t="e">
        <f t="shared" si="12"/>
        <v>#REF!</v>
      </c>
      <c r="U42" s="4">
        <f t="shared" si="13"/>
        <v>0</v>
      </c>
      <c r="V42" s="4" t="e">
        <f t="shared" si="14"/>
        <v>#REF!</v>
      </c>
    </row>
    <row r="43" spans="1:22">
      <c r="A43" s="9">
        <v>44258</v>
      </c>
      <c r="B43">
        <v>4.08</v>
      </c>
      <c r="C43" s="11">
        <f>(B43-B42)/B42</f>
        <v>-2.8571428571428595E-2</v>
      </c>
      <c r="D43" t="str">
        <f t="shared" si="0"/>
        <v>Neutro</v>
      </c>
      <c r="E43" s="15">
        <v>3.95</v>
      </c>
      <c r="F43" s="11">
        <f t="shared" si="1"/>
        <v>-4.1262135922330079E-2</v>
      </c>
      <c r="G43" t="str">
        <f t="shared" si="2"/>
        <v>Neutro</v>
      </c>
      <c r="H43">
        <v>4.08</v>
      </c>
      <c r="I43" s="11">
        <f t="shared" si="3"/>
        <v>-2.8571428571428595E-2</v>
      </c>
      <c r="J43" t="str">
        <f t="shared" si="4"/>
        <v>Neutro</v>
      </c>
      <c r="K43">
        <v>3.89</v>
      </c>
      <c r="L43" s="11">
        <f t="shared" si="5"/>
        <v>-7.6530612244897463E-3</v>
      </c>
      <c r="M43" t="str">
        <f t="shared" si="6"/>
        <v>Neutro</v>
      </c>
      <c r="N43" t="e">
        <f>[1]!YPF[[#This Row],[Volume]]</f>
        <v>#REF!</v>
      </c>
      <c r="O43" s="11" t="e">
        <f t="shared" si="7"/>
        <v>#REF!</v>
      </c>
      <c r="P43" t="e">
        <f t="shared" si="8"/>
        <v>#REF!</v>
      </c>
      <c r="Q43" s="17">
        <f t="shared" si="9"/>
        <v>-2.6514513572419254E-2</v>
      </c>
      <c r="R43" s="4" t="str">
        <f t="shared" si="10"/>
        <v>Neutro</v>
      </c>
      <c r="S43" s="17" t="e">
        <f t="shared" si="11"/>
        <v>#REF!</v>
      </c>
      <c r="T43" s="4" t="e">
        <f t="shared" si="12"/>
        <v>#REF!</v>
      </c>
      <c r="U43" s="4">
        <f t="shared" si="13"/>
        <v>0</v>
      </c>
      <c r="V43" s="4" t="e">
        <f t="shared" si="14"/>
        <v>#REF!</v>
      </c>
    </row>
    <row r="44" spans="1:22">
      <c r="A44" s="9">
        <v>44259</v>
      </c>
      <c r="B44">
        <v>4.66</v>
      </c>
      <c r="C44" s="11">
        <f>(B44-B43)/B43</f>
        <v>0.14215686274509806</v>
      </c>
      <c r="D44" t="str">
        <f t="shared" si="0"/>
        <v>Compra</v>
      </c>
      <c r="E44" s="15">
        <v>4.04</v>
      </c>
      <c r="F44" s="11">
        <f t="shared" si="1"/>
        <v>2.278481012658224E-2</v>
      </c>
      <c r="G44" t="str">
        <f t="shared" si="2"/>
        <v>Compra</v>
      </c>
      <c r="H44">
        <v>4.66</v>
      </c>
      <c r="I44" s="11">
        <f t="shared" si="3"/>
        <v>0.14215686274509806</v>
      </c>
      <c r="J44" t="str">
        <f t="shared" si="4"/>
        <v>Compra</v>
      </c>
      <c r="K44">
        <v>3.92</v>
      </c>
      <c r="L44" s="11">
        <f t="shared" si="5"/>
        <v>7.7120822622107465E-3</v>
      </c>
      <c r="M44" t="str">
        <f t="shared" si="6"/>
        <v>Compra</v>
      </c>
      <c r="N44" t="e">
        <f>[1]!YPF[[#This Row],[Volume]]</f>
        <v>#REF!</v>
      </c>
      <c r="O44" s="11" t="e">
        <f t="shared" si="7"/>
        <v>#REF!</v>
      </c>
      <c r="P44" t="e">
        <f t="shared" si="8"/>
        <v>#REF!</v>
      </c>
      <c r="Q44" s="17">
        <f t="shared" si="9"/>
        <v>7.870265446974728E-2</v>
      </c>
      <c r="R44" s="4" t="str">
        <f t="shared" si="10"/>
        <v>Compra</v>
      </c>
      <c r="S44" s="17" t="e">
        <f t="shared" si="11"/>
        <v>#REF!</v>
      </c>
      <c r="T44" s="4" t="e">
        <f t="shared" si="12"/>
        <v>#REF!</v>
      </c>
      <c r="U44" s="4">
        <f t="shared" si="13"/>
        <v>1</v>
      </c>
      <c r="V44" s="4" t="e">
        <f t="shared" si="14"/>
        <v>#REF!</v>
      </c>
    </row>
    <row r="45" spans="1:22">
      <c r="A45" s="9">
        <v>44260</v>
      </c>
      <c r="B45">
        <v>4.4800000000000004</v>
      </c>
      <c r="C45" s="11">
        <f>(B45-B44)/B44</f>
        <v>-3.8626609442060027E-2</v>
      </c>
      <c r="D45" t="str">
        <f t="shared" si="0"/>
        <v>Neutro</v>
      </c>
      <c r="E45" s="15">
        <v>4.3600000000000003</v>
      </c>
      <c r="F45" s="11">
        <f t="shared" si="1"/>
        <v>7.9207920792079278E-2</v>
      </c>
      <c r="G45" t="str">
        <f t="shared" si="2"/>
        <v>Compra</v>
      </c>
      <c r="H45">
        <v>4.4800000000000004</v>
      </c>
      <c r="I45" s="11">
        <f t="shared" si="3"/>
        <v>-3.8626609442060027E-2</v>
      </c>
      <c r="J45" t="str">
        <f t="shared" si="4"/>
        <v>Neutro</v>
      </c>
      <c r="K45">
        <v>4.1500000000000004</v>
      </c>
      <c r="L45" s="11">
        <f t="shared" si="5"/>
        <v>5.8673469387755209E-2</v>
      </c>
      <c r="M45" t="str">
        <f t="shared" si="6"/>
        <v>Compra</v>
      </c>
      <c r="N45" t="e">
        <f>[1]!YPF[[#This Row],[Volume]]</f>
        <v>#REF!</v>
      </c>
      <c r="O45" s="11" t="e">
        <f t="shared" si="7"/>
        <v>#REF!</v>
      </c>
      <c r="P45" t="e">
        <f t="shared" si="8"/>
        <v>#REF!</v>
      </c>
      <c r="Q45" s="17">
        <f t="shared" si="9"/>
        <v>1.515704282392861E-2</v>
      </c>
      <c r="R45" s="4" t="str">
        <f t="shared" si="10"/>
        <v>Compra</v>
      </c>
      <c r="S45" s="17" t="e">
        <f t="shared" si="11"/>
        <v>#REF!</v>
      </c>
      <c r="T45" s="4" t="e">
        <f t="shared" si="12"/>
        <v>#REF!</v>
      </c>
      <c r="U45" s="4">
        <f t="shared" si="13"/>
        <v>1</v>
      </c>
      <c r="V45" s="4" t="e">
        <f t="shared" si="14"/>
        <v>#REF!</v>
      </c>
    </row>
    <row r="46" spans="1:22">
      <c r="A46" s="9">
        <v>44263</v>
      </c>
      <c r="B46">
        <v>4.3</v>
      </c>
      <c r="C46" s="11">
        <f>(B46-B45)/B45</f>
        <v>-4.0178571428571556E-2</v>
      </c>
      <c r="D46" t="str">
        <f t="shared" si="0"/>
        <v>Neutro</v>
      </c>
      <c r="E46" s="15">
        <v>4.3</v>
      </c>
      <c r="F46" s="11">
        <f t="shared" si="1"/>
        <v>-1.376146788990837E-2</v>
      </c>
      <c r="G46" t="str">
        <f t="shared" si="2"/>
        <v>Neutro</v>
      </c>
      <c r="H46">
        <v>4.3</v>
      </c>
      <c r="I46" s="11">
        <f t="shared" si="3"/>
        <v>-4.0178571428571556E-2</v>
      </c>
      <c r="J46" t="str">
        <f t="shared" si="4"/>
        <v>Neutro</v>
      </c>
      <c r="K46">
        <v>3.92</v>
      </c>
      <c r="L46" s="11">
        <f t="shared" si="5"/>
        <v>-5.5421686746988053E-2</v>
      </c>
      <c r="M46" t="str">
        <f t="shared" si="6"/>
        <v>Neutro</v>
      </c>
      <c r="N46" t="e">
        <f>[1]!YPF[[#This Row],[Volume]]</f>
        <v>#REF!</v>
      </c>
      <c r="O46" s="11" t="e">
        <f t="shared" si="7"/>
        <v>#REF!</v>
      </c>
      <c r="P46" t="e">
        <f t="shared" si="8"/>
        <v>#REF!</v>
      </c>
      <c r="Q46" s="17">
        <f t="shared" si="9"/>
        <v>-3.7385074373509887E-2</v>
      </c>
      <c r="R46" s="4" t="str">
        <f t="shared" si="10"/>
        <v>Neutro</v>
      </c>
      <c r="S46" s="17" t="e">
        <f t="shared" si="11"/>
        <v>#REF!</v>
      </c>
      <c r="T46" s="4" t="e">
        <f t="shared" si="12"/>
        <v>#REF!</v>
      </c>
      <c r="U46" s="4">
        <f t="shared" si="13"/>
        <v>0</v>
      </c>
      <c r="V46" s="4" t="e">
        <f t="shared" si="14"/>
        <v>#REF!</v>
      </c>
    </row>
    <row r="47" spans="1:22">
      <c r="A47" s="9">
        <v>44264</v>
      </c>
      <c r="B47">
        <v>4.1100000000000003</v>
      </c>
      <c r="C47" s="11">
        <f>(B47-B46)/B46</f>
        <v>-4.4186046511627795E-2</v>
      </c>
      <c r="D47" t="str">
        <f t="shared" si="0"/>
        <v>Neutro</v>
      </c>
      <c r="E47" s="15">
        <v>3.99</v>
      </c>
      <c r="F47" s="11">
        <f t="shared" si="1"/>
        <v>-7.2093023255813862E-2</v>
      </c>
      <c r="G47" t="str">
        <f t="shared" si="2"/>
        <v>Neutro</v>
      </c>
      <c r="H47">
        <v>4.1100000000000003</v>
      </c>
      <c r="I47" s="11">
        <f t="shared" si="3"/>
        <v>-4.4186046511627795E-2</v>
      </c>
      <c r="J47" t="str">
        <f t="shared" si="4"/>
        <v>Neutro</v>
      </c>
      <c r="K47">
        <v>3.87</v>
      </c>
      <c r="L47" s="11">
        <f t="shared" si="5"/>
        <v>-1.2755102040816282E-2</v>
      </c>
      <c r="M47" t="str">
        <f t="shared" si="6"/>
        <v>Neutro</v>
      </c>
      <c r="N47" t="e">
        <f>[1]!YPF[[#This Row],[Volume]]</f>
        <v>#REF!</v>
      </c>
      <c r="O47" s="11" t="e">
        <f t="shared" si="7"/>
        <v>#REF!</v>
      </c>
      <c r="P47" t="e">
        <f t="shared" si="8"/>
        <v>#REF!</v>
      </c>
      <c r="Q47" s="17">
        <f t="shared" si="9"/>
        <v>-4.3305054579971435E-2</v>
      </c>
      <c r="R47" s="4" t="str">
        <f t="shared" si="10"/>
        <v>Neutro</v>
      </c>
      <c r="S47" s="17" t="e">
        <f t="shared" si="11"/>
        <v>#REF!</v>
      </c>
      <c r="T47" s="4" t="e">
        <f t="shared" si="12"/>
        <v>#REF!</v>
      </c>
      <c r="U47" s="4">
        <f t="shared" si="13"/>
        <v>0</v>
      </c>
      <c r="V47" s="4" t="e">
        <f t="shared" si="14"/>
        <v>#REF!</v>
      </c>
    </row>
    <row r="48" spans="1:22">
      <c r="A48" s="9">
        <v>44265</v>
      </c>
      <c r="B48">
        <v>4.38</v>
      </c>
      <c r="C48" s="11">
        <f>(B48-B47)/B47</f>
        <v>6.5693430656934199E-2</v>
      </c>
      <c r="D48" t="str">
        <f t="shared" si="0"/>
        <v>Compra</v>
      </c>
      <c r="E48" s="15">
        <v>4.09</v>
      </c>
      <c r="F48" s="11">
        <f t="shared" si="1"/>
        <v>2.5062656641603918E-2</v>
      </c>
      <c r="G48" t="str">
        <f t="shared" si="2"/>
        <v>Compra</v>
      </c>
      <c r="H48">
        <v>4.38</v>
      </c>
      <c r="I48" s="11">
        <f t="shared" si="3"/>
        <v>6.5693430656934199E-2</v>
      </c>
      <c r="J48" t="str">
        <f t="shared" si="4"/>
        <v>Compra</v>
      </c>
      <c r="K48">
        <v>4.09</v>
      </c>
      <c r="L48" s="11">
        <f t="shared" si="5"/>
        <v>5.6847545219638175E-2</v>
      </c>
      <c r="M48" t="str">
        <f t="shared" si="6"/>
        <v>Compra</v>
      </c>
      <c r="N48" t="e">
        <f>[1]!YPF[[#This Row],[Volume]]</f>
        <v>#REF!</v>
      </c>
      <c r="O48" s="11" t="e">
        <f t="shared" si="7"/>
        <v>#REF!</v>
      </c>
      <c r="P48" t="e">
        <f t="shared" si="8"/>
        <v>#REF!</v>
      </c>
      <c r="Q48" s="17">
        <f t="shared" si="9"/>
        <v>5.3324265793777623E-2</v>
      </c>
      <c r="R48" s="4" t="str">
        <f t="shared" si="10"/>
        <v>Compra</v>
      </c>
      <c r="S48" s="17" t="e">
        <f t="shared" si="11"/>
        <v>#REF!</v>
      </c>
      <c r="T48" s="4" t="e">
        <f t="shared" si="12"/>
        <v>#REF!</v>
      </c>
      <c r="U48" s="4">
        <f t="shared" si="13"/>
        <v>1</v>
      </c>
      <c r="V48" s="4" t="e">
        <f t="shared" si="14"/>
        <v>#REF!</v>
      </c>
    </row>
    <row r="49" spans="1:22">
      <c r="A49" s="9">
        <v>44266</v>
      </c>
      <c r="B49">
        <v>4.46</v>
      </c>
      <c r="C49" s="11">
        <f>(B49-B48)/B48</f>
        <v>1.8264840182648418E-2</v>
      </c>
      <c r="D49" t="str">
        <f t="shared" si="0"/>
        <v>Compra</v>
      </c>
      <c r="E49" s="15">
        <v>4.38</v>
      </c>
      <c r="F49" s="11">
        <f t="shared" si="1"/>
        <v>7.0904645476772624E-2</v>
      </c>
      <c r="G49" t="str">
        <f t="shared" si="2"/>
        <v>Compra</v>
      </c>
      <c r="H49">
        <v>4.46</v>
      </c>
      <c r="I49" s="11">
        <f t="shared" si="3"/>
        <v>1.8264840182648418E-2</v>
      </c>
      <c r="J49" t="str">
        <f t="shared" si="4"/>
        <v>Compra</v>
      </c>
      <c r="K49">
        <v>4.32</v>
      </c>
      <c r="L49" s="11">
        <f t="shared" si="5"/>
        <v>5.6234718826405974E-2</v>
      </c>
      <c r="M49" t="str">
        <f t="shared" si="6"/>
        <v>Compra</v>
      </c>
      <c r="N49" t="e">
        <f>[1]!YPF[[#This Row],[Volume]]</f>
        <v>#REF!</v>
      </c>
      <c r="O49" s="11" t="e">
        <f t="shared" si="7"/>
        <v>#REF!</v>
      </c>
      <c r="P49" t="e">
        <f t="shared" si="8"/>
        <v>#REF!</v>
      </c>
      <c r="Q49" s="17">
        <f t="shared" si="9"/>
        <v>4.0917261167118864E-2</v>
      </c>
      <c r="R49" s="4" t="str">
        <f t="shared" si="10"/>
        <v>Compra</v>
      </c>
      <c r="S49" s="17" t="e">
        <f t="shared" si="11"/>
        <v>#REF!</v>
      </c>
      <c r="T49" s="4" t="e">
        <f t="shared" si="12"/>
        <v>#REF!</v>
      </c>
      <c r="U49" s="4">
        <f t="shared" si="13"/>
        <v>1</v>
      </c>
      <c r="V49" s="4" t="e">
        <f t="shared" si="14"/>
        <v>#REF!</v>
      </c>
    </row>
    <row r="50" spans="1:22">
      <c r="A50" s="9">
        <v>44267</v>
      </c>
      <c r="B50">
        <v>4.5199999999999996</v>
      </c>
      <c r="C50" s="11">
        <f>(B50-B49)/B49</f>
        <v>1.345291479820619E-2</v>
      </c>
      <c r="D50" t="str">
        <f t="shared" si="0"/>
        <v>Compra</v>
      </c>
      <c r="E50" s="15">
        <v>4.32</v>
      </c>
      <c r="F50" s="11">
        <f t="shared" si="1"/>
        <v>-1.3698630136986212E-2</v>
      </c>
      <c r="G50" t="str">
        <f t="shared" si="2"/>
        <v>Neutro</v>
      </c>
      <c r="H50">
        <v>4.5199999999999996</v>
      </c>
      <c r="I50" s="11">
        <f t="shared" si="3"/>
        <v>1.345291479820619E-2</v>
      </c>
      <c r="J50" t="str">
        <f t="shared" si="4"/>
        <v>Compra</v>
      </c>
      <c r="K50">
        <v>4.3</v>
      </c>
      <c r="L50" s="11">
        <f t="shared" si="5"/>
        <v>-4.6296296296297361E-3</v>
      </c>
      <c r="M50" t="str">
        <f t="shared" si="6"/>
        <v>Neutro</v>
      </c>
      <c r="N50" t="e">
        <f>[1]!YPF[[#This Row],[Volume]]</f>
        <v>#REF!</v>
      </c>
      <c r="O50" s="11" t="e">
        <f t="shared" si="7"/>
        <v>#REF!</v>
      </c>
      <c r="P50" t="e">
        <f t="shared" si="8"/>
        <v>#REF!</v>
      </c>
      <c r="Q50" s="17">
        <f t="shared" si="9"/>
        <v>2.1443924574491083E-3</v>
      </c>
      <c r="R50" s="4" t="str">
        <f t="shared" si="10"/>
        <v>Compra</v>
      </c>
      <c r="S50" s="17" t="e">
        <f t="shared" si="11"/>
        <v>#REF!</v>
      </c>
      <c r="T50" s="4" t="e">
        <f t="shared" si="12"/>
        <v>#REF!</v>
      </c>
      <c r="U50" s="4">
        <f t="shared" si="13"/>
        <v>1</v>
      </c>
      <c r="V50" s="4" t="e">
        <f t="shared" si="14"/>
        <v>#REF!</v>
      </c>
    </row>
    <row r="51" spans="1:22">
      <c r="A51" s="9">
        <v>44270</v>
      </c>
      <c r="B51">
        <v>4.57</v>
      </c>
      <c r="C51" s="11">
        <f>(B51-B50)/B50</f>
        <v>1.1061946902655025E-2</v>
      </c>
      <c r="D51" t="str">
        <f t="shared" si="0"/>
        <v>Compra</v>
      </c>
      <c r="E51" s="15">
        <v>4.4800000000000004</v>
      </c>
      <c r="F51" s="11">
        <f t="shared" si="1"/>
        <v>3.703703703703707E-2</v>
      </c>
      <c r="G51" t="str">
        <f t="shared" si="2"/>
        <v>Compra</v>
      </c>
      <c r="H51">
        <v>4.57</v>
      </c>
      <c r="I51" s="11">
        <f t="shared" si="3"/>
        <v>1.1061946902655025E-2</v>
      </c>
      <c r="J51" t="str">
        <f t="shared" si="4"/>
        <v>Compra</v>
      </c>
      <c r="K51">
        <v>4.42</v>
      </c>
      <c r="L51" s="11">
        <f t="shared" si="5"/>
        <v>2.7906976744186074E-2</v>
      </c>
      <c r="M51" t="str">
        <f t="shared" si="6"/>
        <v>Compra</v>
      </c>
      <c r="N51" t="e">
        <f>[1]!YPF[[#This Row],[Volume]]</f>
        <v>#REF!</v>
      </c>
      <c r="O51" s="11" t="e">
        <f t="shared" si="7"/>
        <v>#REF!</v>
      </c>
      <c r="P51" t="e">
        <f t="shared" si="8"/>
        <v>#REF!</v>
      </c>
      <c r="Q51" s="17">
        <f t="shared" si="9"/>
        <v>2.1766976896633296E-2</v>
      </c>
      <c r="R51" s="4" t="str">
        <f t="shared" si="10"/>
        <v>Compra</v>
      </c>
      <c r="S51" s="17" t="e">
        <f t="shared" si="11"/>
        <v>#REF!</v>
      </c>
      <c r="T51" s="4" t="e">
        <f t="shared" si="12"/>
        <v>#REF!</v>
      </c>
      <c r="U51" s="4">
        <f t="shared" si="13"/>
        <v>1</v>
      </c>
      <c r="V51" s="4" t="e">
        <f t="shared" si="14"/>
        <v>#REF!</v>
      </c>
    </row>
    <row r="52" spans="1:22">
      <c r="A52" s="9">
        <v>44271</v>
      </c>
      <c r="B52">
        <v>4.5999999999999996</v>
      </c>
      <c r="C52" s="11">
        <f>(B52-B51)/B51</f>
        <v>6.5645514223193341E-3</v>
      </c>
      <c r="D52" t="str">
        <f t="shared" si="0"/>
        <v>Compra</v>
      </c>
      <c r="E52" s="15">
        <v>4.53</v>
      </c>
      <c r="F52" s="11">
        <f t="shared" si="1"/>
        <v>1.1160714285714244E-2</v>
      </c>
      <c r="G52" t="str">
        <f t="shared" si="2"/>
        <v>Compra</v>
      </c>
      <c r="H52">
        <v>4.5999999999999996</v>
      </c>
      <c r="I52" s="11">
        <f t="shared" si="3"/>
        <v>6.5645514223193341E-3</v>
      </c>
      <c r="J52" t="str">
        <f t="shared" si="4"/>
        <v>Compra</v>
      </c>
      <c r="K52">
        <v>4.32</v>
      </c>
      <c r="L52" s="11">
        <f t="shared" si="5"/>
        <v>-2.2624434389140191E-2</v>
      </c>
      <c r="M52" t="str">
        <f t="shared" si="6"/>
        <v>Neutro</v>
      </c>
      <c r="N52" t="e">
        <f>[1]!YPF[[#This Row],[Volume]]</f>
        <v>#REF!</v>
      </c>
      <c r="O52" s="11" t="e">
        <f t="shared" si="7"/>
        <v>#REF!</v>
      </c>
      <c r="P52" t="e">
        <f t="shared" si="8"/>
        <v>#REF!</v>
      </c>
      <c r="Q52" s="17">
        <f t="shared" si="9"/>
        <v>4.1634568530318035E-4</v>
      </c>
      <c r="R52" s="4" t="str">
        <f t="shared" si="10"/>
        <v>Compra</v>
      </c>
      <c r="S52" s="17" t="e">
        <f t="shared" si="11"/>
        <v>#REF!</v>
      </c>
      <c r="T52" s="4" t="e">
        <f t="shared" si="12"/>
        <v>#REF!</v>
      </c>
      <c r="U52" s="4">
        <f t="shared" si="13"/>
        <v>1</v>
      </c>
      <c r="V52" s="4" t="e">
        <f t="shared" si="14"/>
        <v>#REF!</v>
      </c>
    </row>
    <row r="53" spans="1:22">
      <c r="A53" s="9">
        <v>44272</v>
      </c>
      <c r="B53">
        <v>4.57</v>
      </c>
      <c r="C53" s="11">
        <f>(B53-B52)/B52</f>
        <v>-6.5217391304346443E-3</v>
      </c>
      <c r="D53" t="str">
        <f t="shared" si="0"/>
        <v>Neutro</v>
      </c>
      <c r="E53" s="15">
        <v>4.3899999999999997</v>
      </c>
      <c r="F53" s="11">
        <f t="shared" si="1"/>
        <v>-3.090507726269328E-2</v>
      </c>
      <c r="G53" t="str">
        <f t="shared" si="2"/>
        <v>Neutro</v>
      </c>
      <c r="H53">
        <v>4.57</v>
      </c>
      <c r="I53" s="11">
        <f t="shared" si="3"/>
        <v>-6.5217391304346443E-3</v>
      </c>
      <c r="J53" t="str">
        <f t="shared" si="4"/>
        <v>Neutro</v>
      </c>
      <c r="K53">
        <v>4.38</v>
      </c>
      <c r="L53" s="11">
        <f t="shared" si="5"/>
        <v>1.3888888888888798E-2</v>
      </c>
      <c r="M53" t="str">
        <f t="shared" si="6"/>
        <v>Compra</v>
      </c>
      <c r="N53" t="e">
        <f>[1]!YPF[[#This Row],[Volume]]</f>
        <v>#REF!</v>
      </c>
      <c r="O53" s="11" t="e">
        <f t="shared" si="7"/>
        <v>#REF!</v>
      </c>
      <c r="P53" t="e">
        <f t="shared" si="8"/>
        <v>#REF!</v>
      </c>
      <c r="Q53" s="17">
        <f t="shared" si="9"/>
        <v>-7.5149166586684427E-3</v>
      </c>
      <c r="R53" s="4" t="str">
        <f t="shared" si="10"/>
        <v>Neutro</v>
      </c>
      <c r="S53" s="17" t="e">
        <f t="shared" si="11"/>
        <v>#REF!</v>
      </c>
      <c r="T53" s="4" t="e">
        <f t="shared" si="12"/>
        <v>#REF!</v>
      </c>
      <c r="U53" s="4">
        <f t="shared" si="13"/>
        <v>0</v>
      </c>
      <c r="V53" s="4" t="e">
        <f t="shared" si="14"/>
        <v>#REF!</v>
      </c>
    </row>
    <row r="54" spans="1:22">
      <c r="A54" s="9">
        <v>44273</v>
      </c>
      <c r="B54">
        <v>4.59</v>
      </c>
      <c r="C54" s="11">
        <f>(B54-B53)/B53</f>
        <v>4.3763676148795561E-3</v>
      </c>
      <c r="D54" t="str">
        <f t="shared" si="0"/>
        <v>Compra</v>
      </c>
      <c r="E54" s="15">
        <v>4.49</v>
      </c>
      <c r="F54" s="11">
        <f t="shared" si="1"/>
        <v>2.2779043280182355E-2</v>
      </c>
      <c r="G54" t="str">
        <f t="shared" si="2"/>
        <v>Compra</v>
      </c>
      <c r="H54">
        <v>4.59</v>
      </c>
      <c r="I54" s="11">
        <f t="shared" si="3"/>
        <v>4.3763676148795561E-3</v>
      </c>
      <c r="J54" t="str">
        <f t="shared" si="4"/>
        <v>Compra</v>
      </c>
      <c r="K54">
        <v>4.3</v>
      </c>
      <c r="L54" s="11">
        <f t="shared" si="5"/>
        <v>-1.8264840182648418E-2</v>
      </c>
      <c r="M54" t="str">
        <f t="shared" si="6"/>
        <v>Neutro</v>
      </c>
      <c r="N54" t="e">
        <f>[1]!YPF[[#This Row],[Volume]]</f>
        <v>#REF!</v>
      </c>
      <c r="O54" s="11" t="e">
        <f t="shared" si="7"/>
        <v>#REF!</v>
      </c>
      <c r="P54" t="e">
        <f t="shared" si="8"/>
        <v>#REF!</v>
      </c>
      <c r="Q54" s="17">
        <f t="shared" si="9"/>
        <v>3.3167345818232623E-3</v>
      </c>
      <c r="R54" s="4" t="str">
        <f t="shared" si="10"/>
        <v>Compra</v>
      </c>
      <c r="S54" s="17" t="e">
        <f t="shared" si="11"/>
        <v>#REF!</v>
      </c>
      <c r="T54" s="4" t="e">
        <f t="shared" si="12"/>
        <v>#REF!</v>
      </c>
      <c r="U54" s="4">
        <f t="shared" si="13"/>
        <v>1</v>
      </c>
      <c r="V54" s="4" t="e">
        <f t="shared" si="14"/>
        <v>#REF!</v>
      </c>
    </row>
    <row r="55" spans="1:22">
      <c r="A55" s="9">
        <v>44274</v>
      </c>
      <c r="B55">
        <v>4.46</v>
      </c>
      <c r="C55" s="11">
        <f>(B55-B54)/B54</f>
        <v>-2.8322440087145948E-2</v>
      </c>
      <c r="D55" t="str">
        <f t="shared" si="0"/>
        <v>Neutro</v>
      </c>
      <c r="E55" s="15">
        <v>4.34</v>
      </c>
      <c r="F55" s="11">
        <f t="shared" si="1"/>
        <v>-3.3407572383073576E-2</v>
      </c>
      <c r="G55" t="str">
        <f t="shared" si="2"/>
        <v>Neutro</v>
      </c>
      <c r="H55">
        <v>4.46</v>
      </c>
      <c r="I55" s="11">
        <f t="shared" si="3"/>
        <v>-2.8322440087145948E-2</v>
      </c>
      <c r="J55" t="str">
        <f t="shared" si="4"/>
        <v>Neutro</v>
      </c>
      <c r="K55">
        <v>4.25</v>
      </c>
      <c r="L55" s="11">
        <f t="shared" si="5"/>
        <v>-1.1627906976744146E-2</v>
      </c>
      <c r="M55" t="str">
        <f t="shared" si="6"/>
        <v>Neutro</v>
      </c>
      <c r="N55" t="e">
        <f>[1]!YPF[[#This Row],[Volume]]</f>
        <v>#REF!</v>
      </c>
      <c r="O55" s="11" t="e">
        <f t="shared" si="7"/>
        <v>#REF!</v>
      </c>
      <c r="P55" t="e">
        <f t="shared" si="8"/>
        <v>#REF!</v>
      </c>
      <c r="Q55" s="17">
        <f t="shared" si="9"/>
        <v>-2.5420089883527404E-2</v>
      </c>
      <c r="R55" s="4" t="str">
        <f t="shared" si="10"/>
        <v>Neutro</v>
      </c>
      <c r="S55" s="17" t="e">
        <f t="shared" si="11"/>
        <v>#REF!</v>
      </c>
      <c r="T55" s="4" t="e">
        <f t="shared" si="12"/>
        <v>#REF!</v>
      </c>
      <c r="U55" s="4">
        <f t="shared" si="13"/>
        <v>0</v>
      </c>
      <c r="V55" s="4" t="e">
        <f t="shared" si="14"/>
        <v>#REF!</v>
      </c>
    </row>
    <row r="56" spans="1:22">
      <c r="A56" s="9">
        <v>44277</v>
      </c>
      <c r="B56">
        <v>4.46</v>
      </c>
      <c r="C56" s="11">
        <f>(B56-B55)/B55</f>
        <v>0</v>
      </c>
      <c r="D56" t="str">
        <f t="shared" si="0"/>
        <v>Neutro</v>
      </c>
      <c r="E56" s="15">
        <v>4.42</v>
      </c>
      <c r="F56" s="11">
        <f t="shared" si="1"/>
        <v>1.8433179723502321E-2</v>
      </c>
      <c r="G56" t="str">
        <f t="shared" si="2"/>
        <v>Compra</v>
      </c>
      <c r="H56">
        <v>4.46</v>
      </c>
      <c r="I56" s="11">
        <f t="shared" si="3"/>
        <v>0</v>
      </c>
      <c r="J56" t="str">
        <f t="shared" si="4"/>
        <v>Neutro</v>
      </c>
      <c r="K56">
        <v>4.3099999999999996</v>
      </c>
      <c r="L56" s="11">
        <f t="shared" si="5"/>
        <v>1.4117647058823438E-2</v>
      </c>
      <c r="M56" t="str">
        <f t="shared" si="6"/>
        <v>Compra</v>
      </c>
      <c r="N56" t="e">
        <f>[1]!YPF[[#This Row],[Volume]]</f>
        <v>#REF!</v>
      </c>
      <c r="O56" s="11" t="e">
        <f t="shared" si="7"/>
        <v>#REF!</v>
      </c>
      <c r="P56" t="e">
        <f t="shared" si="8"/>
        <v>#REF!</v>
      </c>
      <c r="Q56" s="17">
        <f t="shared" si="9"/>
        <v>8.1377066955814394E-3</v>
      </c>
      <c r="R56" s="4" t="str">
        <f t="shared" si="10"/>
        <v>Compra</v>
      </c>
      <c r="S56" s="17" t="e">
        <f t="shared" si="11"/>
        <v>#REF!</v>
      </c>
      <c r="T56" s="4" t="e">
        <f t="shared" si="12"/>
        <v>#REF!</v>
      </c>
      <c r="U56" s="4">
        <f t="shared" si="13"/>
        <v>1</v>
      </c>
      <c r="V56" s="4" t="e">
        <f t="shared" si="14"/>
        <v>#REF!</v>
      </c>
    </row>
    <row r="57" spans="1:22">
      <c r="A57" s="9">
        <v>44278</v>
      </c>
      <c r="B57">
        <v>4.3499999999999996</v>
      </c>
      <c r="C57" s="11">
        <f>(B57-B56)/B56</f>
        <v>-2.4663677130044914E-2</v>
      </c>
      <c r="D57" t="str">
        <f t="shared" si="0"/>
        <v>Neutro</v>
      </c>
      <c r="E57" s="15">
        <v>4.3099999999999996</v>
      </c>
      <c r="F57" s="11">
        <f t="shared" si="1"/>
        <v>-2.488687782805437E-2</v>
      </c>
      <c r="G57" t="str">
        <f t="shared" si="2"/>
        <v>Neutro</v>
      </c>
      <c r="H57">
        <v>4.3499999999999996</v>
      </c>
      <c r="I57" s="11">
        <f t="shared" si="3"/>
        <v>-2.4663677130044914E-2</v>
      </c>
      <c r="J57" t="str">
        <f t="shared" si="4"/>
        <v>Neutro</v>
      </c>
      <c r="K57">
        <v>4.13</v>
      </c>
      <c r="L57" s="11">
        <f t="shared" si="5"/>
        <v>-4.1763341067285319E-2</v>
      </c>
      <c r="M57" t="str">
        <f t="shared" si="6"/>
        <v>Neutro</v>
      </c>
      <c r="N57" t="e">
        <f>[1]!YPF[[#This Row],[Volume]]</f>
        <v>#REF!</v>
      </c>
      <c r="O57" s="11" t="e">
        <f t="shared" si="7"/>
        <v>#REF!</v>
      </c>
      <c r="P57" t="e">
        <f t="shared" si="8"/>
        <v>#REF!</v>
      </c>
      <c r="Q57" s="17">
        <f t="shared" si="9"/>
        <v>-2.8994393288857383E-2</v>
      </c>
      <c r="R57" s="4" t="str">
        <f t="shared" si="10"/>
        <v>Neutro</v>
      </c>
      <c r="S57" s="17" t="e">
        <f t="shared" si="11"/>
        <v>#REF!</v>
      </c>
      <c r="T57" s="4" t="e">
        <f t="shared" si="12"/>
        <v>#REF!</v>
      </c>
      <c r="U57" s="4">
        <f t="shared" si="13"/>
        <v>0</v>
      </c>
      <c r="V57" s="4" t="e">
        <f t="shared" si="14"/>
        <v>#REF!</v>
      </c>
    </row>
    <row r="58" spans="1:22">
      <c r="A58" s="9">
        <v>44279</v>
      </c>
      <c r="B58">
        <v>4.2699999999999996</v>
      </c>
      <c r="C58" s="11">
        <f>(B58-B57)/B57</f>
        <v>-1.8390804597701167E-2</v>
      </c>
      <c r="D58" t="str">
        <f t="shared" si="0"/>
        <v>Neutro</v>
      </c>
      <c r="E58" s="15">
        <v>4.18</v>
      </c>
      <c r="F58" s="11">
        <f t="shared" si="1"/>
        <v>-3.0162412993039421E-2</v>
      </c>
      <c r="G58" t="str">
        <f t="shared" si="2"/>
        <v>Neutro</v>
      </c>
      <c r="H58">
        <v>4.2699999999999996</v>
      </c>
      <c r="I58" s="11">
        <f t="shared" si="3"/>
        <v>-1.8390804597701167E-2</v>
      </c>
      <c r="J58" t="str">
        <f t="shared" si="4"/>
        <v>Neutro</v>
      </c>
      <c r="K58">
        <v>4.09</v>
      </c>
      <c r="L58" s="11">
        <f t="shared" si="5"/>
        <v>-9.6852300242130842E-3</v>
      </c>
      <c r="M58" t="str">
        <f t="shared" si="6"/>
        <v>Neutro</v>
      </c>
      <c r="N58" t="e">
        <f>[1]!YPF[[#This Row],[Volume]]</f>
        <v>#REF!</v>
      </c>
      <c r="O58" s="11" t="e">
        <f t="shared" si="7"/>
        <v>#REF!</v>
      </c>
      <c r="P58" t="e">
        <f t="shared" si="8"/>
        <v>#REF!</v>
      </c>
      <c r="Q58" s="17">
        <f t="shared" si="9"/>
        <v>-1.9157313053163708E-2</v>
      </c>
      <c r="R58" s="4" t="str">
        <f t="shared" si="10"/>
        <v>Neutro</v>
      </c>
      <c r="S58" s="17" t="e">
        <f t="shared" si="11"/>
        <v>#REF!</v>
      </c>
      <c r="T58" s="4" t="e">
        <f t="shared" si="12"/>
        <v>#REF!</v>
      </c>
      <c r="U58" s="4">
        <f t="shared" si="13"/>
        <v>0</v>
      </c>
      <c r="V58" s="4" t="e">
        <f t="shared" si="14"/>
        <v>#REF!</v>
      </c>
    </row>
    <row r="59" spans="1:22">
      <c r="A59" s="9">
        <v>44280</v>
      </c>
      <c r="B59">
        <v>4.12</v>
      </c>
      <c r="C59" s="11">
        <f>(B59-B58)/B58</f>
        <v>-3.5128805620608779E-2</v>
      </c>
      <c r="D59" t="str">
        <f t="shared" si="0"/>
        <v>Neutro</v>
      </c>
      <c r="E59" s="15">
        <v>4.03</v>
      </c>
      <c r="F59" s="11">
        <f t="shared" si="1"/>
        <v>-3.5885167464114708E-2</v>
      </c>
      <c r="G59" t="str">
        <f t="shared" si="2"/>
        <v>Neutro</v>
      </c>
      <c r="H59">
        <v>4.12</v>
      </c>
      <c r="I59" s="11">
        <f t="shared" si="3"/>
        <v>-3.5128805620608779E-2</v>
      </c>
      <c r="J59" t="str">
        <f t="shared" si="4"/>
        <v>Neutro</v>
      </c>
      <c r="K59">
        <v>3.9</v>
      </c>
      <c r="L59" s="11">
        <f t="shared" si="5"/>
        <v>-4.6454767726161361E-2</v>
      </c>
      <c r="M59" t="str">
        <f t="shared" si="6"/>
        <v>Neutro</v>
      </c>
      <c r="N59" t="e">
        <f>[1]!YPF[[#This Row],[Volume]]</f>
        <v>#REF!</v>
      </c>
      <c r="O59" s="11" t="e">
        <f t="shared" si="7"/>
        <v>#REF!</v>
      </c>
      <c r="P59" t="e">
        <f t="shared" si="8"/>
        <v>#REF!</v>
      </c>
      <c r="Q59" s="17">
        <f t="shared" si="9"/>
        <v>-3.8149386607873405E-2</v>
      </c>
      <c r="R59" s="4" t="str">
        <f t="shared" si="10"/>
        <v>Neutro</v>
      </c>
      <c r="S59" s="17" t="e">
        <f t="shared" si="11"/>
        <v>#REF!</v>
      </c>
      <c r="T59" s="4" t="e">
        <f t="shared" si="12"/>
        <v>#REF!</v>
      </c>
      <c r="U59" s="4">
        <f t="shared" si="13"/>
        <v>0</v>
      </c>
      <c r="V59" s="4" t="e">
        <f t="shared" si="14"/>
        <v>#REF!</v>
      </c>
    </row>
    <row r="60" spans="1:22">
      <c r="A60" s="9">
        <v>44281</v>
      </c>
      <c r="B60">
        <v>4.28</v>
      </c>
      <c r="C60" s="11">
        <f>(B60-B59)/B59</f>
        <v>3.8834951456310711E-2</v>
      </c>
      <c r="D60" t="str">
        <f t="shared" si="0"/>
        <v>Compra</v>
      </c>
      <c r="E60" s="15">
        <v>4.18</v>
      </c>
      <c r="F60" s="11">
        <f t="shared" si="1"/>
        <v>3.7220843672456441E-2</v>
      </c>
      <c r="G60" t="str">
        <f t="shared" si="2"/>
        <v>Compra</v>
      </c>
      <c r="H60">
        <v>4.28</v>
      </c>
      <c r="I60" s="11">
        <f t="shared" si="3"/>
        <v>3.8834951456310711E-2</v>
      </c>
      <c r="J60" t="str">
        <f t="shared" si="4"/>
        <v>Compra</v>
      </c>
      <c r="K60">
        <v>4.01</v>
      </c>
      <c r="L60" s="11">
        <f t="shared" si="5"/>
        <v>2.8205128205128174E-2</v>
      </c>
      <c r="M60" t="str">
        <f t="shared" si="6"/>
        <v>Compra</v>
      </c>
      <c r="N60" t="e">
        <f>[1]!YPF[[#This Row],[Volume]]</f>
        <v>#REF!</v>
      </c>
      <c r="O60" s="11" t="e">
        <f t="shared" si="7"/>
        <v>#REF!</v>
      </c>
      <c r="P60" t="e">
        <f t="shared" si="8"/>
        <v>#REF!</v>
      </c>
      <c r="Q60" s="17">
        <f t="shared" si="9"/>
        <v>3.5773968697551506E-2</v>
      </c>
      <c r="R60" s="4" t="str">
        <f t="shared" si="10"/>
        <v>Compra</v>
      </c>
      <c r="S60" s="17" t="e">
        <f t="shared" si="11"/>
        <v>#REF!</v>
      </c>
      <c r="T60" s="4" t="e">
        <f t="shared" si="12"/>
        <v>#REF!</v>
      </c>
      <c r="U60" s="4">
        <f t="shared" si="13"/>
        <v>1</v>
      </c>
      <c r="V60" s="4" t="e">
        <f t="shared" si="14"/>
        <v>#REF!</v>
      </c>
    </row>
    <row r="61" spans="1:22">
      <c r="A61" s="9">
        <v>44284</v>
      </c>
      <c r="B61">
        <v>4.22</v>
      </c>
      <c r="C61" s="11">
        <f>(B61-B60)/B60</f>
        <v>-1.4018691588785163E-2</v>
      </c>
      <c r="D61" t="str">
        <f t="shared" si="0"/>
        <v>Neutro</v>
      </c>
      <c r="E61" s="15">
        <v>4.1100000000000003</v>
      </c>
      <c r="F61" s="11">
        <f t="shared" si="1"/>
        <v>-1.6746411483253443E-2</v>
      </c>
      <c r="G61" t="str">
        <f t="shared" si="2"/>
        <v>Neutro</v>
      </c>
      <c r="H61">
        <v>4.22</v>
      </c>
      <c r="I61" s="11">
        <f t="shared" si="3"/>
        <v>-1.4018691588785163E-2</v>
      </c>
      <c r="J61" t="str">
        <f t="shared" si="4"/>
        <v>Neutro</v>
      </c>
      <c r="K61">
        <v>4.07</v>
      </c>
      <c r="L61" s="11">
        <f t="shared" si="5"/>
        <v>1.4962593516209601E-2</v>
      </c>
      <c r="M61" t="str">
        <f t="shared" si="6"/>
        <v>Compra</v>
      </c>
      <c r="N61" t="e">
        <f>[1]!YPF[[#This Row],[Volume]]</f>
        <v>#REF!</v>
      </c>
      <c r="O61" s="11" t="e">
        <f t="shared" si="7"/>
        <v>#REF!</v>
      </c>
      <c r="P61" t="e">
        <f t="shared" si="8"/>
        <v>#REF!</v>
      </c>
      <c r="Q61" s="17">
        <f t="shared" si="9"/>
        <v>-7.4553002861535425E-3</v>
      </c>
      <c r="R61" s="4" t="str">
        <f t="shared" si="10"/>
        <v>Neutro</v>
      </c>
      <c r="S61" s="17" t="e">
        <f t="shared" si="11"/>
        <v>#REF!</v>
      </c>
      <c r="T61" s="4" t="e">
        <f t="shared" si="12"/>
        <v>#REF!</v>
      </c>
      <c r="U61" s="4">
        <f t="shared" si="13"/>
        <v>0</v>
      </c>
      <c r="V61" s="4" t="e">
        <f t="shared" si="14"/>
        <v>#REF!</v>
      </c>
    </row>
    <row r="62" spans="1:22">
      <c r="A62" s="9">
        <v>44285</v>
      </c>
      <c r="B62">
        <v>4.1900000000000004</v>
      </c>
      <c r="C62" s="11">
        <f>(B62-B61)/B61</f>
        <v>-7.1090047393363416E-3</v>
      </c>
      <c r="D62" t="str">
        <f t="shared" si="0"/>
        <v>Neutro</v>
      </c>
      <c r="E62" s="15">
        <v>4.08</v>
      </c>
      <c r="F62" s="11">
        <f t="shared" si="1"/>
        <v>-7.2992700729927603E-3</v>
      </c>
      <c r="G62" t="str">
        <f t="shared" si="2"/>
        <v>Neutro</v>
      </c>
      <c r="H62">
        <v>4.1900000000000004</v>
      </c>
      <c r="I62" s="11">
        <f t="shared" si="3"/>
        <v>-7.1090047393363416E-3</v>
      </c>
      <c r="J62" t="str">
        <f t="shared" si="4"/>
        <v>Neutro</v>
      </c>
      <c r="K62">
        <v>4.0599999999999996</v>
      </c>
      <c r="L62" s="11">
        <f t="shared" si="5"/>
        <v>-2.4570024570026226E-3</v>
      </c>
      <c r="M62" t="str">
        <f t="shared" si="6"/>
        <v>Neutro</v>
      </c>
      <c r="N62" t="e">
        <f>[1]!YPF[[#This Row],[Volume]]</f>
        <v>#REF!</v>
      </c>
      <c r="O62" s="11" t="e">
        <f t="shared" si="7"/>
        <v>#REF!</v>
      </c>
      <c r="P62" t="e">
        <f t="shared" si="8"/>
        <v>#REF!</v>
      </c>
      <c r="Q62" s="17">
        <f t="shared" si="9"/>
        <v>-5.9935705021670165E-3</v>
      </c>
      <c r="R62" s="4" t="str">
        <f t="shared" si="10"/>
        <v>Neutro</v>
      </c>
      <c r="S62" s="17" t="e">
        <f t="shared" si="11"/>
        <v>#REF!</v>
      </c>
      <c r="T62" s="4" t="e">
        <f t="shared" si="12"/>
        <v>#REF!</v>
      </c>
      <c r="U62" s="4">
        <f t="shared" si="13"/>
        <v>0</v>
      </c>
      <c r="V62" s="4" t="e">
        <f t="shared" si="14"/>
        <v>#REF!</v>
      </c>
    </row>
    <row r="63" spans="1:22">
      <c r="A63" s="9">
        <v>44286</v>
      </c>
      <c r="B63">
        <v>4.2</v>
      </c>
      <c r="C63" s="11">
        <f>(B63-B62)/B62</f>
        <v>2.386634844868684E-3</v>
      </c>
      <c r="D63" t="str">
        <f t="shared" si="0"/>
        <v>Compra</v>
      </c>
      <c r="E63" s="15">
        <v>4.1500000000000004</v>
      </c>
      <c r="F63" s="11">
        <f t="shared" si="1"/>
        <v>1.715686274509811E-2</v>
      </c>
      <c r="G63" t="str">
        <f t="shared" si="2"/>
        <v>Compra</v>
      </c>
      <c r="H63">
        <v>4.2</v>
      </c>
      <c r="I63" s="11">
        <f t="shared" si="3"/>
        <v>2.386634844868684E-3</v>
      </c>
      <c r="J63" t="str">
        <f t="shared" si="4"/>
        <v>Compra</v>
      </c>
      <c r="K63">
        <v>4.0599999999999996</v>
      </c>
      <c r="L63" s="11">
        <f t="shared" si="5"/>
        <v>0</v>
      </c>
      <c r="M63" t="str">
        <f t="shared" si="6"/>
        <v>Neutro</v>
      </c>
      <c r="N63" t="e">
        <f>[1]!YPF[[#This Row],[Volume]]</f>
        <v>#REF!</v>
      </c>
      <c r="O63" s="11" t="e">
        <f t="shared" si="7"/>
        <v>#REF!</v>
      </c>
      <c r="P63" t="e">
        <f t="shared" si="8"/>
        <v>#REF!</v>
      </c>
      <c r="Q63" s="17">
        <f t="shared" si="9"/>
        <v>5.4825331087088695E-3</v>
      </c>
      <c r="R63" s="4" t="str">
        <f t="shared" si="10"/>
        <v>Compra</v>
      </c>
      <c r="S63" s="17" t="e">
        <f t="shared" si="11"/>
        <v>#REF!</v>
      </c>
      <c r="T63" s="4" t="e">
        <f t="shared" si="12"/>
        <v>#REF!</v>
      </c>
      <c r="U63" s="4">
        <f t="shared" si="13"/>
        <v>1</v>
      </c>
      <c r="V63" s="4" t="e">
        <f t="shared" si="14"/>
        <v>#REF!</v>
      </c>
    </row>
    <row r="64" spans="1:22">
      <c r="A64" s="9">
        <v>44287</v>
      </c>
      <c r="B64">
        <v>4.26</v>
      </c>
      <c r="C64" s="11">
        <f>(B64-B63)/B63</f>
        <v>1.4285714285714192E-2</v>
      </c>
      <c r="D64" t="str">
        <f t="shared" si="0"/>
        <v>Compra</v>
      </c>
      <c r="E64" s="15">
        <v>4.12</v>
      </c>
      <c r="F64" s="11">
        <f t="shared" si="1"/>
        <v>-7.2289156626506616E-3</v>
      </c>
      <c r="G64" t="str">
        <f t="shared" si="2"/>
        <v>Neutro</v>
      </c>
      <c r="H64">
        <v>4.26</v>
      </c>
      <c r="I64" s="11">
        <f t="shared" si="3"/>
        <v>1.4285714285714192E-2</v>
      </c>
      <c r="J64" t="str">
        <f t="shared" si="4"/>
        <v>Compra</v>
      </c>
      <c r="K64">
        <v>4.07</v>
      </c>
      <c r="L64" s="11">
        <f t="shared" si="5"/>
        <v>2.4630541871922848E-3</v>
      </c>
      <c r="M64" t="str">
        <f t="shared" si="6"/>
        <v>Compra</v>
      </c>
      <c r="N64" t="e">
        <f>[1]!YPF[[#This Row],[Volume]]</f>
        <v>#REF!</v>
      </c>
      <c r="O64" s="11" t="e">
        <f t="shared" si="7"/>
        <v>#REF!</v>
      </c>
      <c r="P64" t="e">
        <f t="shared" si="8"/>
        <v>#REF!</v>
      </c>
      <c r="Q64" s="17">
        <f t="shared" si="9"/>
        <v>5.9513917739925006E-3</v>
      </c>
      <c r="R64" s="4" t="str">
        <f t="shared" si="10"/>
        <v>Compra</v>
      </c>
      <c r="S64" s="17" t="e">
        <f t="shared" si="11"/>
        <v>#REF!</v>
      </c>
      <c r="T64" s="4" t="e">
        <f t="shared" si="12"/>
        <v>#REF!</v>
      </c>
      <c r="U64" s="4">
        <f t="shared" si="13"/>
        <v>1</v>
      </c>
      <c r="V64" s="4" t="e">
        <f t="shared" si="14"/>
        <v>#REF!</v>
      </c>
    </row>
    <row r="65" spans="1:22">
      <c r="A65" s="9">
        <v>44291</v>
      </c>
      <c r="B65">
        <v>4.28</v>
      </c>
      <c r="C65" s="11">
        <f>(B65-B64)/B64</f>
        <v>4.6948356807512822E-3</v>
      </c>
      <c r="D65" t="str">
        <f t="shared" si="0"/>
        <v>Compra</v>
      </c>
      <c r="E65" s="15">
        <v>4.2699999999999996</v>
      </c>
      <c r="F65" s="11">
        <f t="shared" si="1"/>
        <v>3.6407766990291135E-2</v>
      </c>
      <c r="G65" t="str">
        <f t="shared" si="2"/>
        <v>Compra</v>
      </c>
      <c r="H65">
        <v>4.28</v>
      </c>
      <c r="I65" s="11">
        <f t="shared" si="3"/>
        <v>4.6948356807512822E-3</v>
      </c>
      <c r="J65" t="str">
        <f t="shared" si="4"/>
        <v>Compra</v>
      </c>
      <c r="K65">
        <v>4.04</v>
      </c>
      <c r="L65" s="11">
        <f t="shared" si="5"/>
        <v>-7.371007371007432E-3</v>
      </c>
      <c r="M65" t="str">
        <f t="shared" si="6"/>
        <v>Neutro</v>
      </c>
      <c r="N65" t="e">
        <f>[1]!YPF[[#This Row],[Volume]]</f>
        <v>#REF!</v>
      </c>
      <c r="O65" s="11" t="e">
        <f t="shared" si="7"/>
        <v>#REF!</v>
      </c>
      <c r="P65" t="e">
        <f t="shared" si="8"/>
        <v>#REF!</v>
      </c>
      <c r="Q65" s="17">
        <f t="shared" si="9"/>
        <v>9.6066077451965673E-3</v>
      </c>
      <c r="R65" s="4" t="str">
        <f t="shared" si="10"/>
        <v>Compra</v>
      </c>
      <c r="S65" s="17" t="e">
        <f t="shared" si="11"/>
        <v>#REF!</v>
      </c>
      <c r="T65" s="4" t="e">
        <f t="shared" si="12"/>
        <v>#REF!</v>
      </c>
      <c r="U65" s="4">
        <f t="shared" si="13"/>
        <v>1</v>
      </c>
      <c r="V65" s="4" t="e">
        <f t="shared" si="14"/>
        <v>#REF!</v>
      </c>
    </row>
    <row r="66" spans="1:22">
      <c r="A66" s="9">
        <v>44292</v>
      </c>
      <c r="B66">
        <v>4.3899999999999997</v>
      </c>
      <c r="C66" s="11">
        <f>(B66-B65)/B65</f>
        <v>2.5700934579439116E-2</v>
      </c>
      <c r="D66" t="str">
        <f t="shared" si="0"/>
        <v>Compra</v>
      </c>
      <c r="E66" s="15">
        <v>4.0999999999999996</v>
      </c>
      <c r="F66" s="11">
        <f t="shared" si="1"/>
        <v>-3.9812646370023408E-2</v>
      </c>
      <c r="G66" t="str">
        <f t="shared" si="2"/>
        <v>Neutro</v>
      </c>
      <c r="H66">
        <v>4.3899999999999997</v>
      </c>
      <c r="I66" s="11">
        <f t="shared" si="3"/>
        <v>2.5700934579439116E-2</v>
      </c>
      <c r="J66" t="str">
        <f t="shared" si="4"/>
        <v>Compra</v>
      </c>
      <c r="K66">
        <v>4.0999999999999996</v>
      </c>
      <c r="L66" s="11">
        <f t="shared" si="5"/>
        <v>1.4851485148514755E-2</v>
      </c>
      <c r="M66" t="str">
        <f t="shared" si="6"/>
        <v>Compra</v>
      </c>
      <c r="N66" t="e">
        <f>[1]!YPF[[#This Row],[Volume]]</f>
        <v>#REF!</v>
      </c>
      <c r="O66" s="11" t="e">
        <f t="shared" si="7"/>
        <v>#REF!</v>
      </c>
      <c r="P66" t="e">
        <f t="shared" si="8"/>
        <v>#REF!</v>
      </c>
      <c r="Q66" s="17">
        <f t="shared" si="9"/>
        <v>6.6101769843423946E-3</v>
      </c>
      <c r="R66" s="4" t="str">
        <f t="shared" si="10"/>
        <v>Compra</v>
      </c>
      <c r="S66" s="17" t="e">
        <f t="shared" si="11"/>
        <v>#REF!</v>
      </c>
      <c r="T66" s="4" t="e">
        <f t="shared" si="12"/>
        <v>#REF!</v>
      </c>
      <c r="U66" s="4">
        <f t="shared" si="13"/>
        <v>1</v>
      </c>
      <c r="V66" s="4" t="e">
        <f t="shared" si="14"/>
        <v>#REF!</v>
      </c>
    </row>
    <row r="67" spans="1:22">
      <c r="A67" s="9">
        <v>44293</v>
      </c>
      <c r="B67">
        <v>4.37</v>
      </c>
      <c r="C67" s="11">
        <f>(B67-B66)/B66</f>
        <v>-4.55580865603635E-3</v>
      </c>
      <c r="D67" t="str">
        <f t="shared" si="0"/>
        <v>Neutro</v>
      </c>
      <c r="E67" s="15">
        <v>4.33</v>
      </c>
      <c r="F67" s="11">
        <f t="shared" si="1"/>
        <v>5.6097560975609868E-2</v>
      </c>
      <c r="G67" t="str">
        <f t="shared" si="2"/>
        <v>Compra</v>
      </c>
      <c r="H67">
        <v>4.37</v>
      </c>
      <c r="I67" s="11">
        <f t="shared" si="3"/>
        <v>-4.55580865603635E-3</v>
      </c>
      <c r="J67" t="str">
        <f t="shared" si="4"/>
        <v>Neutro</v>
      </c>
      <c r="K67">
        <v>4.26</v>
      </c>
      <c r="L67" s="11">
        <f t="shared" si="5"/>
        <v>3.9024390243902474E-2</v>
      </c>
      <c r="M67" t="str">
        <f t="shared" si="6"/>
        <v>Compra</v>
      </c>
      <c r="N67" t="e">
        <f>[1]!YPF[[#This Row],[Volume]]</f>
        <v>#REF!</v>
      </c>
      <c r="O67" s="11" t="e">
        <f t="shared" si="7"/>
        <v>#REF!</v>
      </c>
      <c r="P67" t="e">
        <f t="shared" si="8"/>
        <v>#REF!</v>
      </c>
      <c r="Q67" s="17">
        <f t="shared" si="9"/>
        <v>2.1502583476859911E-2</v>
      </c>
      <c r="R67" s="4" t="str">
        <f t="shared" si="10"/>
        <v>Compra</v>
      </c>
      <c r="S67" s="17" t="e">
        <f t="shared" si="11"/>
        <v>#REF!</v>
      </c>
      <c r="T67" s="4" t="e">
        <f t="shared" si="12"/>
        <v>#REF!</v>
      </c>
      <c r="U67" s="4">
        <f t="shared" si="13"/>
        <v>1</v>
      </c>
      <c r="V67" s="4" t="e">
        <f t="shared" si="14"/>
        <v>#REF!</v>
      </c>
    </row>
    <row r="68" spans="1:22">
      <c r="A68" s="9">
        <v>44294</v>
      </c>
      <c r="B68">
        <v>4.33</v>
      </c>
      <c r="C68" s="11">
        <f>(B68-B67)/B67</f>
        <v>-9.1533180778032124E-3</v>
      </c>
      <c r="D68" t="str">
        <f t="shared" ref="D68:D131" si="15">+IF(C68&gt;0,"Compra","Neutro")</f>
        <v>Neutro</v>
      </c>
      <c r="E68" s="15">
        <v>4.28</v>
      </c>
      <c r="F68" s="11">
        <f t="shared" ref="F68:F131" si="16">(E68-E67)/E67</f>
        <v>-1.1547344110854462E-2</v>
      </c>
      <c r="G68" t="str">
        <f t="shared" ref="G68:G131" si="17">+IF(F68&gt;0,"Compra","Neutro")</f>
        <v>Neutro</v>
      </c>
      <c r="H68">
        <v>4.33</v>
      </c>
      <c r="I68" s="11">
        <f t="shared" ref="I68:I131" si="18">(H68-H67)/H67</f>
        <v>-9.1533180778032124E-3</v>
      </c>
      <c r="J68" t="str">
        <f t="shared" ref="J68:J131" si="19">+IF(I68&gt;0,"Compra","Neutro")</f>
        <v>Neutro</v>
      </c>
      <c r="K68">
        <v>4.1500000000000004</v>
      </c>
      <c r="L68" s="11">
        <f t="shared" ref="L68:L131" si="20">(K68-K67)/K67</f>
        <v>-2.5821596244131322E-2</v>
      </c>
      <c r="M68" t="str">
        <f t="shared" ref="M68:M131" si="21">+IF(L68&gt;0,"Compra","Neutro")</f>
        <v>Neutro</v>
      </c>
      <c r="N68" t="e">
        <f>[1]!YPF[[#This Row],[Volume]]</f>
        <v>#REF!</v>
      </c>
      <c r="O68" s="11" t="e">
        <f t="shared" ref="O68:O131" si="22">(N68-N67)/N67</f>
        <v>#REF!</v>
      </c>
      <c r="P68" t="e">
        <f t="shared" ref="P68:P131" si="23">+IF(O68&gt;0,"Compra","Neutro")</f>
        <v>#REF!</v>
      </c>
      <c r="Q68" s="17">
        <f t="shared" ref="Q68:Q131" si="24">AVERAGE(L68,I68,F68,C68)</f>
        <v>-1.3918894127648053E-2</v>
      </c>
      <c r="R68" s="4" t="str">
        <f t="shared" ref="R68:R131" si="25">+IF(Q68&gt;0,"Compra","Neutro")</f>
        <v>Neutro</v>
      </c>
      <c r="S68" s="17" t="e">
        <f t="shared" ref="S68:S131" si="26">Q68*O68</f>
        <v>#REF!</v>
      </c>
      <c r="T68" s="4" t="e">
        <f t="shared" ref="T68:T131" si="27">+IF(S68&gt;0,"Compra","Neutro")</f>
        <v>#REF!</v>
      </c>
      <c r="U68" s="4">
        <f t="shared" ref="U68:V131" si="28">+IF(R68="Neutro",0,1)</f>
        <v>0</v>
      </c>
      <c r="V68" s="4" t="e">
        <f t="shared" ref="V68:V131" si="29">+IF(T68="Neutro",0,1)</f>
        <v>#REF!</v>
      </c>
    </row>
    <row r="69" spans="1:22">
      <c r="A69" s="9">
        <v>44295</v>
      </c>
      <c r="B69">
        <v>4.21</v>
      </c>
      <c r="C69" s="11">
        <f>(B69-B68)/B68</f>
        <v>-2.7713625866050834E-2</v>
      </c>
      <c r="D69" t="str">
        <f t="shared" si="15"/>
        <v>Neutro</v>
      </c>
      <c r="E69" s="15">
        <v>4.1399999999999997</v>
      </c>
      <c r="F69" s="11">
        <f t="shared" si="16"/>
        <v>-3.2710280373831904E-2</v>
      </c>
      <c r="G69" t="str">
        <f t="shared" si="17"/>
        <v>Neutro</v>
      </c>
      <c r="H69">
        <v>4.21</v>
      </c>
      <c r="I69" s="11">
        <f t="shared" si="18"/>
        <v>-2.7713625866050834E-2</v>
      </c>
      <c r="J69" t="str">
        <f t="shared" si="19"/>
        <v>Neutro</v>
      </c>
      <c r="K69">
        <v>3.97</v>
      </c>
      <c r="L69" s="11">
        <f t="shared" si="20"/>
        <v>-4.3373493975903649E-2</v>
      </c>
      <c r="M69" t="str">
        <f t="shared" si="21"/>
        <v>Neutro</v>
      </c>
      <c r="N69" t="e">
        <f>[1]!YPF[[#This Row],[Volume]]</f>
        <v>#REF!</v>
      </c>
      <c r="O69" s="11" t="e">
        <f t="shared" si="22"/>
        <v>#REF!</v>
      </c>
      <c r="P69" t="e">
        <f t="shared" si="23"/>
        <v>#REF!</v>
      </c>
      <c r="Q69" s="17">
        <f t="shared" si="24"/>
        <v>-3.2877756520459309E-2</v>
      </c>
      <c r="R69" s="4" t="str">
        <f t="shared" si="25"/>
        <v>Neutro</v>
      </c>
      <c r="S69" s="17" t="e">
        <f t="shared" si="26"/>
        <v>#REF!</v>
      </c>
      <c r="T69" s="4" t="e">
        <f t="shared" si="27"/>
        <v>#REF!</v>
      </c>
      <c r="U69" s="4">
        <f t="shared" si="28"/>
        <v>0</v>
      </c>
      <c r="V69" s="4" t="e">
        <f t="shared" si="29"/>
        <v>#REF!</v>
      </c>
    </row>
    <row r="70" spans="1:22">
      <c r="A70" s="9">
        <v>44298</v>
      </c>
      <c r="B70">
        <v>4.0999999999999996</v>
      </c>
      <c r="C70" s="11">
        <f>(B70-B69)/B69</f>
        <v>-2.6128266033254233E-2</v>
      </c>
      <c r="D70" t="str">
        <f t="shared" si="15"/>
        <v>Neutro</v>
      </c>
      <c r="E70" s="15">
        <v>4.0199999999999996</v>
      </c>
      <c r="F70" s="11">
        <f t="shared" si="16"/>
        <v>-2.898550724637684E-2</v>
      </c>
      <c r="G70" t="str">
        <f t="shared" si="17"/>
        <v>Neutro</v>
      </c>
      <c r="H70">
        <v>4.0999999999999996</v>
      </c>
      <c r="I70" s="11">
        <f t="shared" si="18"/>
        <v>-2.6128266033254233E-2</v>
      </c>
      <c r="J70" t="str">
        <f t="shared" si="19"/>
        <v>Neutro</v>
      </c>
      <c r="K70">
        <v>3.88</v>
      </c>
      <c r="L70" s="11">
        <f t="shared" si="20"/>
        <v>-2.2670025188916951E-2</v>
      </c>
      <c r="M70" t="str">
        <f t="shared" si="21"/>
        <v>Neutro</v>
      </c>
      <c r="N70" t="e">
        <f>[1]!YPF[[#This Row],[Volume]]</f>
        <v>#REF!</v>
      </c>
      <c r="O70" s="11" t="e">
        <f t="shared" si="22"/>
        <v>#REF!</v>
      </c>
      <c r="P70" t="e">
        <f t="shared" si="23"/>
        <v>#REF!</v>
      </c>
      <c r="Q70" s="17">
        <f t="shared" si="24"/>
        <v>-2.5978016125450563E-2</v>
      </c>
      <c r="R70" s="4" t="str">
        <f t="shared" si="25"/>
        <v>Neutro</v>
      </c>
      <c r="S70" s="17" t="e">
        <f t="shared" si="26"/>
        <v>#REF!</v>
      </c>
      <c r="T70" s="4" t="e">
        <f t="shared" si="27"/>
        <v>#REF!</v>
      </c>
      <c r="U70" s="4">
        <f t="shared" si="28"/>
        <v>0</v>
      </c>
      <c r="V70" s="4" t="e">
        <f t="shared" si="29"/>
        <v>#REF!</v>
      </c>
    </row>
    <row r="71" spans="1:22">
      <c r="A71" s="9">
        <v>44299</v>
      </c>
      <c r="B71">
        <v>4.01</v>
      </c>
      <c r="C71" s="11">
        <f>(B71-B70)/B70</f>
        <v>-2.1951219512195089E-2</v>
      </c>
      <c r="D71" t="str">
        <f t="shared" si="15"/>
        <v>Neutro</v>
      </c>
      <c r="E71" s="15">
        <v>3.9</v>
      </c>
      <c r="F71" s="11">
        <f t="shared" si="16"/>
        <v>-2.9850746268656636E-2</v>
      </c>
      <c r="G71" t="str">
        <f t="shared" si="17"/>
        <v>Neutro</v>
      </c>
      <c r="H71">
        <v>4.01</v>
      </c>
      <c r="I71" s="11">
        <f t="shared" si="18"/>
        <v>-2.1951219512195089E-2</v>
      </c>
      <c r="J71" t="str">
        <f t="shared" si="19"/>
        <v>Neutro</v>
      </c>
      <c r="K71">
        <v>3.84</v>
      </c>
      <c r="L71" s="11">
        <f t="shared" si="20"/>
        <v>-1.0309278350515474E-2</v>
      </c>
      <c r="M71" t="str">
        <f t="shared" si="21"/>
        <v>Neutro</v>
      </c>
      <c r="N71" t="e">
        <f>[1]!YPF[[#This Row],[Volume]]</f>
        <v>#REF!</v>
      </c>
      <c r="O71" s="11" t="e">
        <f t="shared" si="22"/>
        <v>#REF!</v>
      </c>
      <c r="P71" t="e">
        <f t="shared" si="23"/>
        <v>#REF!</v>
      </c>
      <c r="Q71" s="17">
        <f t="shared" si="24"/>
        <v>-2.1015615910890573E-2</v>
      </c>
      <c r="R71" s="4" t="str">
        <f t="shared" si="25"/>
        <v>Neutro</v>
      </c>
      <c r="S71" s="17" t="e">
        <f t="shared" si="26"/>
        <v>#REF!</v>
      </c>
      <c r="T71" s="4" t="e">
        <f t="shared" si="27"/>
        <v>#REF!</v>
      </c>
      <c r="U71" s="4">
        <f t="shared" si="28"/>
        <v>0</v>
      </c>
      <c r="V71" s="4" t="e">
        <f t="shared" si="29"/>
        <v>#REF!</v>
      </c>
    </row>
    <row r="72" spans="1:22">
      <c r="A72" s="9">
        <v>44300</v>
      </c>
      <c r="B72">
        <v>4.12</v>
      </c>
      <c r="C72" s="11">
        <f>(B72-B71)/B71</f>
        <v>2.7431421446384122E-2</v>
      </c>
      <c r="D72" t="str">
        <f t="shared" si="15"/>
        <v>Compra</v>
      </c>
      <c r="E72" s="15">
        <v>3.94</v>
      </c>
      <c r="F72" s="11">
        <f t="shared" si="16"/>
        <v>1.0256410256410265E-2</v>
      </c>
      <c r="G72" t="str">
        <f t="shared" si="17"/>
        <v>Compra</v>
      </c>
      <c r="H72">
        <v>4.12</v>
      </c>
      <c r="I72" s="11">
        <f t="shared" si="18"/>
        <v>2.7431421446384122E-2</v>
      </c>
      <c r="J72" t="str">
        <f t="shared" si="19"/>
        <v>Compra</v>
      </c>
      <c r="K72">
        <v>3.91</v>
      </c>
      <c r="L72" s="11">
        <f t="shared" si="20"/>
        <v>1.8229166666666741E-2</v>
      </c>
      <c r="M72" t="str">
        <f t="shared" si="21"/>
        <v>Compra</v>
      </c>
      <c r="N72" t="e">
        <f>[1]!YPF[[#This Row],[Volume]]</f>
        <v>#REF!</v>
      </c>
      <c r="O72" s="11" t="e">
        <f t="shared" si="22"/>
        <v>#REF!</v>
      </c>
      <c r="P72" t="e">
        <f t="shared" si="23"/>
        <v>#REF!</v>
      </c>
      <c r="Q72" s="17">
        <f t="shared" si="24"/>
        <v>2.0837104953961311E-2</v>
      </c>
      <c r="R72" s="4" t="str">
        <f t="shared" si="25"/>
        <v>Compra</v>
      </c>
      <c r="S72" s="17" t="e">
        <f t="shared" si="26"/>
        <v>#REF!</v>
      </c>
      <c r="T72" s="4" t="e">
        <f t="shared" si="27"/>
        <v>#REF!</v>
      </c>
      <c r="U72" s="4">
        <f t="shared" si="28"/>
        <v>1</v>
      </c>
      <c r="V72" s="4" t="e">
        <f t="shared" si="29"/>
        <v>#REF!</v>
      </c>
    </row>
    <row r="73" spans="1:22">
      <c r="A73" s="9">
        <v>44301</v>
      </c>
      <c r="B73">
        <v>3.93</v>
      </c>
      <c r="C73" s="11">
        <f>(B73-B72)/B72</f>
        <v>-4.6116504854368918E-2</v>
      </c>
      <c r="D73" t="str">
        <f t="shared" si="15"/>
        <v>Neutro</v>
      </c>
      <c r="E73" s="15">
        <v>3.92</v>
      </c>
      <c r="F73" s="11">
        <f t="shared" si="16"/>
        <v>-5.0761421319797002E-3</v>
      </c>
      <c r="G73" t="str">
        <f t="shared" si="17"/>
        <v>Neutro</v>
      </c>
      <c r="H73">
        <v>3.93</v>
      </c>
      <c r="I73" s="11">
        <f t="shared" si="18"/>
        <v>-4.6116504854368918E-2</v>
      </c>
      <c r="J73" t="str">
        <f t="shared" si="19"/>
        <v>Neutro</v>
      </c>
      <c r="K73">
        <v>3.84</v>
      </c>
      <c r="L73" s="11">
        <f t="shared" si="20"/>
        <v>-1.7902813299232809E-2</v>
      </c>
      <c r="M73" t="str">
        <f t="shared" si="21"/>
        <v>Neutro</v>
      </c>
      <c r="N73" t="e">
        <f>[1]!YPF[[#This Row],[Volume]]</f>
        <v>#REF!</v>
      </c>
      <c r="O73" s="11" t="e">
        <f t="shared" si="22"/>
        <v>#REF!</v>
      </c>
      <c r="P73" t="e">
        <f t="shared" si="23"/>
        <v>#REF!</v>
      </c>
      <c r="Q73" s="17">
        <f t="shared" si="24"/>
        <v>-2.8802991284987589E-2</v>
      </c>
      <c r="R73" s="4" t="str">
        <f t="shared" si="25"/>
        <v>Neutro</v>
      </c>
      <c r="S73" s="17" t="e">
        <f t="shared" si="26"/>
        <v>#REF!</v>
      </c>
      <c r="T73" s="4" t="e">
        <f t="shared" si="27"/>
        <v>#REF!</v>
      </c>
      <c r="U73" s="4">
        <f t="shared" si="28"/>
        <v>0</v>
      </c>
      <c r="V73" s="4" t="e">
        <f t="shared" si="29"/>
        <v>#REF!</v>
      </c>
    </row>
    <row r="74" spans="1:22">
      <c r="A74" s="9">
        <v>44302</v>
      </c>
      <c r="B74">
        <v>3.96</v>
      </c>
      <c r="C74" s="11">
        <f>(B74-B73)/B73</f>
        <v>7.6335877862594922E-3</v>
      </c>
      <c r="D74" t="str">
        <f t="shared" si="15"/>
        <v>Compra</v>
      </c>
      <c r="E74" s="15">
        <v>3.88</v>
      </c>
      <c r="F74" s="11">
        <f t="shared" si="16"/>
        <v>-1.0204081632653071E-2</v>
      </c>
      <c r="G74" t="str">
        <f t="shared" si="17"/>
        <v>Neutro</v>
      </c>
      <c r="H74">
        <v>3.96</v>
      </c>
      <c r="I74" s="11">
        <f t="shared" si="18"/>
        <v>7.6335877862594922E-3</v>
      </c>
      <c r="J74" t="str">
        <f t="shared" si="19"/>
        <v>Compra</v>
      </c>
      <c r="K74">
        <v>3.77</v>
      </c>
      <c r="L74" s="11">
        <f t="shared" si="20"/>
        <v>-1.8229166666666626E-2</v>
      </c>
      <c r="M74" t="str">
        <f t="shared" si="21"/>
        <v>Neutro</v>
      </c>
      <c r="N74" t="e">
        <f>[1]!YPF[[#This Row],[Volume]]</f>
        <v>#REF!</v>
      </c>
      <c r="O74" s="11" t="e">
        <f t="shared" si="22"/>
        <v>#REF!</v>
      </c>
      <c r="P74" t="e">
        <f t="shared" si="23"/>
        <v>#REF!</v>
      </c>
      <c r="Q74" s="17">
        <f t="shared" si="24"/>
        <v>-3.2915181817001777E-3</v>
      </c>
      <c r="R74" s="4" t="str">
        <f t="shared" si="25"/>
        <v>Neutro</v>
      </c>
      <c r="S74" s="17" t="e">
        <f t="shared" si="26"/>
        <v>#REF!</v>
      </c>
      <c r="T74" s="4" t="e">
        <f t="shared" si="27"/>
        <v>#REF!</v>
      </c>
      <c r="U74" s="4">
        <f t="shared" si="28"/>
        <v>0</v>
      </c>
      <c r="V74" s="4" t="e">
        <f t="shared" si="29"/>
        <v>#REF!</v>
      </c>
    </row>
    <row r="75" spans="1:22">
      <c r="A75" s="9">
        <v>44305</v>
      </c>
      <c r="B75">
        <v>4.07</v>
      </c>
      <c r="C75" s="11">
        <f>(B75-B74)/B74</f>
        <v>2.777777777777786E-2</v>
      </c>
      <c r="D75" t="str">
        <f t="shared" si="15"/>
        <v>Compra</v>
      </c>
      <c r="E75" s="15">
        <v>3.93</v>
      </c>
      <c r="F75" s="11">
        <f t="shared" si="16"/>
        <v>1.2886597938144399E-2</v>
      </c>
      <c r="G75" t="str">
        <f t="shared" si="17"/>
        <v>Compra</v>
      </c>
      <c r="H75">
        <v>4.07</v>
      </c>
      <c r="I75" s="11">
        <f t="shared" si="18"/>
        <v>2.777777777777786E-2</v>
      </c>
      <c r="J75" t="str">
        <f t="shared" si="19"/>
        <v>Compra</v>
      </c>
      <c r="K75">
        <v>3.89</v>
      </c>
      <c r="L75" s="11">
        <f t="shared" si="20"/>
        <v>3.1830238726790479E-2</v>
      </c>
      <c r="M75" t="str">
        <f t="shared" si="21"/>
        <v>Compra</v>
      </c>
      <c r="N75" t="e">
        <f>[1]!YPF[[#This Row],[Volume]]</f>
        <v>#REF!</v>
      </c>
      <c r="O75" s="11" t="e">
        <f t="shared" si="22"/>
        <v>#REF!</v>
      </c>
      <c r="P75" t="e">
        <f t="shared" si="23"/>
        <v>#REF!</v>
      </c>
      <c r="Q75" s="17">
        <f t="shared" si="24"/>
        <v>2.506809805512265E-2</v>
      </c>
      <c r="R75" s="4" t="str">
        <f t="shared" si="25"/>
        <v>Compra</v>
      </c>
      <c r="S75" s="17" t="e">
        <f t="shared" si="26"/>
        <v>#REF!</v>
      </c>
      <c r="T75" s="4" t="e">
        <f t="shared" si="27"/>
        <v>#REF!</v>
      </c>
      <c r="U75" s="4">
        <f t="shared" si="28"/>
        <v>1</v>
      </c>
      <c r="V75" s="4" t="e">
        <f t="shared" si="29"/>
        <v>#REF!</v>
      </c>
    </row>
    <row r="76" spans="1:22">
      <c r="A76" s="9">
        <v>44306</v>
      </c>
      <c r="B76">
        <v>3.94</v>
      </c>
      <c r="C76" s="11">
        <f>(B76-B75)/B75</f>
        <v>-3.1941031941032025E-2</v>
      </c>
      <c r="D76" t="str">
        <f t="shared" si="15"/>
        <v>Neutro</v>
      </c>
      <c r="E76" s="15">
        <v>3.9</v>
      </c>
      <c r="F76" s="11">
        <f t="shared" si="16"/>
        <v>-7.633587786259605E-3</v>
      </c>
      <c r="G76" t="str">
        <f t="shared" si="17"/>
        <v>Neutro</v>
      </c>
      <c r="H76">
        <v>3.94</v>
      </c>
      <c r="I76" s="11">
        <f t="shared" si="18"/>
        <v>-3.1941031941032025E-2</v>
      </c>
      <c r="J76" t="str">
        <f t="shared" si="19"/>
        <v>Neutro</v>
      </c>
      <c r="K76">
        <v>3.73</v>
      </c>
      <c r="L76" s="11">
        <f t="shared" si="20"/>
        <v>-4.1131105398457622E-2</v>
      </c>
      <c r="M76" t="str">
        <f t="shared" si="21"/>
        <v>Neutro</v>
      </c>
      <c r="N76" t="e">
        <f>[1]!YPF[[#This Row],[Volume]]</f>
        <v>#REF!</v>
      </c>
      <c r="O76" s="11" t="e">
        <f t="shared" si="22"/>
        <v>#REF!</v>
      </c>
      <c r="P76" t="e">
        <f t="shared" si="23"/>
        <v>#REF!</v>
      </c>
      <c r="Q76" s="17">
        <f t="shared" si="24"/>
        <v>-2.8161689266695319E-2</v>
      </c>
      <c r="R76" s="4" t="str">
        <f t="shared" si="25"/>
        <v>Neutro</v>
      </c>
      <c r="S76" s="17" t="e">
        <f t="shared" si="26"/>
        <v>#REF!</v>
      </c>
      <c r="T76" s="4" t="e">
        <f t="shared" si="27"/>
        <v>#REF!</v>
      </c>
      <c r="U76" s="4">
        <f t="shared" si="28"/>
        <v>0</v>
      </c>
      <c r="V76" s="4" t="e">
        <f t="shared" si="29"/>
        <v>#REF!</v>
      </c>
    </row>
    <row r="77" spans="1:22">
      <c r="A77" s="9">
        <v>44307</v>
      </c>
      <c r="B77">
        <v>3.87</v>
      </c>
      <c r="C77" s="11">
        <f>(B77-B76)/B76</f>
        <v>-1.7766497461928894E-2</v>
      </c>
      <c r="D77" t="str">
        <f t="shared" si="15"/>
        <v>Neutro</v>
      </c>
      <c r="E77" s="15">
        <v>3.75</v>
      </c>
      <c r="F77" s="11">
        <f t="shared" si="16"/>
        <v>-3.8461538461538443E-2</v>
      </c>
      <c r="G77" t="str">
        <f t="shared" si="17"/>
        <v>Neutro</v>
      </c>
      <c r="H77">
        <v>3.87</v>
      </c>
      <c r="I77" s="11">
        <f t="shared" si="18"/>
        <v>-1.7766497461928894E-2</v>
      </c>
      <c r="J77" t="str">
        <f t="shared" si="19"/>
        <v>Neutro</v>
      </c>
      <c r="K77">
        <v>3.72</v>
      </c>
      <c r="L77" s="11">
        <f t="shared" si="20"/>
        <v>-2.6809651474530259E-3</v>
      </c>
      <c r="M77" t="str">
        <f t="shared" si="21"/>
        <v>Neutro</v>
      </c>
      <c r="N77" t="e">
        <f>[1]!YPF[[#This Row],[Volume]]</f>
        <v>#REF!</v>
      </c>
      <c r="O77" s="11" t="e">
        <f t="shared" si="22"/>
        <v>#REF!</v>
      </c>
      <c r="P77" t="e">
        <f t="shared" si="23"/>
        <v>#REF!</v>
      </c>
      <c r="Q77" s="17">
        <f t="shared" si="24"/>
        <v>-1.9168874633212315E-2</v>
      </c>
      <c r="R77" s="4" t="str">
        <f t="shared" si="25"/>
        <v>Neutro</v>
      </c>
      <c r="S77" s="17" t="e">
        <f t="shared" si="26"/>
        <v>#REF!</v>
      </c>
      <c r="T77" s="4" t="e">
        <f t="shared" si="27"/>
        <v>#REF!</v>
      </c>
      <c r="U77" s="4">
        <f t="shared" si="28"/>
        <v>0</v>
      </c>
      <c r="V77" s="4" t="e">
        <f t="shared" si="29"/>
        <v>#REF!</v>
      </c>
    </row>
    <row r="78" spans="1:22">
      <c r="A78" s="9">
        <v>44308</v>
      </c>
      <c r="B78">
        <v>3.89</v>
      </c>
      <c r="C78" s="11">
        <f>(B78-B77)/B77</f>
        <v>5.1679586563307539E-3</v>
      </c>
      <c r="D78" t="str">
        <f t="shared" si="15"/>
        <v>Compra</v>
      </c>
      <c r="E78" s="15">
        <v>3.84</v>
      </c>
      <c r="F78" s="11">
        <f t="shared" si="16"/>
        <v>2.3999999999999962E-2</v>
      </c>
      <c r="G78" t="str">
        <f t="shared" si="17"/>
        <v>Compra</v>
      </c>
      <c r="H78">
        <v>3.89</v>
      </c>
      <c r="I78" s="11">
        <f t="shared" si="18"/>
        <v>5.1679586563307539E-3</v>
      </c>
      <c r="J78" t="str">
        <f t="shared" si="19"/>
        <v>Compra</v>
      </c>
      <c r="K78">
        <v>3.76</v>
      </c>
      <c r="L78" s="11">
        <f t="shared" si="20"/>
        <v>1.0752688172042901E-2</v>
      </c>
      <c r="M78" t="str">
        <f t="shared" si="21"/>
        <v>Compra</v>
      </c>
      <c r="N78" t="e">
        <f>[1]!YPF[[#This Row],[Volume]]</f>
        <v>#REF!</v>
      </c>
      <c r="O78" s="11" t="e">
        <f t="shared" si="22"/>
        <v>#REF!</v>
      </c>
      <c r="P78" t="e">
        <f t="shared" si="23"/>
        <v>#REF!</v>
      </c>
      <c r="Q78" s="17">
        <f t="shared" si="24"/>
        <v>1.1272151371176093E-2</v>
      </c>
      <c r="R78" s="4" t="str">
        <f t="shared" si="25"/>
        <v>Compra</v>
      </c>
      <c r="S78" s="17" t="e">
        <f t="shared" si="26"/>
        <v>#REF!</v>
      </c>
      <c r="T78" s="4" t="e">
        <f t="shared" si="27"/>
        <v>#REF!</v>
      </c>
      <c r="U78" s="4">
        <f t="shared" si="28"/>
        <v>1</v>
      </c>
      <c r="V78" s="4" t="e">
        <f t="shared" si="29"/>
        <v>#REF!</v>
      </c>
    </row>
    <row r="79" spans="1:22">
      <c r="A79" s="9">
        <v>44309</v>
      </c>
      <c r="B79">
        <v>3.82</v>
      </c>
      <c r="C79" s="11">
        <f>(B79-B78)/B78</f>
        <v>-1.7994858611825267E-2</v>
      </c>
      <c r="D79" t="str">
        <f t="shared" si="15"/>
        <v>Neutro</v>
      </c>
      <c r="E79" s="15">
        <v>3.78</v>
      </c>
      <c r="F79" s="11">
        <f t="shared" si="16"/>
        <v>-1.5625000000000014E-2</v>
      </c>
      <c r="G79" t="str">
        <f t="shared" si="17"/>
        <v>Neutro</v>
      </c>
      <c r="H79">
        <v>3.82</v>
      </c>
      <c r="I79" s="11">
        <f t="shared" si="18"/>
        <v>-1.7994858611825267E-2</v>
      </c>
      <c r="J79" t="str">
        <f t="shared" si="19"/>
        <v>Neutro</v>
      </c>
      <c r="K79">
        <v>3.68</v>
      </c>
      <c r="L79" s="11">
        <f t="shared" si="20"/>
        <v>-2.1276595744680753E-2</v>
      </c>
      <c r="M79" t="str">
        <f t="shared" si="21"/>
        <v>Neutro</v>
      </c>
      <c r="N79" t="e">
        <f>[1]!YPF[[#This Row],[Volume]]</f>
        <v>#REF!</v>
      </c>
      <c r="O79" s="11" t="e">
        <f t="shared" si="22"/>
        <v>#REF!</v>
      </c>
      <c r="P79" t="e">
        <f t="shared" si="23"/>
        <v>#REF!</v>
      </c>
      <c r="Q79" s="17">
        <f t="shared" si="24"/>
        <v>-1.8222828242082822E-2</v>
      </c>
      <c r="R79" s="4" t="str">
        <f t="shared" si="25"/>
        <v>Neutro</v>
      </c>
      <c r="S79" s="17" t="e">
        <f t="shared" si="26"/>
        <v>#REF!</v>
      </c>
      <c r="T79" s="4" t="e">
        <f t="shared" si="27"/>
        <v>#REF!</v>
      </c>
      <c r="U79" s="4">
        <f t="shared" si="28"/>
        <v>0</v>
      </c>
      <c r="V79" s="4" t="e">
        <f t="shared" si="29"/>
        <v>#REF!</v>
      </c>
    </row>
    <row r="80" spans="1:22">
      <c r="A80" s="9">
        <v>44312</v>
      </c>
      <c r="B80">
        <v>3.91</v>
      </c>
      <c r="C80" s="11">
        <f>(B80-B79)/B79</f>
        <v>2.356020942408385E-2</v>
      </c>
      <c r="D80" t="str">
        <f t="shared" si="15"/>
        <v>Compra</v>
      </c>
      <c r="E80" s="15">
        <v>3.73</v>
      </c>
      <c r="F80" s="11">
        <f t="shared" si="16"/>
        <v>-1.3227513227513182E-2</v>
      </c>
      <c r="G80" t="str">
        <f t="shared" si="17"/>
        <v>Neutro</v>
      </c>
      <c r="H80">
        <v>3.91</v>
      </c>
      <c r="I80" s="11">
        <f t="shared" si="18"/>
        <v>2.356020942408385E-2</v>
      </c>
      <c r="J80" t="str">
        <f t="shared" si="19"/>
        <v>Compra</v>
      </c>
      <c r="K80">
        <v>3.73</v>
      </c>
      <c r="L80" s="11">
        <f t="shared" si="20"/>
        <v>1.3586956521739081E-2</v>
      </c>
      <c r="M80" t="str">
        <f t="shared" si="21"/>
        <v>Compra</v>
      </c>
      <c r="N80" t="e">
        <f>[1]!YPF[[#This Row],[Volume]]</f>
        <v>#REF!</v>
      </c>
      <c r="O80" s="11" t="e">
        <f t="shared" si="22"/>
        <v>#REF!</v>
      </c>
      <c r="P80" t="e">
        <f t="shared" si="23"/>
        <v>#REF!</v>
      </c>
      <c r="Q80" s="17">
        <f t="shared" si="24"/>
        <v>1.1869965535598399E-2</v>
      </c>
      <c r="R80" s="4" t="str">
        <f t="shared" si="25"/>
        <v>Compra</v>
      </c>
      <c r="S80" s="17" t="e">
        <f t="shared" si="26"/>
        <v>#REF!</v>
      </c>
      <c r="T80" s="4" t="e">
        <f t="shared" si="27"/>
        <v>#REF!</v>
      </c>
      <c r="U80" s="4">
        <f t="shared" si="28"/>
        <v>1</v>
      </c>
      <c r="V80" s="4" t="e">
        <f t="shared" si="29"/>
        <v>#REF!</v>
      </c>
    </row>
    <row r="81" spans="1:22">
      <c r="A81" s="9">
        <v>44313</v>
      </c>
      <c r="B81">
        <v>3.89</v>
      </c>
      <c r="C81" s="11">
        <f>(B81-B80)/B80</f>
        <v>-5.1150895140665009E-3</v>
      </c>
      <c r="D81" t="str">
        <f t="shared" si="15"/>
        <v>Neutro</v>
      </c>
      <c r="E81" s="15">
        <v>3.82</v>
      </c>
      <c r="F81" s="11">
        <f t="shared" si="16"/>
        <v>2.4128686327077709E-2</v>
      </c>
      <c r="G81" t="str">
        <f t="shared" si="17"/>
        <v>Compra</v>
      </c>
      <c r="H81">
        <v>3.89</v>
      </c>
      <c r="I81" s="11">
        <f t="shared" si="18"/>
        <v>-5.1150895140665009E-3</v>
      </c>
      <c r="J81" t="str">
        <f t="shared" si="19"/>
        <v>Neutro</v>
      </c>
      <c r="K81">
        <v>3.8</v>
      </c>
      <c r="L81" s="11">
        <f t="shared" si="20"/>
        <v>1.8766756032171539E-2</v>
      </c>
      <c r="M81" t="str">
        <f t="shared" si="21"/>
        <v>Compra</v>
      </c>
      <c r="N81" t="e">
        <f>[1]!YPF[[#This Row],[Volume]]</f>
        <v>#REF!</v>
      </c>
      <c r="O81" s="11" t="e">
        <f t="shared" si="22"/>
        <v>#REF!</v>
      </c>
      <c r="P81" t="e">
        <f t="shared" si="23"/>
        <v>#REF!</v>
      </c>
      <c r="Q81" s="17">
        <f t="shared" si="24"/>
        <v>8.1663158327790614E-3</v>
      </c>
      <c r="R81" s="4" t="str">
        <f t="shared" si="25"/>
        <v>Compra</v>
      </c>
      <c r="S81" s="17" t="e">
        <f t="shared" si="26"/>
        <v>#REF!</v>
      </c>
      <c r="T81" s="4" t="e">
        <f t="shared" si="27"/>
        <v>#REF!</v>
      </c>
      <c r="U81" s="4">
        <f t="shared" si="28"/>
        <v>1</v>
      </c>
      <c r="V81" s="4" t="e">
        <f t="shared" si="29"/>
        <v>#REF!</v>
      </c>
    </row>
    <row r="82" spans="1:22">
      <c r="A82" s="9">
        <v>44314</v>
      </c>
      <c r="B82">
        <v>4.05</v>
      </c>
      <c r="C82" s="11">
        <f>(B82-B81)/B81</f>
        <v>4.1131105398457504E-2</v>
      </c>
      <c r="D82" t="str">
        <f t="shared" si="15"/>
        <v>Compra</v>
      </c>
      <c r="E82" s="15">
        <v>3.9</v>
      </c>
      <c r="F82" s="11">
        <f t="shared" si="16"/>
        <v>2.0942408376963369E-2</v>
      </c>
      <c r="G82" t="str">
        <f t="shared" si="17"/>
        <v>Compra</v>
      </c>
      <c r="H82">
        <v>4.05</v>
      </c>
      <c r="I82" s="11">
        <f t="shared" si="18"/>
        <v>4.1131105398457504E-2</v>
      </c>
      <c r="J82" t="str">
        <f t="shared" si="19"/>
        <v>Compra</v>
      </c>
      <c r="K82">
        <v>3.88</v>
      </c>
      <c r="L82" s="11">
        <f t="shared" si="20"/>
        <v>2.1052631578947389E-2</v>
      </c>
      <c r="M82" t="str">
        <f t="shared" si="21"/>
        <v>Compra</v>
      </c>
      <c r="N82" t="e">
        <f>[1]!YPF[[#This Row],[Volume]]</f>
        <v>#REF!</v>
      </c>
      <c r="O82" s="11" t="e">
        <f t="shared" si="22"/>
        <v>#REF!</v>
      </c>
      <c r="P82" t="e">
        <f t="shared" si="23"/>
        <v>#REF!</v>
      </c>
      <c r="Q82" s="17">
        <f t="shared" si="24"/>
        <v>3.1064312688206443E-2</v>
      </c>
      <c r="R82" s="4" t="str">
        <f t="shared" si="25"/>
        <v>Compra</v>
      </c>
      <c r="S82" s="17" t="e">
        <f t="shared" si="26"/>
        <v>#REF!</v>
      </c>
      <c r="T82" s="4" t="e">
        <f t="shared" si="27"/>
        <v>#REF!</v>
      </c>
      <c r="U82" s="4">
        <f t="shared" si="28"/>
        <v>1</v>
      </c>
      <c r="V82" s="4" t="e">
        <f t="shared" si="29"/>
        <v>#REF!</v>
      </c>
    </row>
    <row r="83" spans="1:22">
      <c r="A83" s="9">
        <v>44315</v>
      </c>
      <c r="B83">
        <v>4.0599999999999996</v>
      </c>
      <c r="C83" s="11">
        <f>(B83-B82)/B82</f>
        <v>2.4691358024690833E-3</v>
      </c>
      <c r="D83" t="str">
        <f t="shared" si="15"/>
        <v>Compra</v>
      </c>
      <c r="E83" s="15">
        <v>4.0599999999999996</v>
      </c>
      <c r="F83" s="11">
        <f t="shared" si="16"/>
        <v>4.1025641025640949E-2</v>
      </c>
      <c r="G83" t="str">
        <f t="shared" si="17"/>
        <v>Compra</v>
      </c>
      <c r="H83">
        <v>4.0599999999999996</v>
      </c>
      <c r="I83" s="11">
        <f t="shared" si="18"/>
        <v>2.4691358024690833E-3</v>
      </c>
      <c r="J83" t="str">
        <f t="shared" si="19"/>
        <v>Compra</v>
      </c>
      <c r="K83">
        <v>3.87</v>
      </c>
      <c r="L83" s="11">
        <f t="shared" si="20"/>
        <v>-2.5773195876288113E-3</v>
      </c>
      <c r="M83" t="str">
        <f t="shared" si="21"/>
        <v>Neutro</v>
      </c>
      <c r="N83" t="e">
        <f>[1]!YPF[[#This Row],[Volume]]</f>
        <v>#REF!</v>
      </c>
      <c r="O83" s="11" t="e">
        <f t="shared" si="22"/>
        <v>#REF!</v>
      </c>
      <c r="P83" t="e">
        <f t="shared" si="23"/>
        <v>#REF!</v>
      </c>
      <c r="Q83" s="17">
        <f t="shared" si="24"/>
        <v>1.0846648260737576E-2</v>
      </c>
      <c r="R83" s="4" t="str">
        <f t="shared" si="25"/>
        <v>Compra</v>
      </c>
      <c r="S83" s="17" t="e">
        <f t="shared" si="26"/>
        <v>#REF!</v>
      </c>
      <c r="T83" s="4" t="e">
        <f t="shared" si="27"/>
        <v>#REF!</v>
      </c>
      <c r="U83" s="4">
        <f t="shared" si="28"/>
        <v>1</v>
      </c>
      <c r="V83" s="4" t="e">
        <f t="shared" si="29"/>
        <v>#REF!</v>
      </c>
    </row>
    <row r="84" spans="1:22">
      <c r="A84" s="9">
        <v>44316</v>
      </c>
      <c r="B84">
        <v>3.98</v>
      </c>
      <c r="C84" s="11">
        <f>(B84-B83)/B83</f>
        <v>-1.9704433497536856E-2</v>
      </c>
      <c r="D84" t="str">
        <f t="shared" si="15"/>
        <v>Neutro</v>
      </c>
      <c r="E84" s="15">
        <v>3.93</v>
      </c>
      <c r="F84" s="11">
        <f t="shared" si="16"/>
        <v>-3.2019704433497408E-2</v>
      </c>
      <c r="G84" t="str">
        <f t="shared" si="17"/>
        <v>Neutro</v>
      </c>
      <c r="H84">
        <v>3.98</v>
      </c>
      <c r="I84" s="11">
        <f t="shared" si="18"/>
        <v>-1.9704433497536856E-2</v>
      </c>
      <c r="J84" t="str">
        <f t="shared" si="19"/>
        <v>Neutro</v>
      </c>
      <c r="K84">
        <v>3.77</v>
      </c>
      <c r="L84" s="11">
        <f t="shared" si="20"/>
        <v>-2.583979328165377E-2</v>
      </c>
      <c r="M84" t="str">
        <f t="shared" si="21"/>
        <v>Neutro</v>
      </c>
      <c r="N84" t="e">
        <f>[1]!YPF[[#This Row],[Volume]]</f>
        <v>#REF!</v>
      </c>
      <c r="O84" s="11" t="e">
        <f t="shared" si="22"/>
        <v>#REF!</v>
      </c>
      <c r="P84" t="e">
        <f t="shared" si="23"/>
        <v>#REF!</v>
      </c>
      <c r="Q84" s="17">
        <f t="shared" si="24"/>
        <v>-2.4317091177556222E-2</v>
      </c>
      <c r="R84" s="4" t="str">
        <f t="shared" si="25"/>
        <v>Neutro</v>
      </c>
      <c r="S84" s="17" t="e">
        <f t="shared" si="26"/>
        <v>#REF!</v>
      </c>
      <c r="T84" s="4" t="e">
        <f t="shared" si="27"/>
        <v>#REF!</v>
      </c>
      <c r="U84" s="4">
        <f t="shared" si="28"/>
        <v>0</v>
      </c>
      <c r="V84" s="4" t="e">
        <f t="shared" si="29"/>
        <v>#REF!</v>
      </c>
    </row>
    <row r="85" spans="1:22">
      <c r="A85" s="9">
        <v>44319</v>
      </c>
      <c r="B85">
        <v>3.87</v>
      </c>
      <c r="C85" s="11">
        <f>(B85-B84)/B84</f>
        <v>-2.763819095477384E-2</v>
      </c>
      <c r="D85" t="str">
        <f t="shared" si="15"/>
        <v>Neutro</v>
      </c>
      <c r="E85" s="15">
        <v>3.81</v>
      </c>
      <c r="F85" s="11">
        <f t="shared" si="16"/>
        <v>-3.0534351145038195E-2</v>
      </c>
      <c r="G85" t="str">
        <f t="shared" si="17"/>
        <v>Neutro</v>
      </c>
      <c r="H85">
        <v>3.87</v>
      </c>
      <c r="I85" s="11">
        <f t="shared" si="18"/>
        <v>-2.763819095477384E-2</v>
      </c>
      <c r="J85" t="str">
        <f t="shared" si="19"/>
        <v>Neutro</v>
      </c>
      <c r="K85">
        <v>3.71</v>
      </c>
      <c r="L85" s="11">
        <f t="shared" si="20"/>
        <v>-1.5915119363395239E-2</v>
      </c>
      <c r="M85" t="str">
        <f t="shared" si="21"/>
        <v>Neutro</v>
      </c>
      <c r="N85" t="e">
        <f>[1]!YPF[[#This Row],[Volume]]</f>
        <v>#REF!</v>
      </c>
      <c r="O85" s="11" t="e">
        <f t="shared" si="22"/>
        <v>#REF!</v>
      </c>
      <c r="P85" t="e">
        <f t="shared" si="23"/>
        <v>#REF!</v>
      </c>
      <c r="Q85" s="17">
        <f t="shared" si="24"/>
        <v>-2.5431463104495278E-2</v>
      </c>
      <c r="R85" s="4" t="str">
        <f t="shared" si="25"/>
        <v>Neutro</v>
      </c>
      <c r="S85" s="17" t="e">
        <f t="shared" si="26"/>
        <v>#REF!</v>
      </c>
      <c r="T85" s="4" t="e">
        <f t="shared" si="27"/>
        <v>#REF!</v>
      </c>
      <c r="U85" s="4">
        <f t="shared" si="28"/>
        <v>0</v>
      </c>
      <c r="V85" s="4" t="e">
        <f t="shared" si="29"/>
        <v>#REF!</v>
      </c>
    </row>
    <row r="86" spans="1:22">
      <c r="A86" s="9">
        <v>44320</v>
      </c>
      <c r="B86">
        <v>3.74</v>
      </c>
      <c r="C86" s="11">
        <f>(B86-B85)/B85</f>
        <v>-3.3591731266149845E-2</v>
      </c>
      <c r="D86" t="str">
        <f t="shared" si="15"/>
        <v>Neutro</v>
      </c>
      <c r="E86" s="15">
        <v>3.73</v>
      </c>
      <c r="F86" s="11">
        <f t="shared" si="16"/>
        <v>-2.0997375328084007E-2</v>
      </c>
      <c r="G86" t="str">
        <f t="shared" si="17"/>
        <v>Neutro</v>
      </c>
      <c r="H86">
        <v>3.74</v>
      </c>
      <c r="I86" s="11">
        <f t="shared" si="18"/>
        <v>-3.3591731266149845E-2</v>
      </c>
      <c r="J86" t="str">
        <f t="shared" si="19"/>
        <v>Neutro</v>
      </c>
      <c r="K86">
        <v>3.62</v>
      </c>
      <c r="L86" s="11">
        <f t="shared" si="20"/>
        <v>-2.4258760107816673E-2</v>
      </c>
      <c r="M86" t="str">
        <f t="shared" si="21"/>
        <v>Neutro</v>
      </c>
      <c r="N86" t="e">
        <f>[1]!YPF[[#This Row],[Volume]]</f>
        <v>#REF!</v>
      </c>
      <c r="O86" s="11" t="e">
        <f t="shared" si="22"/>
        <v>#REF!</v>
      </c>
      <c r="P86" t="e">
        <f t="shared" si="23"/>
        <v>#REF!</v>
      </c>
      <c r="Q86" s="17">
        <f t="shared" si="24"/>
        <v>-2.8109899492050089E-2</v>
      </c>
      <c r="R86" s="4" t="str">
        <f t="shared" si="25"/>
        <v>Neutro</v>
      </c>
      <c r="S86" s="17" t="e">
        <f t="shared" si="26"/>
        <v>#REF!</v>
      </c>
      <c r="T86" s="4" t="e">
        <f t="shared" si="27"/>
        <v>#REF!</v>
      </c>
      <c r="U86" s="4">
        <f t="shared" si="28"/>
        <v>0</v>
      </c>
      <c r="V86" s="4" t="e">
        <f t="shared" si="29"/>
        <v>#REF!</v>
      </c>
    </row>
    <row r="87" spans="1:22">
      <c r="A87" s="9">
        <v>44321</v>
      </c>
      <c r="B87">
        <v>3.83</v>
      </c>
      <c r="C87" s="11">
        <f>(B87-B86)/B86</f>
        <v>2.4064171122994613E-2</v>
      </c>
      <c r="D87" t="str">
        <f t="shared" si="15"/>
        <v>Compra</v>
      </c>
      <c r="E87" s="15">
        <v>3.72</v>
      </c>
      <c r="F87" s="11">
        <f t="shared" si="16"/>
        <v>-2.6809651474530259E-3</v>
      </c>
      <c r="G87" t="str">
        <f t="shared" si="17"/>
        <v>Neutro</v>
      </c>
      <c r="H87">
        <v>3.83</v>
      </c>
      <c r="I87" s="11">
        <f t="shared" si="18"/>
        <v>2.4064171122994613E-2</v>
      </c>
      <c r="J87" t="str">
        <f t="shared" si="19"/>
        <v>Compra</v>
      </c>
      <c r="K87">
        <v>3.64</v>
      </c>
      <c r="L87" s="11">
        <f t="shared" si="20"/>
        <v>5.5248618784530436E-3</v>
      </c>
      <c r="M87" t="str">
        <f t="shared" si="21"/>
        <v>Compra</v>
      </c>
      <c r="N87" t="e">
        <f>[1]!YPF[[#This Row],[Volume]]</f>
        <v>#REF!</v>
      </c>
      <c r="O87" s="11" t="e">
        <f t="shared" si="22"/>
        <v>#REF!</v>
      </c>
      <c r="P87" t="e">
        <f t="shared" si="23"/>
        <v>#REF!</v>
      </c>
      <c r="Q87" s="17">
        <f t="shared" si="24"/>
        <v>1.2743059744247311E-2</v>
      </c>
      <c r="R87" s="4" t="str">
        <f t="shared" si="25"/>
        <v>Compra</v>
      </c>
      <c r="S87" s="17" t="e">
        <f t="shared" si="26"/>
        <v>#REF!</v>
      </c>
      <c r="T87" s="4" t="e">
        <f t="shared" si="27"/>
        <v>#REF!</v>
      </c>
      <c r="U87" s="4">
        <f t="shared" si="28"/>
        <v>1</v>
      </c>
      <c r="V87" s="4" t="e">
        <f t="shared" si="29"/>
        <v>#REF!</v>
      </c>
    </row>
    <row r="88" spans="1:22">
      <c r="A88" s="9">
        <v>44322</v>
      </c>
      <c r="B88">
        <v>3.82</v>
      </c>
      <c r="C88" s="11">
        <f>(B88-B87)/B87</f>
        <v>-2.6109660574413136E-3</v>
      </c>
      <c r="D88" t="str">
        <f t="shared" si="15"/>
        <v>Neutro</v>
      </c>
      <c r="E88" s="15">
        <v>3.78</v>
      </c>
      <c r="F88" s="11">
        <f t="shared" si="16"/>
        <v>1.6129032258064412E-2</v>
      </c>
      <c r="G88" t="str">
        <f t="shared" si="17"/>
        <v>Compra</v>
      </c>
      <c r="H88">
        <v>3.82</v>
      </c>
      <c r="I88" s="11">
        <f t="shared" si="18"/>
        <v>-2.6109660574413136E-3</v>
      </c>
      <c r="J88" t="str">
        <f t="shared" si="19"/>
        <v>Neutro</v>
      </c>
      <c r="K88">
        <v>3.71</v>
      </c>
      <c r="L88" s="11">
        <f t="shared" si="20"/>
        <v>1.9230769230769187E-2</v>
      </c>
      <c r="M88" t="str">
        <f t="shared" si="21"/>
        <v>Compra</v>
      </c>
      <c r="N88" t="e">
        <f>[1]!YPF[[#This Row],[Volume]]</f>
        <v>#REF!</v>
      </c>
      <c r="O88" s="11" t="e">
        <f t="shared" si="22"/>
        <v>#REF!</v>
      </c>
      <c r="P88" t="e">
        <f t="shared" si="23"/>
        <v>#REF!</v>
      </c>
      <c r="Q88" s="17">
        <f t="shared" si="24"/>
        <v>7.534467343487743E-3</v>
      </c>
      <c r="R88" s="4" t="str">
        <f t="shared" si="25"/>
        <v>Compra</v>
      </c>
      <c r="S88" s="17" t="e">
        <f t="shared" si="26"/>
        <v>#REF!</v>
      </c>
      <c r="T88" s="4" t="e">
        <f t="shared" si="27"/>
        <v>#REF!</v>
      </c>
      <c r="U88" s="4">
        <f t="shared" si="28"/>
        <v>1</v>
      </c>
      <c r="V88" s="4" t="e">
        <f t="shared" si="29"/>
        <v>#REF!</v>
      </c>
    </row>
    <row r="89" spans="1:22">
      <c r="A89" s="9">
        <v>44323</v>
      </c>
      <c r="B89">
        <v>4</v>
      </c>
      <c r="C89" s="11">
        <f>(B89-B88)/B88</f>
        <v>4.7120418848167582E-2</v>
      </c>
      <c r="D89" t="str">
        <f t="shared" si="15"/>
        <v>Compra</v>
      </c>
      <c r="E89" s="15">
        <v>3.77</v>
      </c>
      <c r="F89" s="11">
        <f t="shared" si="16"/>
        <v>-2.6455026455025894E-3</v>
      </c>
      <c r="G89" t="str">
        <f t="shared" si="17"/>
        <v>Neutro</v>
      </c>
      <c r="H89">
        <v>4</v>
      </c>
      <c r="I89" s="11">
        <f t="shared" si="18"/>
        <v>4.7120418848167582E-2</v>
      </c>
      <c r="J89" t="str">
        <f t="shared" si="19"/>
        <v>Compra</v>
      </c>
      <c r="K89">
        <v>3.73</v>
      </c>
      <c r="L89" s="11">
        <f t="shared" si="20"/>
        <v>5.3908355795148294E-3</v>
      </c>
      <c r="M89" t="str">
        <f t="shared" si="21"/>
        <v>Compra</v>
      </c>
      <c r="N89" t="e">
        <f>[1]!YPF[[#This Row],[Volume]]</f>
        <v>#REF!</v>
      </c>
      <c r="O89" s="11" t="e">
        <f t="shared" si="22"/>
        <v>#REF!</v>
      </c>
      <c r="P89" t="e">
        <f t="shared" si="23"/>
        <v>#REF!</v>
      </c>
      <c r="Q89" s="17">
        <f t="shared" si="24"/>
        <v>2.4246542657586849E-2</v>
      </c>
      <c r="R89" s="4" t="str">
        <f t="shared" si="25"/>
        <v>Compra</v>
      </c>
      <c r="S89" s="17" t="e">
        <f t="shared" si="26"/>
        <v>#REF!</v>
      </c>
      <c r="T89" s="4" t="e">
        <f t="shared" si="27"/>
        <v>#REF!</v>
      </c>
      <c r="U89" s="4">
        <f t="shared" si="28"/>
        <v>1</v>
      </c>
      <c r="V89" s="4" t="e">
        <f t="shared" si="29"/>
        <v>#REF!</v>
      </c>
    </row>
    <row r="90" spans="1:22">
      <c r="A90" s="9">
        <v>44326</v>
      </c>
      <c r="B90">
        <v>4.17</v>
      </c>
      <c r="C90" s="11">
        <f>(B90-B89)/B89</f>
        <v>4.2499999999999982E-2</v>
      </c>
      <c r="D90" t="str">
        <f t="shared" si="15"/>
        <v>Compra</v>
      </c>
      <c r="E90" s="15">
        <v>4</v>
      </c>
      <c r="F90" s="11">
        <f t="shared" si="16"/>
        <v>6.1007957559681691E-2</v>
      </c>
      <c r="G90" t="str">
        <f t="shared" si="17"/>
        <v>Compra</v>
      </c>
      <c r="H90">
        <v>4.17</v>
      </c>
      <c r="I90" s="11">
        <f t="shared" si="18"/>
        <v>4.2499999999999982E-2</v>
      </c>
      <c r="J90" t="str">
        <f t="shared" si="19"/>
        <v>Compra</v>
      </c>
      <c r="K90">
        <v>3.97</v>
      </c>
      <c r="L90" s="11">
        <f t="shared" si="20"/>
        <v>6.4343163538874051E-2</v>
      </c>
      <c r="M90" t="str">
        <f t="shared" si="21"/>
        <v>Compra</v>
      </c>
      <c r="N90" t="e">
        <f>[1]!YPF[[#This Row],[Volume]]</f>
        <v>#REF!</v>
      </c>
      <c r="O90" s="11" t="e">
        <f t="shared" si="22"/>
        <v>#REF!</v>
      </c>
      <c r="P90" t="e">
        <f t="shared" si="23"/>
        <v>#REF!</v>
      </c>
      <c r="Q90" s="17">
        <f t="shared" si="24"/>
        <v>5.2587780274638923E-2</v>
      </c>
      <c r="R90" s="4" t="str">
        <f t="shared" si="25"/>
        <v>Compra</v>
      </c>
      <c r="S90" s="17" t="e">
        <f t="shared" si="26"/>
        <v>#REF!</v>
      </c>
      <c r="T90" s="4" t="e">
        <f t="shared" si="27"/>
        <v>#REF!</v>
      </c>
      <c r="U90" s="4">
        <f t="shared" si="28"/>
        <v>1</v>
      </c>
      <c r="V90" s="4" t="e">
        <f t="shared" si="29"/>
        <v>#REF!</v>
      </c>
    </row>
    <row r="91" spans="1:22">
      <c r="A91" s="9">
        <v>44327</v>
      </c>
      <c r="B91">
        <v>4</v>
      </c>
      <c r="C91" s="11">
        <f>(B91-B90)/B90</f>
        <v>-4.0767386091127081E-2</v>
      </c>
      <c r="D91" t="str">
        <f t="shared" si="15"/>
        <v>Neutro</v>
      </c>
      <c r="E91" s="15">
        <v>3.98</v>
      </c>
      <c r="F91" s="11">
        <f t="shared" si="16"/>
        <v>-5.0000000000000044E-3</v>
      </c>
      <c r="G91" t="str">
        <f t="shared" si="17"/>
        <v>Neutro</v>
      </c>
      <c r="H91">
        <v>4</v>
      </c>
      <c r="I91" s="11">
        <f t="shared" si="18"/>
        <v>-4.0767386091127081E-2</v>
      </c>
      <c r="J91" t="str">
        <f t="shared" si="19"/>
        <v>Neutro</v>
      </c>
      <c r="K91">
        <v>3.88</v>
      </c>
      <c r="L91" s="11">
        <f t="shared" si="20"/>
        <v>-2.2670025188916951E-2</v>
      </c>
      <c r="M91" t="str">
        <f t="shared" si="21"/>
        <v>Neutro</v>
      </c>
      <c r="N91" t="e">
        <f>[1]!YPF[[#This Row],[Volume]]</f>
        <v>#REF!</v>
      </c>
      <c r="O91" s="11" t="e">
        <f t="shared" si="22"/>
        <v>#REF!</v>
      </c>
      <c r="P91" t="e">
        <f t="shared" si="23"/>
        <v>#REF!</v>
      </c>
      <c r="Q91" s="17">
        <f t="shared" si="24"/>
        <v>-2.7301199342792778E-2</v>
      </c>
      <c r="R91" s="4" t="str">
        <f t="shared" si="25"/>
        <v>Neutro</v>
      </c>
      <c r="S91" s="17" t="e">
        <f t="shared" si="26"/>
        <v>#REF!</v>
      </c>
      <c r="T91" s="4" t="e">
        <f t="shared" si="27"/>
        <v>#REF!</v>
      </c>
      <c r="U91" s="4">
        <f t="shared" si="28"/>
        <v>0</v>
      </c>
      <c r="V91" s="4" t="e">
        <f t="shared" si="29"/>
        <v>#REF!</v>
      </c>
    </row>
    <row r="92" spans="1:22">
      <c r="A92" s="9">
        <v>44328</v>
      </c>
      <c r="B92">
        <v>4.29</v>
      </c>
      <c r="C92" s="11">
        <f>(B92-B91)/B91</f>
        <v>7.2500000000000009E-2</v>
      </c>
      <c r="D92" t="str">
        <f t="shared" si="15"/>
        <v>Compra</v>
      </c>
      <c r="E92" s="15">
        <v>3.94</v>
      </c>
      <c r="F92" s="11">
        <f t="shared" si="16"/>
        <v>-1.0050251256281416E-2</v>
      </c>
      <c r="G92" t="str">
        <f t="shared" si="17"/>
        <v>Neutro</v>
      </c>
      <c r="H92">
        <v>4.29</v>
      </c>
      <c r="I92" s="11">
        <f t="shared" si="18"/>
        <v>7.2500000000000009E-2</v>
      </c>
      <c r="J92" t="str">
        <f t="shared" si="19"/>
        <v>Compra</v>
      </c>
      <c r="K92">
        <v>3.9</v>
      </c>
      <c r="L92" s="11">
        <f t="shared" si="20"/>
        <v>5.1546391752577371E-3</v>
      </c>
      <c r="M92" t="str">
        <f t="shared" si="21"/>
        <v>Compra</v>
      </c>
      <c r="N92" t="e">
        <f>[1]!YPF[[#This Row],[Volume]]</f>
        <v>#REF!</v>
      </c>
      <c r="O92" s="11" t="e">
        <f t="shared" si="22"/>
        <v>#REF!</v>
      </c>
      <c r="P92" t="e">
        <f t="shared" si="23"/>
        <v>#REF!</v>
      </c>
      <c r="Q92" s="17">
        <f t="shared" si="24"/>
        <v>3.5026096979744084E-2</v>
      </c>
      <c r="R92" s="4" t="str">
        <f t="shared" si="25"/>
        <v>Compra</v>
      </c>
      <c r="S92" s="17" t="e">
        <f t="shared" si="26"/>
        <v>#REF!</v>
      </c>
      <c r="T92" s="4" t="e">
        <f t="shared" si="27"/>
        <v>#REF!</v>
      </c>
      <c r="U92" s="4">
        <f t="shared" si="28"/>
        <v>1</v>
      </c>
      <c r="V92" s="4" t="e">
        <f t="shared" si="29"/>
        <v>#REF!</v>
      </c>
    </row>
    <row r="93" spans="1:22">
      <c r="A93" s="9">
        <v>44329</v>
      </c>
      <c r="B93">
        <v>4.45</v>
      </c>
      <c r="C93" s="11">
        <f>(B93-B92)/B92</f>
        <v>3.7296037296037331E-2</v>
      </c>
      <c r="D93" t="str">
        <f t="shared" si="15"/>
        <v>Compra</v>
      </c>
      <c r="E93" s="15">
        <v>4.16</v>
      </c>
      <c r="F93" s="11">
        <f t="shared" si="16"/>
        <v>5.5837563451776699E-2</v>
      </c>
      <c r="G93" t="str">
        <f t="shared" si="17"/>
        <v>Compra</v>
      </c>
      <c r="H93">
        <v>4.45</v>
      </c>
      <c r="I93" s="11">
        <f t="shared" si="18"/>
        <v>3.7296037296037331E-2</v>
      </c>
      <c r="J93" t="str">
        <f t="shared" si="19"/>
        <v>Compra</v>
      </c>
      <c r="K93">
        <v>4.13</v>
      </c>
      <c r="L93" s="11">
        <f t="shared" si="20"/>
        <v>5.8974358974358973E-2</v>
      </c>
      <c r="M93" t="str">
        <f t="shared" si="21"/>
        <v>Compra</v>
      </c>
      <c r="N93" t="e">
        <f>[1]!YPF[[#This Row],[Volume]]</f>
        <v>#REF!</v>
      </c>
      <c r="O93" s="11" t="e">
        <f t="shared" si="22"/>
        <v>#REF!</v>
      </c>
      <c r="P93" t="e">
        <f t="shared" si="23"/>
        <v>#REF!</v>
      </c>
      <c r="Q93" s="17">
        <f t="shared" si="24"/>
        <v>4.7350999254552585E-2</v>
      </c>
      <c r="R93" s="4" t="str">
        <f t="shared" si="25"/>
        <v>Compra</v>
      </c>
      <c r="S93" s="17" t="e">
        <f t="shared" si="26"/>
        <v>#REF!</v>
      </c>
      <c r="T93" s="4" t="e">
        <f t="shared" si="27"/>
        <v>#REF!</v>
      </c>
      <c r="U93" s="4">
        <f t="shared" si="28"/>
        <v>1</v>
      </c>
      <c r="V93" s="4" t="e">
        <f t="shared" si="29"/>
        <v>#REF!</v>
      </c>
    </row>
    <row r="94" spans="1:22">
      <c r="A94" s="9">
        <v>44330</v>
      </c>
      <c r="B94">
        <v>4.57</v>
      </c>
      <c r="C94" s="11">
        <f>(B94-B93)/B93</f>
        <v>2.6966292134831482E-2</v>
      </c>
      <c r="D94" t="str">
        <f t="shared" si="15"/>
        <v>Compra</v>
      </c>
      <c r="E94" s="15">
        <v>4.32</v>
      </c>
      <c r="F94" s="11">
        <f t="shared" si="16"/>
        <v>3.8461538461538491E-2</v>
      </c>
      <c r="G94" t="str">
        <f t="shared" si="17"/>
        <v>Compra</v>
      </c>
      <c r="H94">
        <v>4.57</v>
      </c>
      <c r="I94" s="11">
        <f t="shared" si="18"/>
        <v>2.6966292134831482E-2</v>
      </c>
      <c r="J94" t="str">
        <f t="shared" si="19"/>
        <v>Compra</v>
      </c>
      <c r="K94">
        <v>4.2300000000000004</v>
      </c>
      <c r="L94" s="11">
        <f t="shared" si="20"/>
        <v>2.4213075060532819E-2</v>
      </c>
      <c r="M94" t="str">
        <f t="shared" si="21"/>
        <v>Compra</v>
      </c>
      <c r="N94" t="e">
        <f>[1]!YPF[[#This Row],[Volume]]</f>
        <v>#REF!</v>
      </c>
      <c r="O94" s="11" t="e">
        <f t="shared" si="22"/>
        <v>#REF!</v>
      </c>
      <c r="P94" t="e">
        <f t="shared" si="23"/>
        <v>#REF!</v>
      </c>
      <c r="Q94" s="17">
        <f t="shared" si="24"/>
        <v>2.9151799447933568E-2</v>
      </c>
      <c r="R94" s="4" t="str">
        <f t="shared" si="25"/>
        <v>Compra</v>
      </c>
      <c r="S94" s="17" t="e">
        <f t="shared" si="26"/>
        <v>#REF!</v>
      </c>
      <c r="T94" s="4" t="e">
        <f t="shared" si="27"/>
        <v>#REF!</v>
      </c>
      <c r="U94" s="4">
        <f t="shared" si="28"/>
        <v>1</v>
      </c>
      <c r="V94" s="4" t="e">
        <f t="shared" si="29"/>
        <v>#REF!</v>
      </c>
    </row>
    <row r="95" spans="1:22">
      <c r="A95" s="9">
        <v>44333</v>
      </c>
      <c r="B95">
        <v>4.71</v>
      </c>
      <c r="C95" s="11">
        <f>(B95-B94)/B94</f>
        <v>3.0634573304157479E-2</v>
      </c>
      <c r="D95" t="str">
        <f t="shared" si="15"/>
        <v>Compra</v>
      </c>
      <c r="E95" s="15">
        <v>4.4800000000000004</v>
      </c>
      <c r="F95" s="11">
        <f t="shared" si="16"/>
        <v>3.703703703703707E-2</v>
      </c>
      <c r="G95" t="str">
        <f t="shared" si="17"/>
        <v>Compra</v>
      </c>
      <c r="H95">
        <v>4.71</v>
      </c>
      <c r="I95" s="11">
        <f t="shared" si="18"/>
        <v>3.0634573304157479E-2</v>
      </c>
      <c r="J95" t="str">
        <f t="shared" si="19"/>
        <v>Compra</v>
      </c>
      <c r="K95">
        <v>4.4000000000000004</v>
      </c>
      <c r="L95" s="11">
        <f t="shared" si="20"/>
        <v>4.0189125295508256E-2</v>
      </c>
      <c r="M95" t="str">
        <f t="shared" si="21"/>
        <v>Compra</v>
      </c>
      <c r="N95" t="e">
        <f>[1]!YPF[[#This Row],[Volume]]</f>
        <v>#REF!</v>
      </c>
      <c r="O95" s="11" t="e">
        <f t="shared" si="22"/>
        <v>#REF!</v>
      </c>
      <c r="P95" t="e">
        <f t="shared" si="23"/>
        <v>#REF!</v>
      </c>
      <c r="Q95" s="17">
        <f t="shared" si="24"/>
        <v>3.4623827235215072E-2</v>
      </c>
      <c r="R95" s="4" t="str">
        <f t="shared" si="25"/>
        <v>Compra</v>
      </c>
      <c r="S95" s="17" t="e">
        <f t="shared" si="26"/>
        <v>#REF!</v>
      </c>
      <c r="T95" s="4" t="e">
        <f t="shared" si="27"/>
        <v>#REF!</v>
      </c>
      <c r="U95" s="4">
        <f t="shared" si="28"/>
        <v>1</v>
      </c>
      <c r="V95" s="4" t="e">
        <f t="shared" si="29"/>
        <v>#REF!</v>
      </c>
    </row>
    <row r="96" spans="1:22">
      <c r="A96" s="9">
        <v>44334</v>
      </c>
      <c r="B96">
        <v>4.83</v>
      </c>
      <c r="C96" s="11">
        <f>(B96-B95)/B95</f>
        <v>2.5477707006369449E-2</v>
      </c>
      <c r="D96" t="str">
        <f t="shared" si="15"/>
        <v>Compra</v>
      </c>
      <c r="E96" s="15">
        <v>4.6900000000000004</v>
      </c>
      <c r="F96" s="11">
        <f t="shared" si="16"/>
        <v>4.6874999999999986E-2</v>
      </c>
      <c r="G96" t="str">
        <f t="shared" si="17"/>
        <v>Compra</v>
      </c>
      <c r="H96">
        <v>4.83</v>
      </c>
      <c r="I96" s="11">
        <f t="shared" si="18"/>
        <v>2.5477707006369449E-2</v>
      </c>
      <c r="J96" t="str">
        <f t="shared" si="19"/>
        <v>Compra</v>
      </c>
      <c r="K96">
        <v>4.5999999999999996</v>
      </c>
      <c r="L96" s="11">
        <f t="shared" si="20"/>
        <v>4.5454545454545289E-2</v>
      </c>
      <c r="M96" t="str">
        <f t="shared" si="21"/>
        <v>Compra</v>
      </c>
      <c r="N96" t="e">
        <f>[1]!YPF[[#This Row],[Volume]]</f>
        <v>#REF!</v>
      </c>
      <c r="O96" s="11" t="e">
        <f t="shared" si="22"/>
        <v>#REF!</v>
      </c>
      <c r="P96" t="e">
        <f t="shared" si="23"/>
        <v>#REF!</v>
      </c>
      <c r="Q96" s="17">
        <f t="shared" si="24"/>
        <v>3.5821239866821043E-2</v>
      </c>
      <c r="R96" s="4" t="str">
        <f t="shared" si="25"/>
        <v>Compra</v>
      </c>
      <c r="S96" s="17" t="e">
        <f t="shared" si="26"/>
        <v>#REF!</v>
      </c>
      <c r="T96" s="4" t="e">
        <f t="shared" si="27"/>
        <v>#REF!</v>
      </c>
      <c r="U96" s="4">
        <f t="shared" si="28"/>
        <v>1</v>
      </c>
      <c r="V96" s="4" t="e">
        <f t="shared" si="29"/>
        <v>#REF!</v>
      </c>
    </row>
    <row r="97" spans="1:22">
      <c r="A97" s="9">
        <v>44335</v>
      </c>
      <c r="B97">
        <v>4.66</v>
      </c>
      <c r="C97" s="11">
        <f>(B97-B96)/B96</f>
        <v>-3.5196687370600402E-2</v>
      </c>
      <c r="D97" t="str">
        <f t="shared" si="15"/>
        <v>Neutro</v>
      </c>
      <c r="E97" s="15">
        <v>4.59</v>
      </c>
      <c r="F97" s="11">
        <f t="shared" si="16"/>
        <v>-2.1321961620469194E-2</v>
      </c>
      <c r="G97" t="str">
        <f t="shared" si="17"/>
        <v>Neutro</v>
      </c>
      <c r="H97">
        <v>4.66</v>
      </c>
      <c r="I97" s="11">
        <f t="shared" si="18"/>
        <v>-3.5196687370600402E-2</v>
      </c>
      <c r="J97" t="str">
        <f t="shared" si="19"/>
        <v>Neutro</v>
      </c>
      <c r="K97">
        <v>4.49</v>
      </c>
      <c r="L97" s="11">
        <f t="shared" si="20"/>
        <v>-2.3913043478260749E-2</v>
      </c>
      <c r="M97" t="str">
        <f t="shared" si="21"/>
        <v>Neutro</v>
      </c>
      <c r="N97" t="e">
        <f>[1]!YPF[[#This Row],[Volume]]</f>
        <v>#REF!</v>
      </c>
      <c r="O97" s="11" t="e">
        <f t="shared" si="22"/>
        <v>#REF!</v>
      </c>
      <c r="P97" t="e">
        <f t="shared" si="23"/>
        <v>#REF!</v>
      </c>
      <c r="Q97" s="17">
        <f t="shared" si="24"/>
        <v>-2.8907094959982685E-2</v>
      </c>
      <c r="R97" s="4" t="str">
        <f t="shared" si="25"/>
        <v>Neutro</v>
      </c>
      <c r="S97" s="17" t="e">
        <f t="shared" si="26"/>
        <v>#REF!</v>
      </c>
      <c r="T97" s="4" t="e">
        <f t="shared" si="27"/>
        <v>#REF!</v>
      </c>
      <c r="U97" s="4">
        <f t="shared" si="28"/>
        <v>0</v>
      </c>
      <c r="V97" s="4" t="e">
        <f t="shared" si="29"/>
        <v>#REF!</v>
      </c>
    </row>
    <row r="98" spans="1:22">
      <c r="A98" s="9">
        <v>44336</v>
      </c>
      <c r="B98">
        <v>4.68</v>
      </c>
      <c r="C98" s="11">
        <f>(B98-B97)/B97</f>
        <v>4.2918454935621398E-3</v>
      </c>
      <c r="D98" t="str">
        <f t="shared" si="15"/>
        <v>Compra</v>
      </c>
      <c r="E98" s="15">
        <v>4.55</v>
      </c>
      <c r="F98" s="11">
        <f t="shared" si="16"/>
        <v>-8.7145969498910753E-3</v>
      </c>
      <c r="G98" t="str">
        <f t="shared" si="17"/>
        <v>Neutro</v>
      </c>
      <c r="H98">
        <v>4.68</v>
      </c>
      <c r="I98" s="11">
        <f t="shared" si="18"/>
        <v>4.2918454935621398E-3</v>
      </c>
      <c r="J98" t="str">
        <f t="shared" si="19"/>
        <v>Compra</v>
      </c>
      <c r="K98">
        <v>4.47</v>
      </c>
      <c r="L98" s="11">
        <f t="shared" si="20"/>
        <v>-4.4543429844099026E-3</v>
      </c>
      <c r="M98" t="str">
        <f t="shared" si="21"/>
        <v>Neutro</v>
      </c>
      <c r="N98" t="e">
        <f>[1]!YPF[[#This Row],[Volume]]</f>
        <v>#REF!</v>
      </c>
      <c r="O98" s="11" t="e">
        <f t="shared" si="22"/>
        <v>#REF!</v>
      </c>
      <c r="P98" t="e">
        <f t="shared" si="23"/>
        <v>#REF!</v>
      </c>
      <c r="Q98" s="17">
        <f t="shared" si="24"/>
        <v>-1.1463122367941746E-3</v>
      </c>
      <c r="R98" s="4" t="str">
        <f t="shared" si="25"/>
        <v>Neutro</v>
      </c>
      <c r="S98" s="17" t="e">
        <f t="shared" si="26"/>
        <v>#REF!</v>
      </c>
      <c r="T98" s="4" t="e">
        <f t="shared" si="27"/>
        <v>#REF!</v>
      </c>
      <c r="U98" s="4">
        <f t="shared" si="28"/>
        <v>0</v>
      </c>
      <c r="V98" s="4" t="e">
        <f t="shared" si="29"/>
        <v>#REF!</v>
      </c>
    </row>
    <row r="99" spans="1:22">
      <c r="A99" s="9">
        <v>44337</v>
      </c>
      <c r="B99">
        <v>4.6399999999999997</v>
      </c>
      <c r="C99" s="11">
        <f>(B99-B98)/B98</f>
        <v>-8.5470085470085548E-3</v>
      </c>
      <c r="D99" t="str">
        <f t="shared" si="15"/>
        <v>Neutro</v>
      </c>
      <c r="E99" s="15">
        <v>4.63</v>
      </c>
      <c r="F99" s="11">
        <f t="shared" si="16"/>
        <v>1.75824175824176E-2</v>
      </c>
      <c r="G99" t="str">
        <f t="shared" si="17"/>
        <v>Compra</v>
      </c>
      <c r="H99">
        <v>4.6399999999999997</v>
      </c>
      <c r="I99" s="11">
        <f t="shared" si="18"/>
        <v>-8.5470085470085548E-3</v>
      </c>
      <c r="J99" t="str">
        <f t="shared" si="19"/>
        <v>Neutro</v>
      </c>
      <c r="K99">
        <v>4.47</v>
      </c>
      <c r="L99" s="11">
        <f t="shared" si="20"/>
        <v>0</v>
      </c>
      <c r="M99" t="str">
        <f t="shared" si="21"/>
        <v>Neutro</v>
      </c>
      <c r="N99" t="e">
        <f>[1]!YPF[[#This Row],[Volume]]</f>
        <v>#REF!</v>
      </c>
      <c r="O99" s="11" t="e">
        <f t="shared" si="22"/>
        <v>#REF!</v>
      </c>
      <c r="P99" t="e">
        <f t="shared" si="23"/>
        <v>#REF!</v>
      </c>
      <c r="Q99" s="17">
        <f t="shared" si="24"/>
        <v>1.2210012210012253E-4</v>
      </c>
      <c r="R99" s="4" t="str">
        <f t="shared" si="25"/>
        <v>Compra</v>
      </c>
      <c r="S99" s="17" t="e">
        <f t="shared" si="26"/>
        <v>#REF!</v>
      </c>
      <c r="T99" s="4" t="e">
        <f t="shared" si="27"/>
        <v>#REF!</v>
      </c>
      <c r="U99" s="4">
        <f t="shared" si="28"/>
        <v>1</v>
      </c>
      <c r="V99" s="4" t="e">
        <f t="shared" si="29"/>
        <v>#REF!</v>
      </c>
    </row>
    <row r="100" spans="1:22">
      <c r="A100" s="9">
        <v>44340</v>
      </c>
      <c r="B100">
        <v>4.78</v>
      </c>
      <c r="C100" s="11">
        <f>(B100-B99)/B99</f>
        <v>3.0172413793103574E-2</v>
      </c>
      <c r="D100" t="str">
        <f t="shared" si="15"/>
        <v>Compra</v>
      </c>
      <c r="E100" s="15">
        <v>4.5199999999999996</v>
      </c>
      <c r="F100" s="11">
        <f t="shared" si="16"/>
        <v>-2.3758099352051906E-2</v>
      </c>
      <c r="G100" t="str">
        <f t="shared" si="17"/>
        <v>Neutro</v>
      </c>
      <c r="H100">
        <v>4.78</v>
      </c>
      <c r="I100" s="11">
        <f t="shared" si="18"/>
        <v>3.0172413793103574E-2</v>
      </c>
      <c r="J100" t="str">
        <f t="shared" si="19"/>
        <v>Compra</v>
      </c>
      <c r="K100">
        <v>4.51</v>
      </c>
      <c r="L100" s="11">
        <f t="shared" si="20"/>
        <v>8.9485458612975476E-3</v>
      </c>
      <c r="M100" t="str">
        <f t="shared" si="21"/>
        <v>Compra</v>
      </c>
      <c r="N100" t="e">
        <f>[1]!YPF[[#This Row],[Volume]]</f>
        <v>#REF!</v>
      </c>
      <c r="O100" s="11" t="e">
        <f t="shared" si="22"/>
        <v>#REF!</v>
      </c>
      <c r="P100" t="e">
        <f t="shared" si="23"/>
        <v>#REF!</v>
      </c>
      <c r="Q100" s="17">
        <f t="shared" si="24"/>
        <v>1.1383818523863196E-2</v>
      </c>
      <c r="R100" s="4" t="str">
        <f t="shared" si="25"/>
        <v>Compra</v>
      </c>
      <c r="S100" s="17" t="e">
        <f t="shared" si="26"/>
        <v>#REF!</v>
      </c>
      <c r="T100" s="4" t="e">
        <f t="shared" si="27"/>
        <v>#REF!</v>
      </c>
      <c r="U100" s="4">
        <f t="shared" si="28"/>
        <v>1</v>
      </c>
      <c r="V100" s="4" t="e">
        <f t="shared" si="29"/>
        <v>#REF!</v>
      </c>
    </row>
    <row r="101" spans="1:22">
      <c r="A101" s="9">
        <v>44341</v>
      </c>
      <c r="B101">
        <v>4.6900000000000004</v>
      </c>
      <c r="C101" s="11">
        <f>(B101-B100)/B100</f>
        <v>-1.8828451882845158E-2</v>
      </c>
      <c r="D101" t="str">
        <f t="shared" si="15"/>
        <v>Neutro</v>
      </c>
      <c r="E101" s="15">
        <v>4.62</v>
      </c>
      <c r="F101" s="11">
        <f t="shared" si="16"/>
        <v>2.2123893805309856E-2</v>
      </c>
      <c r="G101" t="str">
        <f t="shared" si="17"/>
        <v>Compra</v>
      </c>
      <c r="H101">
        <v>4.6900000000000004</v>
      </c>
      <c r="I101" s="11">
        <f t="shared" si="18"/>
        <v>-1.8828451882845158E-2</v>
      </c>
      <c r="J101" t="str">
        <f t="shared" si="19"/>
        <v>Neutro</v>
      </c>
      <c r="K101">
        <v>4.51</v>
      </c>
      <c r="L101" s="11">
        <f t="shared" si="20"/>
        <v>0</v>
      </c>
      <c r="M101" t="str">
        <f t="shared" si="21"/>
        <v>Neutro</v>
      </c>
      <c r="N101" t="e">
        <f>[1]!YPF[[#This Row],[Volume]]</f>
        <v>#REF!</v>
      </c>
      <c r="O101" s="11" t="e">
        <f t="shared" si="22"/>
        <v>#REF!</v>
      </c>
      <c r="P101" t="e">
        <f t="shared" si="23"/>
        <v>#REF!</v>
      </c>
      <c r="Q101" s="17">
        <f t="shared" si="24"/>
        <v>-3.8832524900951149E-3</v>
      </c>
      <c r="R101" s="4" t="str">
        <f t="shared" si="25"/>
        <v>Neutro</v>
      </c>
      <c r="S101" s="17" t="e">
        <f t="shared" si="26"/>
        <v>#REF!</v>
      </c>
      <c r="T101" s="4" t="e">
        <f t="shared" si="27"/>
        <v>#REF!</v>
      </c>
      <c r="U101" s="4">
        <f t="shared" si="28"/>
        <v>0</v>
      </c>
      <c r="V101" s="4" t="e">
        <f t="shared" si="29"/>
        <v>#REF!</v>
      </c>
    </row>
    <row r="102" spans="1:22">
      <c r="A102" s="9">
        <v>44342</v>
      </c>
      <c r="B102">
        <v>4.59</v>
      </c>
      <c r="C102" s="11">
        <f>(B102-B101)/B101</f>
        <v>-2.1321961620469194E-2</v>
      </c>
      <c r="D102" t="str">
        <f t="shared" si="15"/>
        <v>Neutro</v>
      </c>
      <c r="E102" s="15">
        <v>4.47</v>
      </c>
      <c r="F102" s="11">
        <f t="shared" si="16"/>
        <v>-3.2467532467532541E-2</v>
      </c>
      <c r="G102" t="str">
        <f t="shared" si="17"/>
        <v>Neutro</v>
      </c>
      <c r="H102">
        <v>4.59</v>
      </c>
      <c r="I102" s="11">
        <f t="shared" si="18"/>
        <v>-2.1321961620469194E-2</v>
      </c>
      <c r="J102" t="str">
        <f t="shared" si="19"/>
        <v>Neutro</v>
      </c>
      <c r="K102">
        <v>4.45</v>
      </c>
      <c r="L102" s="11">
        <f t="shared" si="20"/>
        <v>-1.330376940133029E-2</v>
      </c>
      <c r="M102" t="str">
        <f t="shared" si="21"/>
        <v>Neutro</v>
      </c>
      <c r="N102" t="e">
        <f>[1]!YPF[[#This Row],[Volume]]</f>
        <v>#REF!</v>
      </c>
      <c r="O102" s="11" t="e">
        <f t="shared" si="22"/>
        <v>#REF!</v>
      </c>
      <c r="P102" t="e">
        <f t="shared" si="23"/>
        <v>#REF!</v>
      </c>
      <c r="Q102" s="17">
        <f t="shared" si="24"/>
        <v>-2.2103806277450306E-2</v>
      </c>
      <c r="R102" s="4" t="str">
        <f t="shared" si="25"/>
        <v>Neutro</v>
      </c>
      <c r="S102" s="17" t="e">
        <f t="shared" si="26"/>
        <v>#REF!</v>
      </c>
      <c r="T102" s="4" t="e">
        <f t="shared" si="27"/>
        <v>#REF!</v>
      </c>
      <c r="U102" s="4">
        <f t="shared" si="28"/>
        <v>0</v>
      </c>
      <c r="V102" s="4" t="e">
        <f t="shared" si="29"/>
        <v>#REF!</v>
      </c>
    </row>
    <row r="103" spans="1:22">
      <c r="A103" s="9">
        <v>44343</v>
      </c>
      <c r="B103">
        <v>4.6100000000000003</v>
      </c>
      <c r="C103" s="11">
        <f>(B103-B102)/B102</f>
        <v>4.3572984749456348E-3</v>
      </c>
      <c r="D103" t="str">
        <f t="shared" si="15"/>
        <v>Compra</v>
      </c>
      <c r="E103" s="15">
        <v>4.51</v>
      </c>
      <c r="F103" s="11">
        <f t="shared" si="16"/>
        <v>8.9485458612975476E-3</v>
      </c>
      <c r="G103" t="str">
        <f t="shared" si="17"/>
        <v>Compra</v>
      </c>
      <c r="H103">
        <v>4.6100000000000003</v>
      </c>
      <c r="I103" s="11">
        <f t="shared" si="18"/>
        <v>4.3572984749456348E-3</v>
      </c>
      <c r="J103" t="str">
        <f t="shared" si="19"/>
        <v>Compra</v>
      </c>
      <c r="K103">
        <v>4.5</v>
      </c>
      <c r="L103" s="11">
        <f t="shared" si="20"/>
        <v>1.1235955056179735E-2</v>
      </c>
      <c r="M103" t="str">
        <f t="shared" si="21"/>
        <v>Compra</v>
      </c>
      <c r="N103" t="e">
        <f>[1]!YPF[[#This Row],[Volume]]</f>
        <v>#REF!</v>
      </c>
      <c r="O103" s="11" t="e">
        <f t="shared" si="22"/>
        <v>#REF!</v>
      </c>
      <c r="P103" t="e">
        <f t="shared" si="23"/>
        <v>#REF!</v>
      </c>
      <c r="Q103" s="17">
        <f t="shared" si="24"/>
        <v>7.2247744668421376E-3</v>
      </c>
      <c r="R103" s="4" t="str">
        <f t="shared" si="25"/>
        <v>Compra</v>
      </c>
      <c r="S103" s="17" t="e">
        <f t="shared" si="26"/>
        <v>#REF!</v>
      </c>
      <c r="T103" s="4" t="e">
        <f t="shared" si="27"/>
        <v>#REF!</v>
      </c>
      <c r="U103" s="4">
        <f t="shared" si="28"/>
        <v>1</v>
      </c>
      <c r="V103" s="4" t="e">
        <f t="shared" si="29"/>
        <v>#REF!</v>
      </c>
    </row>
    <row r="104" spans="1:22">
      <c r="A104" s="9">
        <v>44344</v>
      </c>
      <c r="B104">
        <v>4.74</v>
      </c>
      <c r="C104" s="11">
        <f>(B104-B103)/B103</f>
        <v>2.8199566160520582E-2</v>
      </c>
      <c r="D104" t="str">
        <f t="shared" si="15"/>
        <v>Compra</v>
      </c>
      <c r="E104" s="15">
        <v>4.5999999999999996</v>
      </c>
      <c r="F104" s="11">
        <f t="shared" si="16"/>
        <v>1.9955654101995533E-2</v>
      </c>
      <c r="G104" t="str">
        <f t="shared" si="17"/>
        <v>Compra</v>
      </c>
      <c r="H104">
        <v>4.74</v>
      </c>
      <c r="I104" s="11">
        <f t="shared" si="18"/>
        <v>2.8199566160520582E-2</v>
      </c>
      <c r="J104" t="str">
        <f t="shared" si="19"/>
        <v>Compra</v>
      </c>
      <c r="K104">
        <v>4.58</v>
      </c>
      <c r="L104" s="11">
        <f t="shared" si="20"/>
        <v>1.7777777777777795E-2</v>
      </c>
      <c r="M104" t="str">
        <f t="shared" si="21"/>
        <v>Compra</v>
      </c>
      <c r="N104" t="e">
        <f>[1]!YPF[[#This Row],[Volume]]</f>
        <v>#REF!</v>
      </c>
      <c r="O104" s="11" t="e">
        <f t="shared" si="22"/>
        <v>#REF!</v>
      </c>
      <c r="P104" t="e">
        <f t="shared" si="23"/>
        <v>#REF!</v>
      </c>
      <c r="Q104" s="17">
        <f t="shared" si="24"/>
        <v>2.353314105020362E-2</v>
      </c>
      <c r="R104" s="4" t="str">
        <f t="shared" si="25"/>
        <v>Compra</v>
      </c>
      <c r="S104" s="17" t="e">
        <f t="shared" si="26"/>
        <v>#REF!</v>
      </c>
      <c r="T104" s="4" t="e">
        <f t="shared" si="27"/>
        <v>#REF!</v>
      </c>
      <c r="U104" s="4">
        <f t="shared" si="28"/>
        <v>1</v>
      </c>
      <c r="V104" s="4" t="e">
        <f t="shared" si="29"/>
        <v>#REF!</v>
      </c>
    </row>
    <row r="105" spans="1:22">
      <c r="A105" s="9">
        <v>44348</v>
      </c>
      <c r="B105">
        <v>4.95</v>
      </c>
      <c r="C105" s="11">
        <f>(B105-B104)/B104</f>
        <v>4.4303797468354424E-2</v>
      </c>
      <c r="D105" t="str">
        <f t="shared" si="15"/>
        <v>Compra</v>
      </c>
      <c r="E105" s="15">
        <v>4.8499999999999996</v>
      </c>
      <c r="F105" s="11">
        <f t="shared" si="16"/>
        <v>5.4347826086956527E-2</v>
      </c>
      <c r="G105" t="str">
        <f t="shared" si="17"/>
        <v>Compra</v>
      </c>
      <c r="H105">
        <v>4.95</v>
      </c>
      <c r="I105" s="11">
        <f t="shared" si="18"/>
        <v>4.4303797468354424E-2</v>
      </c>
      <c r="J105" t="str">
        <f t="shared" si="19"/>
        <v>Compra</v>
      </c>
      <c r="K105">
        <v>4.79</v>
      </c>
      <c r="L105" s="11">
        <f t="shared" si="20"/>
        <v>4.5851528384279465E-2</v>
      </c>
      <c r="M105" t="str">
        <f t="shared" si="21"/>
        <v>Compra</v>
      </c>
      <c r="N105" t="e">
        <f>[1]!YPF[[#This Row],[Volume]]</f>
        <v>#REF!</v>
      </c>
      <c r="O105" s="11" t="e">
        <f t="shared" si="22"/>
        <v>#REF!</v>
      </c>
      <c r="P105" t="e">
        <f t="shared" si="23"/>
        <v>#REF!</v>
      </c>
      <c r="Q105" s="17">
        <f t="shared" si="24"/>
        <v>4.7201737351986205E-2</v>
      </c>
      <c r="R105" s="4" t="str">
        <f t="shared" si="25"/>
        <v>Compra</v>
      </c>
      <c r="S105" s="17" t="e">
        <f t="shared" si="26"/>
        <v>#REF!</v>
      </c>
      <c r="T105" s="4" t="e">
        <f t="shared" si="27"/>
        <v>#REF!</v>
      </c>
      <c r="U105" s="4">
        <f t="shared" si="28"/>
        <v>1</v>
      </c>
      <c r="V105" s="4" t="e">
        <f t="shared" si="29"/>
        <v>#REF!</v>
      </c>
    </row>
    <row r="106" spans="1:22">
      <c r="A106" s="9">
        <v>44349</v>
      </c>
      <c r="B106">
        <v>5.04</v>
      </c>
      <c r="C106" s="11">
        <f>(B106-B105)/B105</f>
        <v>1.8181818181818153E-2</v>
      </c>
      <c r="D106" t="str">
        <f t="shared" si="15"/>
        <v>Compra</v>
      </c>
      <c r="E106" s="15">
        <v>4.95</v>
      </c>
      <c r="F106" s="11">
        <f t="shared" si="16"/>
        <v>2.0618556701031038E-2</v>
      </c>
      <c r="G106" t="str">
        <f t="shared" si="17"/>
        <v>Compra</v>
      </c>
      <c r="H106">
        <v>5.04</v>
      </c>
      <c r="I106" s="11">
        <f t="shared" si="18"/>
        <v>1.8181818181818153E-2</v>
      </c>
      <c r="J106" t="str">
        <f t="shared" si="19"/>
        <v>Compra</v>
      </c>
      <c r="K106">
        <v>4.88</v>
      </c>
      <c r="L106" s="11">
        <f t="shared" si="20"/>
        <v>1.8789144050104355E-2</v>
      </c>
      <c r="M106" t="str">
        <f t="shared" si="21"/>
        <v>Compra</v>
      </c>
      <c r="N106" t="e">
        <f>[1]!YPF[[#This Row],[Volume]]</f>
        <v>#REF!</v>
      </c>
      <c r="O106" s="11" t="e">
        <f t="shared" si="22"/>
        <v>#REF!</v>
      </c>
      <c r="P106" t="e">
        <f t="shared" si="23"/>
        <v>#REF!</v>
      </c>
      <c r="Q106" s="17">
        <f t="shared" si="24"/>
        <v>1.8942834278692922E-2</v>
      </c>
      <c r="R106" s="4" t="str">
        <f t="shared" si="25"/>
        <v>Compra</v>
      </c>
      <c r="S106" s="17" t="e">
        <f t="shared" si="26"/>
        <v>#REF!</v>
      </c>
      <c r="T106" s="4" t="e">
        <f t="shared" si="27"/>
        <v>#REF!</v>
      </c>
      <c r="U106" s="4">
        <f t="shared" si="28"/>
        <v>1</v>
      </c>
      <c r="V106" s="4" t="e">
        <f t="shared" si="29"/>
        <v>#REF!</v>
      </c>
    </row>
    <row r="107" spans="1:22">
      <c r="A107" s="9">
        <v>44350</v>
      </c>
      <c r="B107">
        <v>5.16</v>
      </c>
      <c r="C107" s="11">
        <f>(B107-B106)/B106</f>
        <v>2.3809523809523829E-2</v>
      </c>
      <c r="D107" t="str">
        <f t="shared" si="15"/>
        <v>Compra</v>
      </c>
      <c r="E107" s="15">
        <v>4.91</v>
      </c>
      <c r="F107" s="11">
        <f t="shared" si="16"/>
        <v>-8.0808080808080877E-3</v>
      </c>
      <c r="G107" t="str">
        <f t="shared" si="17"/>
        <v>Neutro</v>
      </c>
      <c r="H107">
        <v>5.16</v>
      </c>
      <c r="I107" s="11">
        <f t="shared" si="18"/>
        <v>2.3809523809523829E-2</v>
      </c>
      <c r="J107" t="str">
        <f t="shared" si="19"/>
        <v>Compra</v>
      </c>
      <c r="K107">
        <v>4.88</v>
      </c>
      <c r="L107" s="11">
        <f t="shared" si="20"/>
        <v>0</v>
      </c>
      <c r="M107" t="str">
        <f t="shared" si="21"/>
        <v>Neutro</v>
      </c>
      <c r="N107" t="e">
        <f>[1]!YPF[[#This Row],[Volume]]</f>
        <v>#REF!</v>
      </c>
      <c r="O107" s="11" t="e">
        <f t="shared" si="22"/>
        <v>#REF!</v>
      </c>
      <c r="P107" t="e">
        <f t="shared" si="23"/>
        <v>#REF!</v>
      </c>
      <c r="Q107" s="17">
        <f t="shared" si="24"/>
        <v>9.8845598845598917E-3</v>
      </c>
      <c r="R107" s="4" t="str">
        <f t="shared" si="25"/>
        <v>Compra</v>
      </c>
      <c r="S107" s="17" t="e">
        <f t="shared" si="26"/>
        <v>#REF!</v>
      </c>
      <c r="T107" s="4" t="e">
        <f t="shared" si="27"/>
        <v>#REF!</v>
      </c>
      <c r="U107" s="4">
        <f t="shared" si="28"/>
        <v>1</v>
      </c>
      <c r="V107" s="4" t="e">
        <f t="shared" si="29"/>
        <v>#REF!</v>
      </c>
    </row>
    <row r="108" spans="1:22">
      <c r="A108" s="9">
        <v>44351</v>
      </c>
      <c r="B108">
        <v>5.42</v>
      </c>
      <c r="C108" s="11">
        <f>(B108-B107)/B107</f>
        <v>5.0387596899224764E-2</v>
      </c>
      <c r="D108" t="str">
        <f t="shared" si="15"/>
        <v>Compra</v>
      </c>
      <c r="E108" s="15">
        <v>5.23</v>
      </c>
      <c r="F108" s="11">
        <f t="shared" si="16"/>
        <v>6.5173116089613084E-2</v>
      </c>
      <c r="G108" t="str">
        <f t="shared" si="17"/>
        <v>Compra</v>
      </c>
      <c r="H108">
        <v>5.42</v>
      </c>
      <c r="I108" s="11">
        <f t="shared" si="18"/>
        <v>5.0387596899224764E-2</v>
      </c>
      <c r="J108" t="str">
        <f t="shared" si="19"/>
        <v>Compra</v>
      </c>
      <c r="K108">
        <v>5.13</v>
      </c>
      <c r="L108" s="11">
        <f t="shared" si="20"/>
        <v>5.1229508196721313E-2</v>
      </c>
      <c r="M108" t="str">
        <f t="shared" si="21"/>
        <v>Compra</v>
      </c>
      <c r="N108" t="e">
        <f>[1]!YPF[[#This Row],[Volume]]</f>
        <v>#REF!</v>
      </c>
      <c r="O108" s="11" t="e">
        <f t="shared" si="22"/>
        <v>#REF!</v>
      </c>
      <c r="P108" t="e">
        <f t="shared" si="23"/>
        <v>#REF!</v>
      </c>
      <c r="Q108" s="17">
        <f t="shared" si="24"/>
        <v>5.4294454521195974E-2</v>
      </c>
      <c r="R108" s="4" t="str">
        <f t="shared" si="25"/>
        <v>Compra</v>
      </c>
      <c r="S108" s="17" t="e">
        <f t="shared" si="26"/>
        <v>#REF!</v>
      </c>
      <c r="T108" s="4" t="e">
        <f t="shared" si="27"/>
        <v>#REF!</v>
      </c>
      <c r="U108" s="4">
        <f t="shared" si="28"/>
        <v>1</v>
      </c>
      <c r="V108" s="4" t="e">
        <f t="shared" si="29"/>
        <v>#REF!</v>
      </c>
    </row>
    <row r="109" spans="1:22">
      <c r="A109" s="9">
        <v>44354</v>
      </c>
      <c r="B109">
        <v>5.72</v>
      </c>
      <c r="C109" s="11">
        <f>(B109-B108)/B108</f>
        <v>5.535055350553502E-2</v>
      </c>
      <c r="D109" t="str">
        <f t="shared" si="15"/>
        <v>Compra</v>
      </c>
      <c r="E109" s="15">
        <v>5.44</v>
      </c>
      <c r="F109" s="11">
        <f t="shared" si="16"/>
        <v>4.0152963671128097E-2</v>
      </c>
      <c r="G109" t="str">
        <f t="shared" si="17"/>
        <v>Compra</v>
      </c>
      <c r="H109">
        <v>5.72</v>
      </c>
      <c r="I109" s="11">
        <f t="shared" si="18"/>
        <v>5.535055350553502E-2</v>
      </c>
      <c r="J109" t="str">
        <f t="shared" si="19"/>
        <v>Compra</v>
      </c>
      <c r="K109">
        <v>5.43</v>
      </c>
      <c r="L109" s="11">
        <f t="shared" si="20"/>
        <v>5.8479532163742659E-2</v>
      </c>
      <c r="M109" t="str">
        <f t="shared" si="21"/>
        <v>Compra</v>
      </c>
      <c r="N109" t="e">
        <f>[1]!YPF[[#This Row],[Volume]]</f>
        <v>#REF!</v>
      </c>
      <c r="O109" s="11" t="e">
        <f t="shared" si="22"/>
        <v>#REF!</v>
      </c>
      <c r="P109" t="e">
        <f t="shared" si="23"/>
        <v>#REF!</v>
      </c>
      <c r="Q109" s="17">
        <f t="shared" si="24"/>
        <v>5.2333400711485206E-2</v>
      </c>
      <c r="R109" s="4" t="str">
        <f t="shared" si="25"/>
        <v>Compra</v>
      </c>
      <c r="S109" s="17" t="e">
        <f t="shared" si="26"/>
        <v>#REF!</v>
      </c>
      <c r="T109" s="4" t="e">
        <f t="shared" si="27"/>
        <v>#REF!</v>
      </c>
      <c r="U109" s="4">
        <f t="shared" si="28"/>
        <v>1</v>
      </c>
      <c r="V109" s="4" t="e">
        <f t="shared" si="29"/>
        <v>#REF!</v>
      </c>
    </row>
    <row r="110" spans="1:22">
      <c r="A110" s="9">
        <v>44355</v>
      </c>
      <c r="B110">
        <v>5.71</v>
      </c>
      <c r="C110" s="11">
        <f>(B110-B109)/B109</f>
        <v>-1.748251748251711E-3</v>
      </c>
      <c r="D110" t="str">
        <f t="shared" si="15"/>
        <v>Neutro</v>
      </c>
      <c r="E110" s="15">
        <v>5.7</v>
      </c>
      <c r="F110" s="11">
        <f t="shared" si="16"/>
        <v>4.7794117647058779E-2</v>
      </c>
      <c r="G110" t="str">
        <f t="shared" si="17"/>
        <v>Compra</v>
      </c>
      <c r="H110">
        <v>5.71</v>
      </c>
      <c r="I110" s="11">
        <f t="shared" si="18"/>
        <v>-1.748251748251711E-3</v>
      </c>
      <c r="J110" t="str">
        <f t="shared" si="19"/>
        <v>Neutro</v>
      </c>
      <c r="K110">
        <v>5.43</v>
      </c>
      <c r="L110" s="11">
        <f t="shared" si="20"/>
        <v>0</v>
      </c>
      <c r="M110" t="str">
        <f t="shared" si="21"/>
        <v>Neutro</v>
      </c>
      <c r="N110" t="e">
        <f>[1]!YPF[[#This Row],[Volume]]</f>
        <v>#REF!</v>
      </c>
      <c r="O110" s="11" t="e">
        <f t="shared" si="22"/>
        <v>#REF!</v>
      </c>
      <c r="P110" t="e">
        <f t="shared" si="23"/>
        <v>#REF!</v>
      </c>
      <c r="Q110" s="17">
        <f t="shared" si="24"/>
        <v>1.107440353763884E-2</v>
      </c>
      <c r="R110" s="4" t="str">
        <f t="shared" si="25"/>
        <v>Compra</v>
      </c>
      <c r="S110" s="17" t="e">
        <f t="shared" si="26"/>
        <v>#REF!</v>
      </c>
      <c r="T110" s="4" t="e">
        <f t="shared" si="27"/>
        <v>#REF!</v>
      </c>
      <c r="U110" s="4">
        <f t="shared" si="28"/>
        <v>1</v>
      </c>
      <c r="V110" s="4" t="e">
        <f t="shared" si="29"/>
        <v>#REF!</v>
      </c>
    </row>
    <row r="111" spans="1:22">
      <c r="A111" s="9">
        <v>44356</v>
      </c>
      <c r="B111">
        <v>5.61</v>
      </c>
      <c r="C111" s="11">
        <f>(B111-B110)/B110</f>
        <v>-1.7513134851138291E-2</v>
      </c>
      <c r="D111" t="str">
        <f t="shared" si="15"/>
        <v>Neutro</v>
      </c>
      <c r="E111" s="15">
        <v>5.54</v>
      </c>
      <c r="F111" s="11">
        <f t="shared" si="16"/>
        <v>-2.8070175438596516E-2</v>
      </c>
      <c r="G111" t="str">
        <f t="shared" si="17"/>
        <v>Neutro</v>
      </c>
      <c r="H111">
        <v>5.61</v>
      </c>
      <c r="I111" s="11">
        <f t="shared" si="18"/>
        <v>-1.7513134851138291E-2</v>
      </c>
      <c r="J111" t="str">
        <f t="shared" si="19"/>
        <v>Neutro</v>
      </c>
      <c r="K111">
        <v>5.43</v>
      </c>
      <c r="L111" s="11">
        <f t="shared" si="20"/>
        <v>0</v>
      </c>
      <c r="M111" t="str">
        <f t="shared" si="21"/>
        <v>Neutro</v>
      </c>
      <c r="N111" t="e">
        <f>[1]!YPF[[#This Row],[Volume]]</f>
        <v>#REF!</v>
      </c>
      <c r="O111" s="11" t="e">
        <f t="shared" si="22"/>
        <v>#REF!</v>
      </c>
      <c r="P111" t="e">
        <f t="shared" si="23"/>
        <v>#REF!</v>
      </c>
      <c r="Q111" s="17">
        <f t="shared" si="24"/>
        <v>-1.5774111285218273E-2</v>
      </c>
      <c r="R111" s="4" t="str">
        <f t="shared" si="25"/>
        <v>Neutro</v>
      </c>
      <c r="S111" s="17" t="e">
        <f t="shared" si="26"/>
        <v>#REF!</v>
      </c>
      <c r="T111" s="4" t="e">
        <f t="shared" si="27"/>
        <v>#REF!</v>
      </c>
      <c r="U111" s="4">
        <f t="shared" si="28"/>
        <v>0</v>
      </c>
      <c r="V111" s="4" t="e">
        <f t="shared" si="29"/>
        <v>#REF!</v>
      </c>
    </row>
    <row r="112" spans="1:22">
      <c r="A112" s="9">
        <v>44357</v>
      </c>
      <c r="B112">
        <v>5.8</v>
      </c>
      <c r="C112" s="11">
        <f>(B112-B111)/B111</f>
        <v>3.3868092691622012E-2</v>
      </c>
      <c r="D112" t="str">
        <f t="shared" si="15"/>
        <v>Compra</v>
      </c>
      <c r="E112" s="15">
        <v>5.62</v>
      </c>
      <c r="F112" s="11">
        <f t="shared" si="16"/>
        <v>1.4440433212996403E-2</v>
      </c>
      <c r="G112" t="str">
        <f t="shared" si="17"/>
        <v>Compra</v>
      </c>
      <c r="H112">
        <v>5.8</v>
      </c>
      <c r="I112" s="11">
        <f t="shared" si="18"/>
        <v>3.3868092691622012E-2</v>
      </c>
      <c r="J112" t="str">
        <f t="shared" si="19"/>
        <v>Compra</v>
      </c>
      <c r="K112">
        <v>5.62</v>
      </c>
      <c r="L112" s="11">
        <f t="shared" si="20"/>
        <v>3.4990791896869322E-2</v>
      </c>
      <c r="M112" t="str">
        <f t="shared" si="21"/>
        <v>Compra</v>
      </c>
      <c r="N112" t="e">
        <f>[1]!YPF[[#This Row],[Volume]]</f>
        <v>#REF!</v>
      </c>
      <c r="O112" s="11" t="e">
        <f t="shared" si="22"/>
        <v>#REF!</v>
      </c>
      <c r="P112" t="e">
        <f t="shared" si="23"/>
        <v>#REF!</v>
      </c>
      <c r="Q112" s="17">
        <f t="shared" si="24"/>
        <v>2.9291852623277437E-2</v>
      </c>
      <c r="R112" s="4" t="str">
        <f t="shared" si="25"/>
        <v>Compra</v>
      </c>
      <c r="S112" s="17" t="e">
        <f t="shared" si="26"/>
        <v>#REF!</v>
      </c>
      <c r="T112" s="4" t="e">
        <f t="shared" si="27"/>
        <v>#REF!</v>
      </c>
      <c r="U112" s="4">
        <f t="shared" si="28"/>
        <v>1</v>
      </c>
      <c r="V112" s="4" t="e">
        <f t="shared" si="29"/>
        <v>#REF!</v>
      </c>
    </row>
    <row r="113" spans="1:22">
      <c r="A113" s="9">
        <v>44358</v>
      </c>
      <c r="B113">
        <v>5.78</v>
      </c>
      <c r="C113" s="11">
        <f>(B113-B112)/B112</f>
        <v>-3.4482758620688922E-3</v>
      </c>
      <c r="D113" t="str">
        <f t="shared" si="15"/>
        <v>Neutro</v>
      </c>
      <c r="E113" s="15">
        <v>5.78</v>
      </c>
      <c r="F113" s="11">
        <f t="shared" si="16"/>
        <v>2.8469750889679742E-2</v>
      </c>
      <c r="G113" t="str">
        <f t="shared" si="17"/>
        <v>Compra</v>
      </c>
      <c r="H113">
        <v>5.78</v>
      </c>
      <c r="I113" s="11">
        <f t="shared" si="18"/>
        <v>-3.4482758620688922E-3</v>
      </c>
      <c r="J113" t="str">
        <f t="shared" si="19"/>
        <v>Neutro</v>
      </c>
      <c r="K113">
        <v>5.28</v>
      </c>
      <c r="L113" s="11">
        <f t="shared" si="20"/>
        <v>-6.0498220640569367E-2</v>
      </c>
      <c r="M113" t="str">
        <f t="shared" si="21"/>
        <v>Neutro</v>
      </c>
      <c r="N113" t="e">
        <f>[1]!YPF[[#This Row],[Volume]]</f>
        <v>#REF!</v>
      </c>
      <c r="O113" s="11" t="e">
        <f t="shared" si="22"/>
        <v>#REF!</v>
      </c>
      <c r="P113" t="e">
        <f t="shared" si="23"/>
        <v>#REF!</v>
      </c>
      <c r="Q113" s="17">
        <f t="shared" si="24"/>
        <v>-9.7312553687568509E-3</v>
      </c>
      <c r="R113" s="4" t="str">
        <f t="shared" si="25"/>
        <v>Neutro</v>
      </c>
      <c r="S113" s="17" t="e">
        <f t="shared" si="26"/>
        <v>#REF!</v>
      </c>
      <c r="T113" s="4" t="e">
        <f t="shared" si="27"/>
        <v>#REF!</v>
      </c>
      <c r="U113" s="4">
        <f t="shared" si="28"/>
        <v>0</v>
      </c>
      <c r="V113" s="4" t="e">
        <f t="shared" si="29"/>
        <v>#REF!</v>
      </c>
    </row>
    <row r="114" spans="1:22">
      <c r="A114" s="9">
        <v>44361</v>
      </c>
      <c r="B114">
        <v>5.66</v>
      </c>
      <c r="C114" s="11">
        <f>(B114-B113)/B113</f>
        <v>-2.0761245674740501E-2</v>
      </c>
      <c r="D114" t="str">
        <f t="shared" si="15"/>
        <v>Neutro</v>
      </c>
      <c r="E114" s="15">
        <v>5.4</v>
      </c>
      <c r="F114" s="11">
        <f t="shared" si="16"/>
        <v>-6.5743944636678181E-2</v>
      </c>
      <c r="G114" t="str">
        <f t="shared" si="17"/>
        <v>Neutro</v>
      </c>
      <c r="H114">
        <v>5.66</v>
      </c>
      <c r="I114" s="11">
        <f t="shared" si="18"/>
        <v>-2.0761245674740501E-2</v>
      </c>
      <c r="J114" t="str">
        <f t="shared" si="19"/>
        <v>Neutro</v>
      </c>
      <c r="K114">
        <v>5.38</v>
      </c>
      <c r="L114" s="11">
        <f t="shared" si="20"/>
        <v>1.8939393939393871E-2</v>
      </c>
      <c r="M114" t="str">
        <f t="shared" si="21"/>
        <v>Compra</v>
      </c>
      <c r="N114" t="e">
        <f>[1]!YPF[[#This Row],[Volume]]</f>
        <v>#REF!</v>
      </c>
      <c r="O114" s="11" t="e">
        <f t="shared" si="22"/>
        <v>#REF!</v>
      </c>
      <c r="P114" t="e">
        <f t="shared" si="23"/>
        <v>#REF!</v>
      </c>
      <c r="Q114" s="17">
        <f t="shared" si="24"/>
        <v>-2.2081760511691327E-2</v>
      </c>
      <c r="R114" s="4" t="str">
        <f t="shared" si="25"/>
        <v>Neutro</v>
      </c>
      <c r="S114" s="17" t="e">
        <f t="shared" si="26"/>
        <v>#REF!</v>
      </c>
      <c r="T114" s="4" t="e">
        <f t="shared" si="27"/>
        <v>#REF!</v>
      </c>
      <c r="U114" s="4">
        <f t="shared" si="28"/>
        <v>0</v>
      </c>
      <c r="V114" s="4" t="e">
        <f t="shared" si="29"/>
        <v>#REF!</v>
      </c>
    </row>
    <row r="115" spans="1:22">
      <c r="A115" s="9">
        <v>44362</v>
      </c>
      <c r="B115">
        <v>5.52</v>
      </c>
      <c r="C115" s="11">
        <f>(B115-B114)/B114</f>
        <v>-2.4734982332155576E-2</v>
      </c>
      <c r="D115" t="str">
        <f t="shared" si="15"/>
        <v>Neutro</v>
      </c>
      <c r="E115" s="15">
        <v>5.44</v>
      </c>
      <c r="F115" s="11">
        <f t="shared" si="16"/>
        <v>7.4074074074074138E-3</v>
      </c>
      <c r="G115" t="str">
        <f t="shared" si="17"/>
        <v>Compra</v>
      </c>
      <c r="H115">
        <v>5.52</v>
      </c>
      <c r="I115" s="11">
        <f t="shared" si="18"/>
        <v>-2.4734982332155576E-2</v>
      </c>
      <c r="J115" t="str">
        <f t="shared" si="19"/>
        <v>Neutro</v>
      </c>
      <c r="K115">
        <v>5.3</v>
      </c>
      <c r="L115" s="11">
        <f t="shared" si="20"/>
        <v>-1.4869888475836444E-2</v>
      </c>
      <c r="M115" t="str">
        <f t="shared" si="21"/>
        <v>Neutro</v>
      </c>
      <c r="N115" t="e">
        <f>[1]!YPF[[#This Row],[Volume]]</f>
        <v>#REF!</v>
      </c>
      <c r="O115" s="11" t="e">
        <f t="shared" si="22"/>
        <v>#REF!</v>
      </c>
      <c r="P115" t="e">
        <f t="shared" si="23"/>
        <v>#REF!</v>
      </c>
      <c r="Q115" s="17">
        <f t="shared" si="24"/>
        <v>-1.4233111433185047E-2</v>
      </c>
      <c r="R115" s="4" t="str">
        <f t="shared" si="25"/>
        <v>Neutro</v>
      </c>
      <c r="S115" s="17" t="e">
        <f t="shared" si="26"/>
        <v>#REF!</v>
      </c>
      <c r="T115" s="4" t="e">
        <f t="shared" si="27"/>
        <v>#REF!</v>
      </c>
      <c r="U115" s="4">
        <f t="shared" si="28"/>
        <v>0</v>
      </c>
      <c r="V115" s="4" t="e">
        <f t="shared" si="29"/>
        <v>#REF!</v>
      </c>
    </row>
    <row r="116" spans="1:22">
      <c r="A116" s="9">
        <v>44363</v>
      </c>
      <c r="B116">
        <v>5.51</v>
      </c>
      <c r="C116" s="11">
        <f>(B116-B115)/B115</f>
        <v>-1.8115942028985121E-3</v>
      </c>
      <c r="D116" t="str">
        <f t="shared" si="15"/>
        <v>Neutro</v>
      </c>
      <c r="E116" s="15">
        <v>5.4</v>
      </c>
      <c r="F116" s="11">
        <f t="shared" si="16"/>
        <v>-7.3529411764705942E-3</v>
      </c>
      <c r="G116" t="str">
        <f t="shared" si="17"/>
        <v>Neutro</v>
      </c>
      <c r="H116">
        <v>5.51</v>
      </c>
      <c r="I116" s="11">
        <f t="shared" si="18"/>
        <v>-1.8115942028985121E-3</v>
      </c>
      <c r="J116" t="str">
        <f t="shared" si="19"/>
        <v>Neutro</v>
      </c>
      <c r="K116">
        <v>5.36</v>
      </c>
      <c r="L116" s="11">
        <f t="shared" si="20"/>
        <v>1.1320754716981227E-2</v>
      </c>
      <c r="M116" t="str">
        <f t="shared" si="21"/>
        <v>Compra</v>
      </c>
      <c r="N116" t="e">
        <f>[1]!YPF[[#This Row],[Volume]]</f>
        <v>#REF!</v>
      </c>
      <c r="O116" s="11" t="e">
        <f t="shared" si="22"/>
        <v>#REF!</v>
      </c>
      <c r="P116" t="e">
        <f t="shared" si="23"/>
        <v>#REF!</v>
      </c>
      <c r="Q116" s="17">
        <f t="shared" si="24"/>
        <v>8.6156283678402105E-5</v>
      </c>
      <c r="R116" s="4" t="str">
        <f t="shared" si="25"/>
        <v>Compra</v>
      </c>
      <c r="S116" s="17" t="e">
        <f t="shared" si="26"/>
        <v>#REF!</v>
      </c>
      <c r="T116" s="4" t="e">
        <f t="shared" si="27"/>
        <v>#REF!</v>
      </c>
      <c r="U116" s="4">
        <f t="shared" si="28"/>
        <v>1</v>
      </c>
      <c r="V116" s="4" t="e">
        <f t="shared" si="29"/>
        <v>#REF!</v>
      </c>
    </row>
    <row r="117" spans="1:22">
      <c r="A117" s="9">
        <v>44364</v>
      </c>
      <c r="B117">
        <v>5.5</v>
      </c>
      <c r="C117" s="11">
        <f>(B117-B116)/B116</f>
        <v>-1.8148820326678379E-3</v>
      </c>
      <c r="D117" t="str">
        <f t="shared" si="15"/>
        <v>Neutro</v>
      </c>
      <c r="E117" s="15">
        <v>5.5</v>
      </c>
      <c r="F117" s="11">
        <f t="shared" si="16"/>
        <v>1.8518518518518452E-2</v>
      </c>
      <c r="G117" t="str">
        <f t="shared" si="17"/>
        <v>Compra</v>
      </c>
      <c r="H117">
        <v>5.5</v>
      </c>
      <c r="I117" s="11">
        <f t="shared" si="18"/>
        <v>-1.8148820326678379E-3</v>
      </c>
      <c r="J117" t="str">
        <f t="shared" si="19"/>
        <v>Neutro</v>
      </c>
      <c r="K117">
        <v>5.0599999999999996</v>
      </c>
      <c r="L117" s="11">
        <f t="shared" si="20"/>
        <v>-5.597014925373147E-2</v>
      </c>
      <c r="M117" t="str">
        <f t="shared" si="21"/>
        <v>Neutro</v>
      </c>
      <c r="N117" t="e">
        <f>[1]!YPF[[#This Row],[Volume]]</f>
        <v>#REF!</v>
      </c>
      <c r="O117" s="11" t="e">
        <f t="shared" si="22"/>
        <v>#REF!</v>
      </c>
      <c r="P117" t="e">
        <f t="shared" si="23"/>
        <v>#REF!</v>
      </c>
      <c r="Q117" s="17">
        <f t="shared" si="24"/>
        <v>-1.0270348700137174E-2</v>
      </c>
      <c r="R117" s="4" t="str">
        <f t="shared" si="25"/>
        <v>Neutro</v>
      </c>
      <c r="S117" s="17" t="e">
        <f t="shared" si="26"/>
        <v>#REF!</v>
      </c>
      <c r="T117" s="4" t="e">
        <f t="shared" si="27"/>
        <v>#REF!</v>
      </c>
      <c r="U117" s="4">
        <f t="shared" si="28"/>
        <v>0</v>
      </c>
      <c r="V117" s="4" t="e">
        <f t="shared" si="29"/>
        <v>#REF!</v>
      </c>
    </row>
    <row r="118" spans="1:22">
      <c r="A118" s="9">
        <v>44365</v>
      </c>
      <c r="B118">
        <v>5.14</v>
      </c>
      <c r="C118" s="11">
        <f>(B118-B117)/B117</f>
        <v>-6.5454545454545515E-2</v>
      </c>
      <c r="D118" t="str">
        <f t="shared" si="15"/>
        <v>Neutro</v>
      </c>
      <c r="E118" s="15">
        <v>5.07</v>
      </c>
      <c r="F118" s="11">
        <f t="shared" si="16"/>
        <v>-7.818181818181813E-2</v>
      </c>
      <c r="G118" t="str">
        <f t="shared" si="17"/>
        <v>Neutro</v>
      </c>
      <c r="H118">
        <v>5.14</v>
      </c>
      <c r="I118" s="11">
        <f t="shared" si="18"/>
        <v>-6.5454545454545515E-2</v>
      </c>
      <c r="J118" t="str">
        <f t="shared" si="19"/>
        <v>Neutro</v>
      </c>
      <c r="K118">
        <v>4.93</v>
      </c>
      <c r="L118" s="11">
        <f t="shared" si="20"/>
        <v>-2.5691699604743063E-2</v>
      </c>
      <c r="M118" t="str">
        <f t="shared" si="21"/>
        <v>Neutro</v>
      </c>
      <c r="N118" t="e">
        <f>[1]!YPF[[#This Row],[Volume]]</f>
        <v>#REF!</v>
      </c>
      <c r="O118" s="11" t="e">
        <f t="shared" si="22"/>
        <v>#REF!</v>
      </c>
      <c r="P118" t="e">
        <f t="shared" si="23"/>
        <v>#REF!</v>
      </c>
      <c r="Q118" s="17">
        <f t="shared" si="24"/>
        <v>-5.8695652173913059E-2</v>
      </c>
      <c r="R118" s="4" t="str">
        <f t="shared" si="25"/>
        <v>Neutro</v>
      </c>
      <c r="S118" s="17" t="e">
        <f t="shared" si="26"/>
        <v>#REF!</v>
      </c>
      <c r="T118" s="4" t="e">
        <f t="shared" si="27"/>
        <v>#REF!</v>
      </c>
      <c r="U118" s="4">
        <f t="shared" si="28"/>
        <v>0</v>
      </c>
      <c r="V118" s="4" t="e">
        <f t="shared" si="29"/>
        <v>#REF!</v>
      </c>
    </row>
    <row r="119" spans="1:22">
      <c r="A119" s="9">
        <v>44368</v>
      </c>
      <c r="B119">
        <v>5.1100000000000003</v>
      </c>
      <c r="C119" s="11">
        <f>(B119-B118)/B118</f>
        <v>-5.8365758754862574E-3</v>
      </c>
      <c r="D119" t="str">
        <f t="shared" si="15"/>
        <v>Neutro</v>
      </c>
      <c r="E119" s="15">
        <v>5.05</v>
      </c>
      <c r="F119" s="11">
        <f t="shared" si="16"/>
        <v>-3.9447731755424976E-3</v>
      </c>
      <c r="G119" t="str">
        <f t="shared" si="17"/>
        <v>Neutro</v>
      </c>
      <c r="H119">
        <v>5.1100000000000003</v>
      </c>
      <c r="I119" s="11">
        <f t="shared" si="18"/>
        <v>-5.8365758754862574E-3</v>
      </c>
      <c r="J119" t="str">
        <f t="shared" si="19"/>
        <v>Neutro</v>
      </c>
      <c r="K119">
        <v>5</v>
      </c>
      <c r="L119" s="11">
        <f t="shared" si="20"/>
        <v>1.4198782961460505E-2</v>
      </c>
      <c r="M119" t="str">
        <f t="shared" si="21"/>
        <v>Compra</v>
      </c>
      <c r="N119" t="e">
        <f>[1]!YPF[[#This Row],[Volume]]</f>
        <v>#REF!</v>
      </c>
      <c r="O119" s="11" t="e">
        <f t="shared" si="22"/>
        <v>#REF!</v>
      </c>
      <c r="P119" t="e">
        <f t="shared" si="23"/>
        <v>#REF!</v>
      </c>
      <c r="Q119" s="17">
        <f t="shared" si="24"/>
        <v>-3.5478549126362661E-4</v>
      </c>
      <c r="R119" s="4" t="str">
        <f t="shared" si="25"/>
        <v>Neutro</v>
      </c>
      <c r="S119" s="17" t="e">
        <f t="shared" si="26"/>
        <v>#REF!</v>
      </c>
      <c r="T119" s="4" t="e">
        <f t="shared" si="27"/>
        <v>#REF!</v>
      </c>
      <c r="U119" s="4">
        <f t="shared" si="28"/>
        <v>0</v>
      </c>
      <c r="V119" s="4" t="e">
        <f t="shared" si="29"/>
        <v>#REF!</v>
      </c>
    </row>
    <row r="120" spans="1:22">
      <c r="A120" s="9">
        <v>44369</v>
      </c>
      <c r="B120">
        <v>5.34</v>
      </c>
      <c r="C120" s="11">
        <f>(B120-B119)/B119</f>
        <v>4.500978473581204E-2</v>
      </c>
      <c r="D120" t="str">
        <f t="shared" si="15"/>
        <v>Compra</v>
      </c>
      <c r="E120" s="15">
        <v>5.0599999999999996</v>
      </c>
      <c r="F120" s="11">
        <f t="shared" si="16"/>
        <v>1.9801980198019382E-3</v>
      </c>
      <c r="G120" t="str">
        <f t="shared" si="17"/>
        <v>Compra</v>
      </c>
      <c r="H120">
        <v>5.34</v>
      </c>
      <c r="I120" s="11">
        <f t="shared" si="18"/>
        <v>4.500978473581204E-2</v>
      </c>
      <c r="J120" t="str">
        <f t="shared" si="19"/>
        <v>Compra</v>
      </c>
      <c r="K120">
        <v>4.9400000000000004</v>
      </c>
      <c r="L120" s="11">
        <f t="shared" si="20"/>
        <v>-1.1999999999999922E-2</v>
      </c>
      <c r="M120" t="str">
        <f t="shared" si="21"/>
        <v>Neutro</v>
      </c>
      <c r="N120" t="e">
        <f>[1]!YPF[[#This Row],[Volume]]</f>
        <v>#REF!</v>
      </c>
      <c r="O120" s="11" t="e">
        <f t="shared" si="22"/>
        <v>#REF!</v>
      </c>
      <c r="P120" t="e">
        <f t="shared" si="23"/>
        <v>#REF!</v>
      </c>
      <c r="Q120" s="17">
        <f t="shared" si="24"/>
        <v>1.9999941872856523E-2</v>
      </c>
      <c r="R120" s="4" t="str">
        <f t="shared" si="25"/>
        <v>Compra</v>
      </c>
      <c r="S120" s="17" t="e">
        <f t="shared" si="26"/>
        <v>#REF!</v>
      </c>
      <c r="T120" s="4" t="e">
        <f t="shared" si="27"/>
        <v>#REF!</v>
      </c>
      <c r="U120" s="4">
        <f t="shared" si="28"/>
        <v>1</v>
      </c>
      <c r="V120" s="4" t="e">
        <f t="shared" si="29"/>
        <v>#REF!</v>
      </c>
    </row>
    <row r="121" spans="1:22">
      <c r="A121" s="9">
        <v>44370</v>
      </c>
      <c r="B121">
        <v>5.45</v>
      </c>
      <c r="C121" s="11">
        <f>(B121-B120)/B120</f>
        <v>2.0599250936329649E-2</v>
      </c>
      <c r="D121" t="str">
        <f t="shared" si="15"/>
        <v>Compra</v>
      </c>
      <c r="E121" s="15">
        <v>5.27</v>
      </c>
      <c r="F121" s="11">
        <f t="shared" si="16"/>
        <v>4.1501976284584977E-2</v>
      </c>
      <c r="G121" t="str">
        <f t="shared" si="17"/>
        <v>Compra</v>
      </c>
      <c r="H121">
        <v>5.45</v>
      </c>
      <c r="I121" s="11">
        <f t="shared" si="18"/>
        <v>2.0599250936329649E-2</v>
      </c>
      <c r="J121" t="str">
        <f t="shared" si="19"/>
        <v>Compra</v>
      </c>
      <c r="K121">
        <v>5.03</v>
      </c>
      <c r="L121" s="11">
        <f t="shared" si="20"/>
        <v>1.8218623481781347E-2</v>
      </c>
      <c r="M121" t="str">
        <f t="shared" si="21"/>
        <v>Compra</v>
      </c>
      <c r="N121" t="e">
        <f>[1]!YPF[[#This Row],[Volume]]</f>
        <v>#REF!</v>
      </c>
      <c r="O121" s="11" t="e">
        <f t="shared" si="22"/>
        <v>#REF!</v>
      </c>
      <c r="P121" t="e">
        <f t="shared" si="23"/>
        <v>#REF!</v>
      </c>
      <c r="Q121" s="17">
        <f t="shared" si="24"/>
        <v>2.5229775409756405E-2</v>
      </c>
      <c r="R121" s="4" t="str">
        <f t="shared" si="25"/>
        <v>Compra</v>
      </c>
      <c r="S121" s="17" t="e">
        <f t="shared" si="26"/>
        <v>#REF!</v>
      </c>
      <c r="T121" s="4" t="e">
        <f t="shared" si="27"/>
        <v>#REF!</v>
      </c>
      <c r="U121" s="4">
        <f t="shared" si="28"/>
        <v>1</v>
      </c>
      <c r="V121" s="4" t="e">
        <f t="shared" si="29"/>
        <v>#REF!</v>
      </c>
    </row>
    <row r="122" spans="1:22">
      <c r="A122" s="9">
        <v>44371</v>
      </c>
      <c r="B122">
        <v>5.27</v>
      </c>
      <c r="C122" s="11">
        <f>(B122-B121)/B121</f>
        <v>-3.3027522935779929E-2</v>
      </c>
      <c r="D122" t="str">
        <f t="shared" si="15"/>
        <v>Neutro</v>
      </c>
      <c r="E122" s="15">
        <v>5.09</v>
      </c>
      <c r="F122" s="11">
        <f t="shared" si="16"/>
        <v>-3.4155597722960097E-2</v>
      </c>
      <c r="G122" t="str">
        <f t="shared" si="17"/>
        <v>Neutro</v>
      </c>
      <c r="H122">
        <v>5.27</v>
      </c>
      <c r="I122" s="11">
        <f t="shared" si="18"/>
        <v>-3.3027522935779929E-2</v>
      </c>
      <c r="J122" t="str">
        <f t="shared" si="19"/>
        <v>Neutro</v>
      </c>
      <c r="K122">
        <v>5.05</v>
      </c>
      <c r="L122" s="11">
        <f t="shared" si="20"/>
        <v>3.976143141152997E-3</v>
      </c>
      <c r="M122" t="str">
        <f t="shared" si="21"/>
        <v>Compra</v>
      </c>
      <c r="N122" t="e">
        <f>[1]!YPF[[#This Row],[Volume]]</f>
        <v>#REF!</v>
      </c>
      <c r="O122" s="11" t="e">
        <f t="shared" si="22"/>
        <v>#REF!</v>
      </c>
      <c r="P122" t="e">
        <f t="shared" si="23"/>
        <v>#REF!</v>
      </c>
      <c r="Q122" s="17">
        <f t="shared" si="24"/>
        <v>-2.4058625113341739E-2</v>
      </c>
      <c r="R122" s="4" t="str">
        <f t="shared" si="25"/>
        <v>Neutro</v>
      </c>
      <c r="S122" s="17" t="e">
        <f t="shared" si="26"/>
        <v>#REF!</v>
      </c>
      <c r="T122" s="4" t="e">
        <f t="shared" si="27"/>
        <v>#REF!</v>
      </c>
      <c r="U122" s="4">
        <f t="shared" si="28"/>
        <v>0</v>
      </c>
      <c r="V122" s="4" t="e">
        <f t="shared" si="29"/>
        <v>#REF!</v>
      </c>
    </row>
    <row r="123" spans="1:22">
      <c r="A123" s="9">
        <v>44372</v>
      </c>
      <c r="B123">
        <v>4.9400000000000004</v>
      </c>
      <c r="C123" s="11">
        <f>(B123-B122)/B122</f>
        <v>-6.2618595825426795E-2</v>
      </c>
      <c r="D123" t="str">
        <f t="shared" si="15"/>
        <v>Neutro</v>
      </c>
      <c r="E123" s="15">
        <v>4.8899999999999997</v>
      </c>
      <c r="F123" s="11">
        <f t="shared" si="16"/>
        <v>-3.9292730844793747E-2</v>
      </c>
      <c r="G123" t="str">
        <f t="shared" si="17"/>
        <v>Neutro</v>
      </c>
      <c r="H123">
        <v>4.9400000000000004</v>
      </c>
      <c r="I123" s="11">
        <f t="shared" si="18"/>
        <v>-6.2618595825426795E-2</v>
      </c>
      <c r="J123" t="str">
        <f t="shared" si="19"/>
        <v>Neutro</v>
      </c>
      <c r="K123">
        <v>4.5999999999999996</v>
      </c>
      <c r="L123" s="11">
        <f t="shared" si="20"/>
        <v>-8.9108910891089146E-2</v>
      </c>
      <c r="M123" t="str">
        <f t="shared" si="21"/>
        <v>Neutro</v>
      </c>
      <c r="N123" t="e">
        <f>[1]!YPF[[#This Row],[Volume]]</f>
        <v>#REF!</v>
      </c>
      <c r="O123" s="11" t="e">
        <f t="shared" si="22"/>
        <v>#REF!</v>
      </c>
      <c r="P123" t="e">
        <f t="shared" si="23"/>
        <v>#REF!</v>
      </c>
      <c r="Q123" s="17">
        <f t="shared" si="24"/>
        <v>-6.3409708346684121E-2</v>
      </c>
      <c r="R123" s="4" t="str">
        <f t="shared" si="25"/>
        <v>Neutro</v>
      </c>
      <c r="S123" s="17" t="e">
        <f t="shared" si="26"/>
        <v>#REF!</v>
      </c>
      <c r="T123" s="4" t="e">
        <f t="shared" si="27"/>
        <v>#REF!</v>
      </c>
      <c r="U123" s="4">
        <f t="shared" si="28"/>
        <v>0</v>
      </c>
      <c r="V123" s="4" t="e">
        <f t="shared" si="29"/>
        <v>#REF!</v>
      </c>
    </row>
    <row r="124" spans="1:22">
      <c r="A124" s="9">
        <v>44375</v>
      </c>
      <c r="B124">
        <v>4.83</v>
      </c>
      <c r="C124" s="11">
        <f>(B124-B123)/B123</f>
        <v>-2.2267206477732858E-2</v>
      </c>
      <c r="D124" t="str">
        <f t="shared" si="15"/>
        <v>Neutro</v>
      </c>
      <c r="E124" s="15">
        <v>4.8099999999999996</v>
      </c>
      <c r="F124" s="11">
        <f t="shared" si="16"/>
        <v>-1.6359918200409013E-2</v>
      </c>
      <c r="G124" t="str">
        <f t="shared" si="17"/>
        <v>Neutro</v>
      </c>
      <c r="H124">
        <v>4.83</v>
      </c>
      <c r="I124" s="11">
        <f t="shared" si="18"/>
        <v>-2.2267206477732858E-2</v>
      </c>
      <c r="J124" t="str">
        <f t="shared" si="19"/>
        <v>Neutro</v>
      </c>
      <c r="K124">
        <v>4.57</v>
      </c>
      <c r="L124" s="11">
        <f t="shared" si="20"/>
        <v>-6.5217391304346443E-3</v>
      </c>
      <c r="M124" t="str">
        <f t="shared" si="21"/>
        <v>Neutro</v>
      </c>
      <c r="N124" t="e">
        <f>[1]!YPF[[#This Row],[Volume]]</f>
        <v>#REF!</v>
      </c>
      <c r="O124" s="11" t="e">
        <f t="shared" si="22"/>
        <v>#REF!</v>
      </c>
      <c r="P124" t="e">
        <f t="shared" si="23"/>
        <v>#REF!</v>
      </c>
      <c r="Q124" s="17">
        <f t="shared" si="24"/>
        <v>-1.6854017571577343E-2</v>
      </c>
      <c r="R124" s="4" t="str">
        <f t="shared" si="25"/>
        <v>Neutro</v>
      </c>
      <c r="S124" s="17" t="e">
        <f t="shared" si="26"/>
        <v>#REF!</v>
      </c>
      <c r="T124" s="4" t="e">
        <f t="shared" si="27"/>
        <v>#REF!</v>
      </c>
      <c r="U124" s="4">
        <f t="shared" si="28"/>
        <v>0</v>
      </c>
      <c r="V124" s="4" t="e">
        <f t="shared" si="29"/>
        <v>#REF!</v>
      </c>
    </row>
    <row r="125" spans="1:22">
      <c r="A125" s="9">
        <v>44376</v>
      </c>
      <c r="B125">
        <v>4.7</v>
      </c>
      <c r="C125" s="11">
        <f>(B125-B124)/B124</f>
        <v>-2.6915113871635588E-2</v>
      </c>
      <c r="D125" t="str">
        <f t="shared" si="15"/>
        <v>Neutro</v>
      </c>
      <c r="E125" s="15">
        <v>4.68</v>
      </c>
      <c r="F125" s="11">
        <f t="shared" si="16"/>
        <v>-2.7027027027027008E-2</v>
      </c>
      <c r="G125" t="str">
        <f t="shared" si="17"/>
        <v>Neutro</v>
      </c>
      <c r="H125">
        <v>4.7</v>
      </c>
      <c r="I125" s="11">
        <f t="shared" si="18"/>
        <v>-2.6915113871635588E-2</v>
      </c>
      <c r="J125" t="str">
        <f t="shared" si="19"/>
        <v>Neutro</v>
      </c>
      <c r="K125">
        <v>4.54</v>
      </c>
      <c r="L125" s="11">
        <f t="shared" si="20"/>
        <v>-6.5645514223195292E-3</v>
      </c>
      <c r="M125" t="str">
        <f t="shared" si="21"/>
        <v>Neutro</v>
      </c>
      <c r="N125" t="e">
        <f>[1]!YPF[[#This Row],[Volume]]</f>
        <v>#REF!</v>
      </c>
      <c r="O125" s="11" t="e">
        <f t="shared" si="22"/>
        <v>#REF!</v>
      </c>
      <c r="P125" t="e">
        <f t="shared" si="23"/>
        <v>#REF!</v>
      </c>
      <c r="Q125" s="17">
        <f t="shared" si="24"/>
        <v>-2.185545154815443E-2</v>
      </c>
      <c r="R125" s="4" t="str">
        <f t="shared" si="25"/>
        <v>Neutro</v>
      </c>
      <c r="S125" s="17" t="e">
        <f t="shared" si="26"/>
        <v>#REF!</v>
      </c>
      <c r="T125" s="4" t="e">
        <f t="shared" si="27"/>
        <v>#REF!</v>
      </c>
      <c r="U125" s="4">
        <f t="shared" si="28"/>
        <v>0</v>
      </c>
      <c r="V125" s="4" t="e">
        <f t="shared" si="29"/>
        <v>#REF!</v>
      </c>
    </row>
    <row r="126" spans="1:22">
      <c r="A126" s="9">
        <v>44377</v>
      </c>
      <c r="B126">
        <v>4.68</v>
      </c>
      <c r="C126" s="11">
        <f>(B126-B125)/B125</f>
        <v>-4.2553191489362683E-3</v>
      </c>
      <c r="D126" t="str">
        <f t="shared" si="15"/>
        <v>Neutro</v>
      </c>
      <c r="E126" s="15">
        <v>4.55</v>
      </c>
      <c r="F126" s="11">
        <f t="shared" si="16"/>
        <v>-2.7777777777777755E-2</v>
      </c>
      <c r="G126" t="str">
        <f t="shared" si="17"/>
        <v>Neutro</v>
      </c>
      <c r="H126">
        <v>4.68</v>
      </c>
      <c r="I126" s="11">
        <f t="shared" si="18"/>
        <v>-4.2553191489362683E-3</v>
      </c>
      <c r="J126" t="str">
        <f t="shared" si="19"/>
        <v>Neutro</v>
      </c>
      <c r="K126">
        <v>4.53</v>
      </c>
      <c r="L126" s="11">
        <f t="shared" si="20"/>
        <v>-2.2026431718061203E-3</v>
      </c>
      <c r="M126" t="str">
        <f t="shared" si="21"/>
        <v>Neutro</v>
      </c>
      <c r="N126" t="e">
        <f>[1]!YPF[[#This Row],[Volume]]</f>
        <v>#REF!</v>
      </c>
      <c r="O126" s="11" t="e">
        <f t="shared" si="22"/>
        <v>#REF!</v>
      </c>
      <c r="P126" t="e">
        <f t="shared" si="23"/>
        <v>#REF!</v>
      </c>
      <c r="Q126" s="17">
        <f t="shared" si="24"/>
        <v>-9.6227648118641027E-3</v>
      </c>
      <c r="R126" s="4" t="str">
        <f t="shared" si="25"/>
        <v>Neutro</v>
      </c>
      <c r="S126" s="17" t="e">
        <f t="shared" si="26"/>
        <v>#REF!</v>
      </c>
      <c r="T126" s="4" t="e">
        <f t="shared" si="27"/>
        <v>#REF!</v>
      </c>
      <c r="U126" s="4">
        <f t="shared" si="28"/>
        <v>0</v>
      </c>
      <c r="V126" s="4" t="e">
        <f t="shared" si="29"/>
        <v>#REF!</v>
      </c>
    </row>
    <row r="127" spans="1:22">
      <c r="A127" s="9">
        <v>44378</v>
      </c>
      <c r="B127">
        <v>4.78</v>
      </c>
      <c r="C127" s="11">
        <f>(B127-B126)/B126</f>
        <v>2.1367521367521482E-2</v>
      </c>
      <c r="D127" t="str">
        <f t="shared" si="15"/>
        <v>Compra</v>
      </c>
      <c r="E127" s="15">
        <v>4.7300000000000004</v>
      </c>
      <c r="F127" s="11">
        <f t="shared" si="16"/>
        <v>3.9560439560439697E-2</v>
      </c>
      <c r="G127" t="str">
        <f t="shared" si="17"/>
        <v>Compra</v>
      </c>
      <c r="H127">
        <v>4.78</v>
      </c>
      <c r="I127" s="11">
        <f t="shared" si="18"/>
        <v>2.1367521367521482E-2</v>
      </c>
      <c r="J127" t="str">
        <f t="shared" si="19"/>
        <v>Compra</v>
      </c>
      <c r="K127">
        <v>4.59</v>
      </c>
      <c r="L127" s="11">
        <f t="shared" si="20"/>
        <v>1.3245033112582695E-2</v>
      </c>
      <c r="M127" t="str">
        <f t="shared" si="21"/>
        <v>Compra</v>
      </c>
      <c r="N127" t="e">
        <f>[1]!YPF[[#This Row],[Volume]]</f>
        <v>#REF!</v>
      </c>
      <c r="O127" s="11" t="e">
        <f t="shared" si="22"/>
        <v>#REF!</v>
      </c>
      <c r="P127" t="e">
        <f t="shared" si="23"/>
        <v>#REF!</v>
      </c>
      <c r="Q127" s="17">
        <f t="shared" si="24"/>
        <v>2.3885128852016338E-2</v>
      </c>
      <c r="R127" s="4" t="str">
        <f t="shared" si="25"/>
        <v>Compra</v>
      </c>
      <c r="S127" s="17" t="e">
        <f t="shared" si="26"/>
        <v>#REF!</v>
      </c>
      <c r="T127" s="4" t="e">
        <f t="shared" si="27"/>
        <v>#REF!</v>
      </c>
      <c r="U127" s="4">
        <f t="shared" si="28"/>
        <v>1</v>
      </c>
      <c r="V127" s="4" t="e">
        <f t="shared" si="29"/>
        <v>#REF!</v>
      </c>
    </row>
    <row r="128" spans="1:22">
      <c r="A128" s="9">
        <v>44379</v>
      </c>
      <c r="B128">
        <v>4.59</v>
      </c>
      <c r="C128" s="11">
        <f>(B128-B127)/B127</f>
        <v>-3.974895397489548E-2</v>
      </c>
      <c r="D128" t="str">
        <f t="shared" si="15"/>
        <v>Neutro</v>
      </c>
      <c r="E128" s="15">
        <v>4.58</v>
      </c>
      <c r="F128" s="11">
        <f t="shared" si="16"/>
        <v>-3.1712473572938764E-2</v>
      </c>
      <c r="G128" t="str">
        <f t="shared" si="17"/>
        <v>Neutro</v>
      </c>
      <c r="H128">
        <v>4.59</v>
      </c>
      <c r="I128" s="11">
        <f t="shared" si="18"/>
        <v>-3.974895397489548E-2</v>
      </c>
      <c r="J128" t="str">
        <f t="shared" si="19"/>
        <v>Neutro</v>
      </c>
      <c r="K128">
        <v>4.46</v>
      </c>
      <c r="L128" s="11">
        <f t="shared" si="20"/>
        <v>-2.8322440087145948E-2</v>
      </c>
      <c r="M128" t="str">
        <f t="shared" si="21"/>
        <v>Neutro</v>
      </c>
      <c r="N128" t="e">
        <f>[1]!YPF[[#This Row],[Volume]]</f>
        <v>#REF!</v>
      </c>
      <c r="O128" s="11" t="e">
        <f t="shared" si="22"/>
        <v>#REF!</v>
      </c>
      <c r="P128" t="e">
        <f t="shared" si="23"/>
        <v>#REF!</v>
      </c>
      <c r="Q128" s="17">
        <f t="shared" si="24"/>
        <v>-3.488320540246892E-2</v>
      </c>
      <c r="R128" s="4" t="str">
        <f t="shared" si="25"/>
        <v>Neutro</v>
      </c>
      <c r="S128" s="17" t="e">
        <f t="shared" si="26"/>
        <v>#REF!</v>
      </c>
      <c r="T128" s="4" t="e">
        <f t="shared" si="27"/>
        <v>#REF!</v>
      </c>
      <c r="U128" s="4">
        <f t="shared" si="28"/>
        <v>0</v>
      </c>
      <c r="V128" s="4" t="e">
        <f t="shared" si="29"/>
        <v>#REF!</v>
      </c>
    </row>
    <row r="129" spans="1:22">
      <c r="A129" s="9">
        <v>44383</v>
      </c>
      <c r="B129">
        <v>4.5999999999999996</v>
      </c>
      <c r="C129" s="11">
        <f>(B129-B128)/B128</f>
        <v>2.1786492374727207E-3</v>
      </c>
      <c r="D129" t="str">
        <f t="shared" si="15"/>
        <v>Compra</v>
      </c>
      <c r="E129" s="15">
        <v>4.55</v>
      </c>
      <c r="F129" s="11">
        <f t="shared" si="16"/>
        <v>-6.550218340611408E-3</v>
      </c>
      <c r="G129" t="str">
        <f t="shared" si="17"/>
        <v>Neutro</v>
      </c>
      <c r="H129">
        <v>4.5999999999999996</v>
      </c>
      <c r="I129" s="11">
        <f t="shared" si="18"/>
        <v>2.1786492374727207E-3</v>
      </c>
      <c r="J129" t="str">
        <f t="shared" si="19"/>
        <v>Compra</v>
      </c>
      <c r="K129">
        <v>4.33</v>
      </c>
      <c r="L129" s="11">
        <f t="shared" si="20"/>
        <v>-2.9147982062780246E-2</v>
      </c>
      <c r="M129" t="str">
        <f t="shared" si="21"/>
        <v>Neutro</v>
      </c>
      <c r="N129" t="e">
        <f>[1]!YPF[[#This Row],[Volume]]</f>
        <v>#REF!</v>
      </c>
      <c r="O129" s="11" t="e">
        <f t="shared" si="22"/>
        <v>#REF!</v>
      </c>
      <c r="P129" t="e">
        <f t="shared" si="23"/>
        <v>#REF!</v>
      </c>
      <c r="Q129" s="17">
        <f t="shared" si="24"/>
        <v>-7.8352254821115533E-3</v>
      </c>
      <c r="R129" s="4" t="str">
        <f t="shared" si="25"/>
        <v>Neutro</v>
      </c>
      <c r="S129" s="17" t="e">
        <f t="shared" si="26"/>
        <v>#REF!</v>
      </c>
      <c r="T129" s="4" t="e">
        <f t="shared" si="27"/>
        <v>#REF!</v>
      </c>
      <c r="U129" s="4">
        <f t="shared" si="28"/>
        <v>0</v>
      </c>
      <c r="V129" s="4" t="e">
        <f t="shared" si="29"/>
        <v>#REF!</v>
      </c>
    </row>
    <row r="130" spans="1:22">
      <c r="A130" s="9">
        <v>44384</v>
      </c>
      <c r="B130">
        <v>4.38</v>
      </c>
      <c r="C130" s="11">
        <f>(B130-B129)/B129</f>
        <v>-4.7826086956521692E-2</v>
      </c>
      <c r="D130" t="str">
        <f t="shared" si="15"/>
        <v>Neutro</v>
      </c>
      <c r="E130" s="15">
        <v>4.3499999999999996</v>
      </c>
      <c r="F130" s="11">
        <f t="shared" si="16"/>
        <v>-4.3956043956043994E-2</v>
      </c>
      <c r="G130" t="str">
        <f t="shared" si="17"/>
        <v>Neutro</v>
      </c>
      <c r="H130">
        <v>4.38</v>
      </c>
      <c r="I130" s="11">
        <f t="shared" si="18"/>
        <v>-4.7826086956521692E-2</v>
      </c>
      <c r="J130" t="str">
        <f t="shared" si="19"/>
        <v>Neutro</v>
      </c>
      <c r="K130">
        <v>4.2300000000000004</v>
      </c>
      <c r="L130" s="11">
        <f t="shared" si="20"/>
        <v>-2.3094688221708924E-2</v>
      </c>
      <c r="M130" t="str">
        <f t="shared" si="21"/>
        <v>Neutro</v>
      </c>
      <c r="N130" t="e">
        <f>[1]!YPF[[#This Row],[Volume]]</f>
        <v>#REF!</v>
      </c>
      <c r="O130" s="11" t="e">
        <f t="shared" si="22"/>
        <v>#REF!</v>
      </c>
      <c r="P130" t="e">
        <f t="shared" si="23"/>
        <v>#REF!</v>
      </c>
      <c r="Q130" s="17">
        <f t="shared" si="24"/>
        <v>-4.0675726522699074E-2</v>
      </c>
      <c r="R130" s="4" t="str">
        <f t="shared" si="25"/>
        <v>Neutro</v>
      </c>
      <c r="S130" s="17" t="e">
        <f t="shared" si="26"/>
        <v>#REF!</v>
      </c>
      <c r="T130" s="4" t="e">
        <f t="shared" si="27"/>
        <v>#REF!</v>
      </c>
      <c r="U130" s="4">
        <f t="shared" si="28"/>
        <v>0</v>
      </c>
      <c r="V130" s="4" t="e">
        <f t="shared" si="29"/>
        <v>#REF!</v>
      </c>
    </row>
    <row r="131" spans="1:22">
      <c r="A131" s="9">
        <v>44385</v>
      </c>
      <c r="B131">
        <v>4.3</v>
      </c>
      <c r="C131" s="11">
        <f>(B131-B130)/B130</f>
        <v>-1.8264840182648418E-2</v>
      </c>
      <c r="D131" t="str">
        <f t="shared" si="15"/>
        <v>Neutro</v>
      </c>
      <c r="E131" s="15">
        <v>4.25</v>
      </c>
      <c r="F131" s="11">
        <f t="shared" si="16"/>
        <v>-2.2988505747126357E-2</v>
      </c>
      <c r="G131" t="str">
        <f t="shared" si="17"/>
        <v>Neutro</v>
      </c>
      <c r="H131">
        <v>4.3</v>
      </c>
      <c r="I131" s="11">
        <f t="shared" si="18"/>
        <v>-1.8264840182648418E-2</v>
      </c>
      <c r="J131" t="str">
        <f t="shared" si="19"/>
        <v>Neutro</v>
      </c>
      <c r="K131">
        <v>4.2</v>
      </c>
      <c r="L131" s="11">
        <f t="shared" si="20"/>
        <v>-7.0921985815603416E-3</v>
      </c>
      <c r="M131" t="str">
        <f t="shared" si="21"/>
        <v>Neutro</v>
      </c>
      <c r="N131" t="e">
        <f>[1]!YPF[[#This Row],[Volume]]</f>
        <v>#REF!</v>
      </c>
      <c r="O131" s="11" t="e">
        <f t="shared" si="22"/>
        <v>#REF!</v>
      </c>
      <c r="P131" t="e">
        <f t="shared" si="23"/>
        <v>#REF!</v>
      </c>
      <c r="Q131" s="17">
        <f t="shared" si="24"/>
        <v>-1.6652596173495883E-2</v>
      </c>
      <c r="R131" s="4" t="str">
        <f t="shared" si="25"/>
        <v>Neutro</v>
      </c>
      <c r="S131" s="17" t="e">
        <f t="shared" si="26"/>
        <v>#REF!</v>
      </c>
      <c r="T131" s="4" t="e">
        <f t="shared" si="27"/>
        <v>#REF!</v>
      </c>
      <c r="U131" s="4">
        <f t="shared" si="28"/>
        <v>0</v>
      </c>
      <c r="V131" s="4" t="e">
        <f t="shared" si="29"/>
        <v>#REF!</v>
      </c>
    </row>
    <row r="132" spans="1:22">
      <c r="A132" s="9">
        <v>44386</v>
      </c>
      <c r="B132">
        <v>4.3499999999999996</v>
      </c>
      <c r="C132" s="11">
        <f>(B132-B131)/B131</f>
        <v>1.1627906976744146E-2</v>
      </c>
      <c r="D132" t="str">
        <f t="shared" ref="D132:D195" si="30">+IF(C132&gt;0,"Compra","Neutro")</f>
        <v>Compra</v>
      </c>
      <c r="E132" s="15">
        <v>4.3099999999999996</v>
      </c>
      <c r="F132" s="11">
        <f t="shared" ref="F132:F195" si="31">(E132-E131)/E131</f>
        <v>1.4117647058823438E-2</v>
      </c>
      <c r="G132" t="str">
        <f t="shared" ref="G132:G195" si="32">+IF(F132&gt;0,"Compra","Neutro")</f>
        <v>Compra</v>
      </c>
      <c r="H132">
        <v>4.3499999999999996</v>
      </c>
      <c r="I132" s="11">
        <f t="shared" ref="I132:I195" si="33">(H132-H131)/H131</f>
        <v>1.1627906976744146E-2</v>
      </c>
      <c r="J132" t="str">
        <f t="shared" ref="J132:J195" si="34">+IF(I132&gt;0,"Compra","Neutro")</f>
        <v>Compra</v>
      </c>
      <c r="K132">
        <v>4.21</v>
      </c>
      <c r="L132" s="11">
        <f t="shared" ref="L132:L195" si="35">(K132-K131)/K131</f>
        <v>2.38095238095233E-3</v>
      </c>
      <c r="M132" t="str">
        <f t="shared" ref="M132:M195" si="36">+IF(L132&gt;0,"Compra","Neutro")</f>
        <v>Compra</v>
      </c>
      <c r="N132" t="e">
        <f>[1]!YPF[[#This Row],[Volume]]</f>
        <v>#REF!</v>
      </c>
      <c r="O132" s="11" t="e">
        <f t="shared" ref="O132:O195" si="37">(N132-N131)/N131</f>
        <v>#REF!</v>
      </c>
      <c r="P132" t="e">
        <f t="shared" ref="P132:P195" si="38">+IF(O132&gt;0,"Compra","Neutro")</f>
        <v>#REF!</v>
      </c>
      <c r="Q132" s="17">
        <f t="shared" ref="Q132:Q195" si="39">AVERAGE(L132,I132,F132,C132)</f>
        <v>9.9386033483160139E-3</v>
      </c>
      <c r="R132" s="4" t="str">
        <f t="shared" ref="R132:R195" si="40">+IF(Q132&gt;0,"Compra","Neutro")</f>
        <v>Compra</v>
      </c>
      <c r="S132" s="17" t="e">
        <f t="shared" ref="S132:S195" si="41">Q132*O132</f>
        <v>#REF!</v>
      </c>
      <c r="T132" s="4" t="e">
        <f t="shared" ref="T132:T195" si="42">+IF(S132&gt;0,"Compra","Neutro")</f>
        <v>#REF!</v>
      </c>
      <c r="U132" s="4">
        <f t="shared" ref="U132:V195" si="43">+IF(R132="Neutro",0,1)</f>
        <v>1</v>
      </c>
      <c r="V132" s="4" t="e">
        <f t="shared" ref="V132:V195" si="44">+IF(T132="Neutro",0,1)</f>
        <v>#REF!</v>
      </c>
    </row>
    <row r="133" spans="1:22">
      <c r="A133" s="9">
        <v>44389</v>
      </c>
      <c r="B133">
        <v>4.57</v>
      </c>
      <c r="C133" s="11">
        <f>(B133-B132)/B132</f>
        <v>5.0574712643678313E-2</v>
      </c>
      <c r="D133" t="str">
        <f t="shared" si="30"/>
        <v>Compra</v>
      </c>
      <c r="E133" s="15">
        <v>4.26</v>
      </c>
      <c r="F133" s="11">
        <f t="shared" si="31"/>
        <v>-1.1600928074245899E-2</v>
      </c>
      <c r="G133" t="str">
        <f t="shared" si="32"/>
        <v>Neutro</v>
      </c>
      <c r="H133">
        <v>4.57</v>
      </c>
      <c r="I133" s="11">
        <f t="shared" si="33"/>
        <v>5.0574712643678313E-2</v>
      </c>
      <c r="J133" t="str">
        <f t="shared" si="34"/>
        <v>Compra</v>
      </c>
      <c r="K133">
        <v>4.26</v>
      </c>
      <c r="L133" s="11">
        <f t="shared" si="35"/>
        <v>1.1876484560570029E-2</v>
      </c>
      <c r="M133" t="str">
        <f t="shared" si="36"/>
        <v>Compra</v>
      </c>
      <c r="N133" t="e">
        <f>[1]!YPF[[#This Row],[Volume]]</f>
        <v>#REF!</v>
      </c>
      <c r="O133" s="11" t="e">
        <f t="shared" si="37"/>
        <v>#REF!</v>
      </c>
      <c r="P133" t="e">
        <f t="shared" si="38"/>
        <v>#REF!</v>
      </c>
      <c r="Q133" s="17">
        <f t="shared" si="39"/>
        <v>2.5356245443420189E-2</v>
      </c>
      <c r="R133" s="4" t="str">
        <f t="shared" si="40"/>
        <v>Compra</v>
      </c>
      <c r="S133" s="17" t="e">
        <f t="shared" si="41"/>
        <v>#REF!</v>
      </c>
      <c r="T133" s="4" t="e">
        <f t="shared" si="42"/>
        <v>#REF!</v>
      </c>
      <c r="U133" s="4">
        <f t="shared" si="43"/>
        <v>1</v>
      </c>
      <c r="V133" s="4" t="e">
        <f t="shared" si="44"/>
        <v>#REF!</v>
      </c>
    </row>
    <row r="134" spans="1:22">
      <c r="A134" s="9">
        <v>44390</v>
      </c>
      <c r="B134">
        <v>4.5999999999999996</v>
      </c>
      <c r="C134" s="11">
        <f>(B134-B133)/B133</f>
        <v>6.5645514223193341E-3</v>
      </c>
      <c r="D134" t="str">
        <f t="shared" si="30"/>
        <v>Compra</v>
      </c>
      <c r="E134" s="15">
        <v>4.5</v>
      </c>
      <c r="F134" s="11">
        <f t="shared" si="31"/>
        <v>5.6338028169014134E-2</v>
      </c>
      <c r="G134" t="str">
        <f t="shared" si="32"/>
        <v>Compra</v>
      </c>
      <c r="H134">
        <v>4.5999999999999996</v>
      </c>
      <c r="I134" s="11">
        <f t="shared" si="33"/>
        <v>6.5645514223193341E-3</v>
      </c>
      <c r="J134" t="str">
        <f t="shared" si="34"/>
        <v>Compra</v>
      </c>
      <c r="K134">
        <v>4.5</v>
      </c>
      <c r="L134" s="11">
        <f t="shared" si="35"/>
        <v>5.6338028169014134E-2</v>
      </c>
      <c r="M134" t="str">
        <f t="shared" si="36"/>
        <v>Compra</v>
      </c>
      <c r="N134" t="e">
        <f>[1]!YPF[[#This Row],[Volume]]</f>
        <v>#REF!</v>
      </c>
      <c r="O134" s="11" t="e">
        <f t="shared" si="37"/>
        <v>#REF!</v>
      </c>
      <c r="P134" t="e">
        <f t="shared" si="38"/>
        <v>#REF!</v>
      </c>
      <c r="Q134" s="17">
        <f t="shared" si="39"/>
        <v>3.1451289795666734E-2</v>
      </c>
      <c r="R134" s="4" t="str">
        <f t="shared" si="40"/>
        <v>Compra</v>
      </c>
      <c r="S134" s="17" t="e">
        <f t="shared" si="41"/>
        <v>#REF!</v>
      </c>
      <c r="T134" s="4" t="e">
        <f t="shared" si="42"/>
        <v>#REF!</v>
      </c>
      <c r="U134" s="4">
        <f t="shared" si="43"/>
        <v>1</v>
      </c>
      <c r="V134" s="4" t="e">
        <f t="shared" si="44"/>
        <v>#REF!</v>
      </c>
    </row>
    <row r="135" spans="1:22">
      <c r="A135" s="9">
        <v>44391</v>
      </c>
      <c r="B135">
        <v>4.7</v>
      </c>
      <c r="C135" s="11">
        <f>(B135-B134)/B134</f>
        <v>2.1739130434782726E-2</v>
      </c>
      <c r="D135" t="str">
        <f t="shared" si="30"/>
        <v>Compra</v>
      </c>
      <c r="E135" s="15">
        <v>4.59</v>
      </c>
      <c r="F135" s="11">
        <f t="shared" si="31"/>
        <v>1.9999999999999969E-2</v>
      </c>
      <c r="G135" t="str">
        <f t="shared" si="32"/>
        <v>Compra</v>
      </c>
      <c r="H135">
        <v>4.7</v>
      </c>
      <c r="I135" s="11">
        <f t="shared" si="33"/>
        <v>2.1739130434782726E-2</v>
      </c>
      <c r="J135" t="str">
        <f t="shared" si="34"/>
        <v>Compra</v>
      </c>
      <c r="K135">
        <v>4.47</v>
      </c>
      <c r="L135" s="11">
        <f t="shared" si="35"/>
        <v>-6.6666666666667217E-3</v>
      </c>
      <c r="M135" t="str">
        <f t="shared" si="36"/>
        <v>Neutro</v>
      </c>
      <c r="N135" t="e">
        <f>[1]!YPF[[#This Row],[Volume]]</f>
        <v>#REF!</v>
      </c>
      <c r="O135" s="11" t="e">
        <f t="shared" si="37"/>
        <v>#REF!</v>
      </c>
      <c r="P135" t="e">
        <f t="shared" si="38"/>
        <v>#REF!</v>
      </c>
      <c r="Q135" s="17">
        <f t="shared" si="39"/>
        <v>1.4202898550724674E-2</v>
      </c>
      <c r="R135" s="4" t="str">
        <f t="shared" si="40"/>
        <v>Compra</v>
      </c>
      <c r="S135" s="17" t="e">
        <f t="shared" si="41"/>
        <v>#REF!</v>
      </c>
      <c r="T135" s="4" t="e">
        <f t="shared" si="42"/>
        <v>#REF!</v>
      </c>
      <c r="U135" s="4">
        <f t="shared" si="43"/>
        <v>1</v>
      </c>
      <c r="V135" s="4" t="e">
        <f t="shared" si="44"/>
        <v>#REF!</v>
      </c>
    </row>
    <row r="136" spans="1:22">
      <c r="A136" s="9">
        <v>44392</v>
      </c>
      <c r="B136">
        <v>4.49</v>
      </c>
      <c r="C136" s="11">
        <f>(B136-B135)/B135</f>
        <v>-4.4680851063829775E-2</v>
      </c>
      <c r="D136" t="str">
        <f t="shared" si="30"/>
        <v>Neutro</v>
      </c>
      <c r="E136" s="15">
        <v>4.43</v>
      </c>
      <c r="F136" s="11">
        <f t="shared" si="31"/>
        <v>-3.4858387799564301E-2</v>
      </c>
      <c r="G136" t="str">
        <f t="shared" si="32"/>
        <v>Neutro</v>
      </c>
      <c r="H136">
        <v>4.49</v>
      </c>
      <c r="I136" s="11">
        <f t="shared" si="33"/>
        <v>-4.4680851063829775E-2</v>
      </c>
      <c r="J136" t="str">
        <f t="shared" si="34"/>
        <v>Neutro</v>
      </c>
      <c r="K136">
        <v>4.34</v>
      </c>
      <c r="L136" s="11">
        <f t="shared" si="35"/>
        <v>-2.908277404921698E-2</v>
      </c>
      <c r="M136" t="str">
        <f t="shared" si="36"/>
        <v>Neutro</v>
      </c>
      <c r="N136" t="e">
        <f>[1]!YPF[[#This Row],[Volume]]</f>
        <v>#REF!</v>
      </c>
      <c r="O136" s="11" t="e">
        <f t="shared" si="37"/>
        <v>#REF!</v>
      </c>
      <c r="P136" t="e">
        <f t="shared" si="38"/>
        <v>#REF!</v>
      </c>
      <c r="Q136" s="17">
        <f t="shared" si="39"/>
        <v>-3.8325715994110207E-2</v>
      </c>
      <c r="R136" s="4" t="str">
        <f t="shared" si="40"/>
        <v>Neutro</v>
      </c>
      <c r="S136" s="17" t="e">
        <f t="shared" si="41"/>
        <v>#REF!</v>
      </c>
      <c r="T136" s="4" t="e">
        <f t="shared" si="42"/>
        <v>#REF!</v>
      </c>
      <c r="U136" s="4">
        <f t="shared" si="43"/>
        <v>0</v>
      </c>
      <c r="V136" s="4" t="e">
        <f t="shared" si="44"/>
        <v>#REF!</v>
      </c>
    </row>
    <row r="137" spans="1:22">
      <c r="A137" s="9">
        <v>44393</v>
      </c>
      <c r="B137">
        <v>4.3600000000000003</v>
      </c>
      <c r="C137" s="11">
        <f>(B137-B136)/B136</f>
        <v>-2.8953229398663672E-2</v>
      </c>
      <c r="D137" t="str">
        <f t="shared" si="30"/>
        <v>Neutro</v>
      </c>
      <c r="E137" s="15">
        <v>4.3499999999999996</v>
      </c>
      <c r="F137" s="11">
        <f t="shared" si="31"/>
        <v>-1.8058690744921009E-2</v>
      </c>
      <c r="G137" t="str">
        <f t="shared" si="32"/>
        <v>Neutro</v>
      </c>
      <c r="H137">
        <v>4.3600000000000003</v>
      </c>
      <c r="I137" s="11">
        <f t="shared" si="33"/>
        <v>-2.8953229398663672E-2</v>
      </c>
      <c r="J137" t="str">
        <f t="shared" si="34"/>
        <v>Neutro</v>
      </c>
      <c r="K137">
        <v>4.1500000000000004</v>
      </c>
      <c r="L137" s="11">
        <f t="shared" si="35"/>
        <v>-4.3778801843317859E-2</v>
      </c>
      <c r="M137" t="str">
        <f t="shared" si="36"/>
        <v>Neutro</v>
      </c>
      <c r="N137" t="e">
        <f>[1]!YPF[[#This Row],[Volume]]</f>
        <v>#REF!</v>
      </c>
      <c r="O137" s="11" t="e">
        <f t="shared" si="37"/>
        <v>#REF!</v>
      </c>
      <c r="P137" t="e">
        <f t="shared" si="38"/>
        <v>#REF!</v>
      </c>
      <c r="Q137" s="17">
        <f t="shared" si="39"/>
        <v>-2.9935987846391555E-2</v>
      </c>
      <c r="R137" s="4" t="str">
        <f t="shared" si="40"/>
        <v>Neutro</v>
      </c>
      <c r="S137" s="17" t="e">
        <f t="shared" si="41"/>
        <v>#REF!</v>
      </c>
      <c r="T137" s="4" t="e">
        <f t="shared" si="42"/>
        <v>#REF!</v>
      </c>
      <c r="U137" s="4">
        <f t="shared" si="43"/>
        <v>0</v>
      </c>
      <c r="V137" s="4" t="e">
        <f t="shared" si="44"/>
        <v>#REF!</v>
      </c>
    </row>
    <row r="138" spans="1:22">
      <c r="A138" s="9">
        <v>44396</v>
      </c>
      <c r="B138">
        <v>4.1500000000000004</v>
      </c>
      <c r="C138" s="11">
        <f>(B138-B137)/B137</f>
        <v>-4.8165137614678888E-2</v>
      </c>
      <c r="D138" t="str">
        <f t="shared" si="30"/>
        <v>Neutro</v>
      </c>
      <c r="E138" s="15">
        <v>4.1100000000000003</v>
      </c>
      <c r="F138" s="11">
        <f t="shared" si="31"/>
        <v>-5.5172413793103295E-2</v>
      </c>
      <c r="G138" t="str">
        <f t="shared" si="32"/>
        <v>Neutro</v>
      </c>
      <c r="H138">
        <v>4.1500000000000004</v>
      </c>
      <c r="I138" s="11">
        <f t="shared" si="33"/>
        <v>-4.8165137614678888E-2</v>
      </c>
      <c r="J138" t="str">
        <f t="shared" si="34"/>
        <v>Neutro</v>
      </c>
      <c r="K138">
        <v>4.04</v>
      </c>
      <c r="L138" s="11">
        <f t="shared" si="35"/>
        <v>-2.6506024096385618E-2</v>
      </c>
      <c r="M138" t="str">
        <f t="shared" si="36"/>
        <v>Neutro</v>
      </c>
      <c r="N138" t="e">
        <f>[1]!YPF[[#This Row],[Volume]]</f>
        <v>#REF!</v>
      </c>
      <c r="O138" s="11" t="e">
        <f t="shared" si="37"/>
        <v>#REF!</v>
      </c>
      <c r="P138" t="e">
        <f t="shared" si="38"/>
        <v>#REF!</v>
      </c>
      <c r="Q138" s="17">
        <f t="shared" si="39"/>
        <v>-4.4502178279711674E-2</v>
      </c>
      <c r="R138" s="4" t="str">
        <f t="shared" si="40"/>
        <v>Neutro</v>
      </c>
      <c r="S138" s="17" t="e">
        <f t="shared" si="41"/>
        <v>#REF!</v>
      </c>
      <c r="T138" s="4" t="e">
        <f t="shared" si="42"/>
        <v>#REF!</v>
      </c>
      <c r="U138" s="4">
        <f t="shared" si="43"/>
        <v>0</v>
      </c>
      <c r="V138" s="4" t="e">
        <f t="shared" si="44"/>
        <v>#REF!</v>
      </c>
    </row>
    <row r="139" spans="1:22">
      <c r="A139" s="9">
        <v>44397</v>
      </c>
      <c r="B139">
        <v>4.18</v>
      </c>
      <c r="C139" s="11">
        <f>(B139-B138)/B138</f>
        <v>7.2289156626504474E-3</v>
      </c>
      <c r="D139" t="str">
        <f t="shared" si="30"/>
        <v>Compra</v>
      </c>
      <c r="E139" s="15">
        <v>4.13</v>
      </c>
      <c r="F139" s="11">
        <f t="shared" si="31"/>
        <v>4.8661800486616965E-3</v>
      </c>
      <c r="G139" t="str">
        <f t="shared" si="32"/>
        <v>Compra</v>
      </c>
      <c r="H139">
        <v>4.18</v>
      </c>
      <c r="I139" s="11">
        <f t="shared" si="33"/>
        <v>7.2289156626504474E-3</v>
      </c>
      <c r="J139" t="str">
        <f t="shared" si="34"/>
        <v>Compra</v>
      </c>
      <c r="K139">
        <v>3.99</v>
      </c>
      <c r="L139" s="11">
        <f t="shared" si="35"/>
        <v>-1.2376237623762332E-2</v>
      </c>
      <c r="M139" t="str">
        <f t="shared" si="36"/>
        <v>Neutro</v>
      </c>
      <c r="N139" t="e">
        <f>[1]!YPF[[#This Row],[Volume]]</f>
        <v>#REF!</v>
      </c>
      <c r="O139" s="11" t="e">
        <f t="shared" si="37"/>
        <v>#REF!</v>
      </c>
      <c r="P139" t="e">
        <f t="shared" si="38"/>
        <v>#REF!</v>
      </c>
      <c r="Q139" s="17">
        <f t="shared" si="39"/>
        <v>1.7369434375500649E-3</v>
      </c>
      <c r="R139" s="4" t="str">
        <f t="shared" si="40"/>
        <v>Compra</v>
      </c>
      <c r="S139" s="17" t="e">
        <f t="shared" si="41"/>
        <v>#REF!</v>
      </c>
      <c r="T139" s="4" t="e">
        <f t="shared" si="42"/>
        <v>#REF!</v>
      </c>
      <c r="U139" s="4">
        <f t="shared" si="43"/>
        <v>1</v>
      </c>
      <c r="V139" s="4" t="e">
        <f t="shared" si="44"/>
        <v>#REF!</v>
      </c>
    </row>
    <row r="140" spans="1:22">
      <c r="A140" s="9">
        <v>44398</v>
      </c>
      <c r="B140">
        <v>4.45</v>
      </c>
      <c r="C140" s="11">
        <f>(B140-B139)/B139</f>
        <v>6.4593301435406814E-2</v>
      </c>
      <c r="D140" t="str">
        <f t="shared" si="30"/>
        <v>Compra</v>
      </c>
      <c r="E140" s="15">
        <v>4.22</v>
      </c>
      <c r="F140" s="11">
        <f t="shared" si="31"/>
        <v>2.1791767554479386E-2</v>
      </c>
      <c r="G140" t="str">
        <f t="shared" si="32"/>
        <v>Compra</v>
      </c>
      <c r="H140">
        <v>4.45</v>
      </c>
      <c r="I140" s="11">
        <f t="shared" si="33"/>
        <v>6.4593301435406814E-2</v>
      </c>
      <c r="J140" t="str">
        <f t="shared" si="34"/>
        <v>Compra</v>
      </c>
      <c r="K140">
        <v>4.21</v>
      </c>
      <c r="L140" s="11">
        <f t="shared" si="35"/>
        <v>5.5137844611528757E-2</v>
      </c>
      <c r="M140" t="str">
        <f t="shared" si="36"/>
        <v>Compra</v>
      </c>
      <c r="N140" t="e">
        <f>[1]!YPF[[#This Row],[Volume]]</f>
        <v>#REF!</v>
      </c>
      <c r="O140" s="11" t="e">
        <f t="shared" si="37"/>
        <v>#REF!</v>
      </c>
      <c r="P140" t="e">
        <f t="shared" si="38"/>
        <v>#REF!</v>
      </c>
      <c r="Q140" s="17">
        <f t="shared" si="39"/>
        <v>5.1529053759205447E-2</v>
      </c>
      <c r="R140" s="4" t="str">
        <f t="shared" si="40"/>
        <v>Compra</v>
      </c>
      <c r="S140" s="17" t="e">
        <f t="shared" si="41"/>
        <v>#REF!</v>
      </c>
      <c r="T140" s="4" t="e">
        <f t="shared" si="42"/>
        <v>#REF!</v>
      </c>
      <c r="U140" s="4">
        <f t="shared" si="43"/>
        <v>1</v>
      </c>
      <c r="V140" s="4" t="e">
        <f t="shared" si="44"/>
        <v>#REF!</v>
      </c>
    </row>
    <row r="141" spans="1:22">
      <c r="A141" s="9">
        <v>44399</v>
      </c>
      <c r="B141">
        <v>4.4000000000000004</v>
      </c>
      <c r="C141" s="11">
        <f>(B141-B140)/B140</f>
        <v>-1.1235955056179735E-2</v>
      </c>
      <c r="D141" t="str">
        <f t="shared" si="30"/>
        <v>Neutro</v>
      </c>
      <c r="E141" s="15">
        <v>4.37</v>
      </c>
      <c r="F141" s="11">
        <f t="shared" si="31"/>
        <v>3.5545023696682554E-2</v>
      </c>
      <c r="G141" t="str">
        <f t="shared" si="32"/>
        <v>Compra</v>
      </c>
      <c r="H141">
        <v>4.4000000000000004</v>
      </c>
      <c r="I141" s="11">
        <f t="shared" si="33"/>
        <v>-1.1235955056179735E-2</v>
      </c>
      <c r="J141" t="str">
        <f t="shared" si="34"/>
        <v>Neutro</v>
      </c>
      <c r="K141">
        <v>4.22</v>
      </c>
      <c r="L141" s="11">
        <f t="shared" si="35"/>
        <v>2.3752969121139636E-3</v>
      </c>
      <c r="M141" t="str">
        <f t="shared" si="36"/>
        <v>Compra</v>
      </c>
      <c r="N141" t="e">
        <f>[1]!YPF[[#This Row],[Volume]]</f>
        <v>#REF!</v>
      </c>
      <c r="O141" s="11" t="e">
        <f t="shared" si="37"/>
        <v>#REF!</v>
      </c>
      <c r="P141" t="e">
        <f t="shared" si="38"/>
        <v>#REF!</v>
      </c>
      <c r="Q141" s="17">
        <f t="shared" si="39"/>
        <v>3.8621026241092613E-3</v>
      </c>
      <c r="R141" s="4" t="str">
        <f t="shared" si="40"/>
        <v>Compra</v>
      </c>
      <c r="S141" s="17" t="e">
        <f t="shared" si="41"/>
        <v>#REF!</v>
      </c>
      <c r="T141" s="4" t="e">
        <f t="shared" si="42"/>
        <v>#REF!</v>
      </c>
      <c r="U141" s="4">
        <f t="shared" si="43"/>
        <v>1</v>
      </c>
      <c r="V141" s="4" t="e">
        <f t="shared" si="44"/>
        <v>#REF!</v>
      </c>
    </row>
    <row r="142" spans="1:22">
      <c r="A142" s="9">
        <v>44400</v>
      </c>
      <c r="B142">
        <v>4.3600000000000003</v>
      </c>
      <c r="C142" s="11">
        <f>(B142-B141)/B141</f>
        <v>-9.0909090909090974E-3</v>
      </c>
      <c r="D142" t="str">
        <f t="shared" si="30"/>
        <v>Neutro</v>
      </c>
      <c r="E142" s="15">
        <v>4.3600000000000003</v>
      </c>
      <c r="F142" s="11">
        <f t="shared" si="31"/>
        <v>-2.2883295194507519E-3</v>
      </c>
      <c r="G142" t="str">
        <f t="shared" si="32"/>
        <v>Neutro</v>
      </c>
      <c r="H142">
        <v>4.3600000000000003</v>
      </c>
      <c r="I142" s="11">
        <f t="shared" si="33"/>
        <v>-9.0909090909090974E-3</v>
      </c>
      <c r="J142" t="str">
        <f t="shared" si="34"/>
        <v>Neutro</v>
      </c>
      <c r="K142">
        <v>4.18</v>
      </c>
      <c r="L142" s="11">
        <f t="shared" si="35"/>
        <v>-9.4786729857819999E-3</v>
      </c>
      <c r="M142" t="str">
        <f t="shared" si="36"/>
        <v>Neutro</v>
      </c>
      <c r="N142" t="e">
        <f>[1]!YPF[[#This Row],[Volume]]</f>
        <v>#REF!</v>
      </c>
      <c r="O142" s="11" t="e">
        <f t="shared" si="37"/>
        <v>#REF!</v>
      </c>
      <c r="P142" t="e">
        <f t="shared" si="38"/>
        <v>#REF!</v>
      </c>
      <c r="Q142" s="17">
        <f t="shared" si="39"/>
        <v>-7.4872051717627371E-3</v>
      </c>
      <c r="R142" s="4" t="str">
        <f t="shared" si="40"/>
        <v>Neutro</v>
      </c>
      <c r="S142" s="17" t="e">
        <f t="shared" si="41"/>
        <v>#REF!</v>
      </c>
      <c r="T142" s="4" t="e">
        <f t="shared" si="42"/>
        <v>#REF!</v>
      </c>
      <c r="U142" s="4">
        <f t="shared" si="43"/>
        <v>0</v>
      </c>
      <c r="V142" s="4" t="e">
        <f t="shared" si="44"/>
        <v>#REF!</v>
      </c>
    </row>
    <row r="143" spans="1:22">
      <c r="A143" s="9">
        <v>44403</v>
      </c>
      <c r="B143">
        <v>4.43</v>
      </c>
      <c r="C143" s="11">
        <f>(B143-B142)/B142</f>
        <v>1.6055045871559492E-2</v>
      </c>
      <c r="D143" t="str">
        <f t="shared" si="30"/>
        <v>Compra</v>
      </c>
      <c r="E143" s="15">
        <v>4.21</v>
      </c>
      <c r="F143" s="11">
        <f t="shared" si="31"/>
        <v>-3.440366972477072E-2</v>
      </c>
      <c r="G143" t="str">
        <f t="shared" si="32"/>
        <v>Neutro</v>
      </c>
      <c r="H143">
        <v>4.43</v>
      </c>
      <c r="I143" s="11">
        <f t="shared" si="33"/>
        <v>1.6055045871559492E-2</v>
      </c>
      <c r="J143" t="str">
        <f t="shared" si="34"/>
        <v>Compra</v>
      </c>
      <c r="K143">
        <v>4.21</v>
      </c>
      <c r="L143" s="11">
        <f t="shared" si="35"/>
        <v>7.1770334928230265E-3</v>
      </c>
      <c r="M143" t="str">
        <f t="shared" si="36"/>
        <v>Compra</v>
      </c>
      <c r="N143" t="e">
        <f>[1]!YPF[[#This Row],[Volume]]</f>
        <v>#REF!</v>
      </c>
      <c r="O143" s="11" t="e">
        <f t="shared" si="37"/>
        <v>#REF!</v>
      </c>
      <c r="P143" t="e">
        <f t="shared" si="38"/>
        <v>#REF!</v>
      </c>
      <c r="Q143" s="17">
        <f t="shared" si="39"/>
        <v>1.2208638777928228E-3</v>
      </c>
      <c r="R143" s="4" t="str">
        <f t="shared" si="40"/>
        <v>Compra</v>
      </c>
      <c r="S143" s="17" t="e">
        <f t="shared" si="41"/>
        <v>#REF!</v>
      </c>
      <c r="T143" s="4" t="e">
        <f t="shared" si="42"/>
        <v>#REF!</v>
      </c>
      <c r="U143" s="4">
        <f t="shared" si="43"/>
        <v>1</v>
      </c>
      <c r="V143" s="4" t="e">
        <f t="shared" si="44"/>
        <v>#REF!</v>
      </c>
    </row>
    <row r="144" spans="1:22">
      <c r="A144" s="9">
        <v>44404</v>
      </c>
      <c r="B144">
        <v>4.37</v>
      </c>
      <c r="C144" s="11">
        <f>(B144-B143)/B143</f>
        <v>-1.3544018058690658E-2</v>
      </c>
      <c r="D144" t="str">
        <f t="shared" si="30"/>
        <v>Neutro</v>
      </c>
      <c r="E144" s="15">
        <v>4.37</v>
      </c>
      <c r="F144" s="11">
        <f t="shared" si="31"/>
        <v>3.8004750593824264E-2</v>
      </c>
      <c r="G144" t="str">
        <f t="shared" si="32"/>
        <v>Compra</v>
      </c>
      <c r="H144">
        <v>4.37</v>
      </c>
      <c r="I144" s="11">
        <f t="shared" si="33"/>
        <v>-1.3544018058690658E-2</v>
      </c>
      <c r="J144" t="str">
        <f t="shared" si="34"/>
        <v>Neutro</v>
      </c>
      <c r="K144">
        <v>4.17</v>
      </c>
      <c r="L144" s="11">
        <f t="shared" si="35"/>
        <v>-9.5011876484560661E-3</v>
      </c>
      <c r="M144" t="str">
        <f t="shared" si="36"/>
        <v>Neutro</v>
      </c>
      <c r="N144" t="e">
        <f>[1]!YPF[[#This Row],[Volume]]</f>
        <v>#REF!</v>
      </c>
      <c r="O144" s="11" t="e">
        <f t="shared" si="37"/>
        <v>#REF!</v>
      </c>
      <c r="P144" t="e">
        <f t="shared" si="38"/>
        <v>#REF!</v>
      </c>
      <c r="Q144" s="17">
        <f t="shared" si="39"/>
        <v>3.5388170699672105E-4</v>
      </c>
      <c r="R144" s="4" t="str">
        <f t="shared" si="40"/>
        <v>Compra</v>
      </c>
      <c r="S144" s="17" t="e">
        <f t="shared" si="41"/>
        <v>#REF!</v>
      </c>
      <c r="T144" s="4" t="e">
        <f t="shared" si="42"/>
        <v>#REF!</v>
      </c>
      <c r="U144" s="4">
        <f t="shared" si="43"/>
        <v>1</v>
      </c>
      <c r="V144" s="4" t="e">
        <f t="shared" si="44"/>
        <v>#REF!</v>
      </c>
    </row>
    <row r="145" spans="1:22">
      <c r="A145" s="9">
        <v>44405</v>
      </c>
      <c r="B145">
        <v>4.3499999999999996</v>
      </c>
      <c r="C145" s="11">
        <f>(B145-B144)/B144</f>
        <v>-4.5766590389017077E-3</v>
      </c>
      <c r="D145" t="str">
        <f t="shared" si="30"/>
        <v>Neutro</v>
      </c>
      <c r="E145" s="15">
        <v>4.2300000000000004</v>
      </c>
      <c r="F145" s="11">
        <f t="shared" si="31"/>
        <v>-3.2036613272311137E-2</v>
      </c>
      <c r="G145" t="str">
        <f t="shared" si="32"/>
        <v>Neutro</v>
      </c>
      <c r="H145">
        <v>4.3499999999999996</v>
      </c>
      <c r="I145" s="11">
        <f t="shared" si="33"/>
        <v>-4.5766590389017077E-3</v>
      </c>
      <c r="J145" t="str">
        <f t="shared" si="34"/>
        <v>Neutro</v>
      </c>
      <c r="K145">
        <v>4.18</v>
      </c>
      <c r="L145" s="11">
        <f t="shared" si="35"/>
        <v>2.3980815347721313E-3</v>
      </c>
      <c r="M145" t="str">
        <f t="shared" si="36"/>
        <v>Compra</v>
      </c>
      <c r="N145" t="e">
        <f>[1]!YPF[[#This Row],[Volume]]</f>
        <v>#REF!</v>
      </c>
      <c r="O145" s="11" t="e">
        <f t="shared" si="37"/>
        <v>#REF!</v>
      </c>
      <c r="P145" t="e">
        <f t="shared" si="38"/>
        <v>#REF!</v>
      </c>
      <c r="Q145" s="17">
        <f t="shared" si="39"/>
        <v>-9.6979624538356055E-3</v>
      </c>
      <c r="R145" s="4" t="str">
        <f t="shared" si="40"/>
        <v>Neutro</v>
      </c>
      <c r="S145" s="17" t="e">
        <f t="shared" si="41"/>
        <v>#REF!</v>
      </c>
      <c r="T145" s="4" t="e">
        <f t="shared" si="42"/>
        <v>#REF!</v>
      </c>
      <c r="U145" s="4">
        <f t="shared" si="43"/>
        <v>0</v>
      </c>
      <c r="V145" s="4" t="e">
        <f t="shared" si="44"/>
        <v>#REF!</v>
      </c>
    </row>
    <row r="146" spans="1:22">
      <c r="A146" s="9">
        <v>44406</v>
      </c>
      <c r="B146">
        <v>4.45</v>
      </c>
      <c r="C146" s="11">
        <f>(B146-B145)/B145</f>
        <v>2.2988505747126561E-2</v>
      </c>
      <c r="D146" t="str">
        <f t="shared" si="30"/>
        <v>Compra</v>
      </c>
      <c r="E146" s="15">
        <v>4.3600000000000003</v>
      </c>
      <c r="F146" s="11">
        <f t="shared" si="31"/>
        <v>3.0732860520094534E-2</v>
      </c>
      <c r="G146" t="str">
        <f t="shared" si="32"/>
        <v>Compra</v>
      </c>
      <c r="H146">
        <v>4.45</v>
      </c>
      <c r="I146" s="11">
        <f t="shared" si="33"/>
        <v>2.2988505747126561E-2</v>
      </c>
      <c r="J146" t="str">
        <f t="shared" si="34"/>
        <v>Compra</v>
      </c>
      <c r="K146">
        <v>4.32</v>
      </c>
      <c r="L146" s="11">
        <f t="shared" si="35"/>
        <v>3.3492822966507317E-2</v>
      </c>
      <c r="M146" t="str">
        <f t="shared" si="36"/>
        <v>Compra</v>
      </c>
      <c r="N146" t="e">
        <f>[1]!YPF[[#This Row],[Volume]]</f>
        <v>#REF!</v>
      </c>
      <c r="O146" s="11" t="e">
        <f t="shared" si="37"/>
        <v>#REF!</v>
      </c>
      <c r="P146" t="e">
        <f t="shared" si="38"/>
        <v>#REF!</v>
      </c>
      <c r="Q146" s="17">
        <f t="shared" si="39"/>
        <v>2.7550673745213743E-2</v>
      </c>
      <c r="R146" s="4" t="str">
        <f t="shared" si="40"/>
        <v>Compra</v>
      </c>
      <c r="S146" s="17" t="e">
        <f t="shared" si="41"/>
        <v>#REF!</v>
      </c>
      <c r="T146" s="4" t="e">
        <f t="shared" si="42"/>
        <v>#REF!</v>
      </c>
      <c r="U146" s="4">
        <f t="shared" si="43"/>
        <v>1</v>
      </c>
      <c r="V146" s="4" t="e">
        <f t="shared" si="44"/>
        <v>#REF!</v>
      </c>
    </row>
    <row r="147" spans="1:22">
      <c r="A147" s="9">
        <v>44407</v>
      </c>
      <c r="B147">
        <v>4.4800000000000004</v>
      </c>
      <c r="C147" s="11">
        <f>(B147-B146)/B146</f>
        <v>6.7415730337079208E-3</v>
      </c>
      <c r="D147" t="str">
        <f t="shared" si="30"/>
        <v>Compra</v>
      </c>
      <c r="E147" s="15">
        <v>4.3499999999999996</v>
      </c>
      <c r="F147" s="11">
        <f t="shared" si="31"/>
        <v>-2.2935779816515307E-3</v>
      </c>
      <c r="G147" t="str">
        <f t="shared" si="32"/>
        <v>Neutro</v>
      </c>
      <c r="H147">
        <v>4.4800000000000004</v>
      </c>
      <c r="I147" s="11">
        <f t="shared" si="33"/>
        <v>6.7415730337079208E-3</v>
      </c>
      <c r="J147" t="str">
        <f t="shared" si="34"/>
        <v>Compra</v>
      </c>
      <c r="K147">
        <v>4.3</v>
      </c>
      <c r="L147" s="11">
        <f t="shared" si="35"/>
        <v>-4.6296296296297361E-3</v>
      </c>
      <c r="M147" t="str">
        <f t="shared" si="36"/>
        <v>Neutro</v>
      </c>
      <c r="N147" t="e">
        <f>[1]!YPF[[#This Row],[Volume]]</f>
        <v>#REF!</v>
      </c>
      <c r="O147" s="11" t="e">
        <f t="shared" si="37"/>
        <v>#REF!</v>
      </c>
      <c r="P147" t="e">
        <f t="shared" si="38"/>
        <v>#REF!</v>
      </c>
      <c r="Q147" s="17">
        <f t="shared" si="39"/>
        <v>1.6399846140336437E-3</v>
      </c>
      <c r="R147" s="4" t="str">
        <f t="shared" si="40"/>
        <v>Compra</v>
      </c>
      <c r="S147" s="17" t="e">
        <f t="shared" si="41"/>
        <v>#REF!</v>
      </c>
      <c r="T147" s="4" t="e">
        <f t="shared" si="42"/>
        <v>#REF!</v>
      </c>
      <c r="U147" s="4">
        <f t="shared" si="43"/>
        <v>1</v>
      </c>
      <c r="V147" s="4" t="e">
        <f t="shared" si="44"/>
        <v>#REF!</v>
      </c>
    </row>
    <row r="148" spans="1:22">
      <c r="A148" s="9">
        <v>44410</v>
      </c>
      <c r="B148">
        <v>4.3600000000000003</v>
      </c>
      <c r="C148" s="11">
        <f>(B148-B147)/B147</f>
        <v>-2.6785714285714309E-2</v>
      </c>
      <c r="D148" t="str">
        <f t="shared" si="30"/>
        <v>Neutro</v>
      </c>
      <c r="E148" s="15">
        <v>4.33</v>
      </c>
      <c r="F148" s="11">
        <f t="shared" si="31"/>
        <v>-4.5977011494251901E-3</v>
      </c>
      <c r="G148" t="str">
        <f t="shared" si="32"/>
        <v>Neutro</v>
      </c>
      <c r="H148">
        <v>4.3600000000000003</v>
      </c>
      <c r="I148" s="11">
        <f t="shared" si="33"/>
        <v>-2.6785714285714309E-2</v>
      </c>
      <c r="J148" t="str">
        <f t="shared" si="34"/>
        <v>Neutro</v>
      </c>
      <c r="K148">
        <v>4.2300000000000004</v>
      </c>
      <c r="L148" s="11">
        <f t="shared" si="35"/>
        <v>-1.6279069767441721E-2</v>
      </c>
      <c r="M148" t="str">
        <f t="shared" si="36"/>
        <v>Neutro</v>
      </c>
      <c r="N148" t="e">
        <f>[1]!YPF[[#This Row],[Volume]]</f>
        <v>#REF!</v>
      </c>
      <c r="O148" s="11" t="e">
        <f t="shared" si="37"/>
        <v>#REF!</v>
      </c>
      <c r="P148" t="e">
        <f t="shared" si="38"/>
        <v>#REF!</v>
      </c>
      <c r="Q148" s="17">
        <f t="shared" si="39"/>
        <v>-1.8612049872073884E-2</v>
      </c>
      <c r="R148" s="4" t="str">
        <f t="shared" si="40"/>
        <v>Neutro</v>
      </c>
      <c r="S148" s="17" t="e">
        <f t="shared" si="41"/>
        <v>#REF!</v>
      </c>
      <c r="T148" s="4" t="e">
        <f t="shared" si="42"/>
        <v>#REF!</v>
      </c>
      <c r="U148" s="4">
        <f t="shared" si="43"/>
        <v>0</v>
      </c>
      <c r="V148" s="4" t="e">
        <f t="shared" si="44"/>
        <v>#REF!</v>
      </c>
    </row>
    <row r="149" spans="1:22">
      <c r="A149" s="9">
        <v>44411</v>
      </c>
      <c r="B149">
        <v>4.3099999999999996</v>
      </c>
      <c r="C149" s="11">
        <f>(B149-B148)/B148</f>
        <v>-1.1467889908257043E-2</v>
      </c>
      <c r="D149" t="str">
        <f t="shared" si="30"/>
        <v>Neutro</v>
      </c>
      <c r="E149" s="15">
        <v>4.2699999999999996</v>
      </c>
      <c r="F149" s="11">
        <f t="shared" si="31"/>
        <v>-1.3856812933025519E-2</v>
      </c>
      <c r="G149" t="str">
        <f t="shared" si="32"/>
        <v>Neutro</v>
      </c>
      <c r="H149">
        <v>4.3099999999999996</v>
      </c>
      <c r="I149" s="11">
        <f t="shared" si="33"/>
        <v>-1.1467889908257043E-2</v>
      </c>
      <c r="J149" t="str">
        <f t="shared" si="34"/>
        <v>Neutro</v>
      </c>
      <c r="K149">
        <v>4.1500000000000004</v>
      </c>
      <c r="L149" s="11">
        <f t="shared" si="35"/>
        <v>-1.8912529550827437E-2</v>
      </c>
      <c r="M149" t="str">
        <f t="shared" si="36"/>
        <v>Neutro</v>
      </c>
      <c r="N149" t="e">
        <f>[1]!YPF[[#This Row],[Volume]]</f>
        <v>#REF!</v>
      </c>
      <c r="O149" s="11" t="e">
        <f t="shared" si="37"/>
        <v>#REF!</v>
      </c>
      <c r="P149" t="e">
        <f t="shared" si="38"/>
        <v>#REF!</v>
      </c>
      <c r="Q149" s="17">
        <f t="shared" si="39"/>
        <v>-1.392628057509176E-2</v>
      </c>
      <c r="R149" s="4" t="str">
        <f t="shared" si="40"/>
        <v>Neutro</v>
      </c>
      <c r="S149" s="17" t="e">
        <f t="shared" si="41"/>
        <v>#REF!</v>
      </c>
      <c r="T149" s="4" t="e">
        <f t="shared" si="42"/>
        <v>#REF!</v>
      </c>
      <c r="U149" s="4">
        <f t="shared" si="43"/>
        <v>0</v>
      </c>
      <c r="V149" s="4" t="e">
        <f t="shared" si="44"/>
        <v>#REF!</v>
      </c>
    </row>
    <row r="150" spans="1:22">
      <c r="A150" s="9">
        <v>44412</v>
      </c>
      <c r="B150">
        <v>4.34</v>
      </c>
      <c r="C150" s="11">
        <f>(B150-B149)/B149</f>
        <v>6.9605568445476225E-3</v>
      </c>
      <c r="D150" t="str">
        <f t="shared" si="30"/>
        <v>Compra</v>
      </c>
      <c r="E150" s="15">
        <v>4.2699999999999996</v>
      </c>
      <c r="F150" s="11">
        <f t="shared" si="31"/>
        <v>0</v>
      </c>
      <c r="G150" t="str">
        <f t="shared" si="32"/>
        <v>Neutro</v>
      </c>
      <c r="H150">
        <v>4.34</v>
      </c>
      <c r="I150" s="11">
        <f t="shared" si="33"/>
        <v>6.9605568445476225E-3</v>
      </c>
      <c r="J150" t="str">
        <f t="shared" si="34"/>
        <v>Compra</v>
      </c>
      <c r="K150">
        <v>4.1500000000000004</v>
      </c>
      <c r="L150" s="11">
        <f t="shared" si="35"/>
        <v>0</v>
      </c>
      <c r="M150" t="str">
        <f t="shared" si="36"/>
        <v>Neutro</v>
      </c>
      <c r="N150" t="e">
        <f>[1]!YPF[[#This Row],[Volume]]</f>
        <v>#REF!</v>
      </c>
      <c r="O150" s="11" t="e">
        <f t="shared" si="37"/>
        <v>#REF!</v>
      </c>
      <c r="P150" t="e">
        <f t="shared" si="38"/>
        <v>#REF!</v>
      </c>
      <c r="Q150" s="17">
        <f t="shared" si="39"/>
        <v>3.4802784222738112E-3</v>
      </c>
      <c r="R150" s="4" t="str">
        <f t="shared" si="40"/>
        <v>Compra</v>
      </c>
      <c r="S150" s="17" t="e">
        <f t="shared" si="41"/>
        <v>#REF!</v>
      </c>
      <c r="T150" s="4" t="e">
        <f t="shared" si="42"/>
        <v>#REF!</v>
      </c>
      <c r="U150" s="4">
        <f t="shared" si="43"/>
        <v>1</v>
      </c>
      <c r="V150" s="4" t="e">
        <f t="shared" si="44"/>
        <v>#REF!</v>
      </c>
    </row>
    <row r="151" spans="1:22">
      <c r="A151" s="9">
        <v>44413</v>
      </c>
      <c r="B151">
        <v>4.47</v>
      </c>
      <c r="C151" s="11">
        <f>(B151-B150)/B150</f>
        <v>2.9953917050691222E-2</v>
      </c>
      <c r="D151" t="str">
        <f t="shared" si="30"/>
        <v>Compra</v>
      </c>
      <c r="E151" s="15">
        <v>4.22</v>
      </c>
      <c r="F151" s="11">
        <f t="shared" si="31"/>
        <v>-1.1709601873536259E-2</v>
      </c>
      <c r="G151" t="str">
        <f t="shared" si="32"/>
        <v>Neutro</v>
      </c>
      <c r="H151">
        <v>4.47</v>
      </c>
      <c r="I151" s="11">
        <f t="shared" si="33"/>
        <v>2.9953917050691222E-2</v>
      </c>
      <c r="J151" t="str">
        <f t="shared" si="34"/>
        <v>Compra</v>
      </c>
      <c r="K151">
        <v>4.17</v>
      </c>
      <c r="L151" s="11">
        <f t="shared" si="35"/>
        <v>4.8192771084336321E-3</v>
      </c>
      <c r="M151" t="str">
        <f t="shared" si="36"/>
        <v>Compra</v>
      </c>
      <c r="N151" t="e">
        <f>[1]!YPF[[#This Row],[Volume]]</f>
        <v>#REF!</v>
      </c>
      <c r="O151" s="11" t="e">
        <f t="shared" si="37"/>
        <v>#REF!</v>
      </c>
      <c r="P151" t="e">
        <f t="shared" si="38"/>
        <v>#REF!</v>
      </c>
      <c r="Q151" s="17">
        <f t="shared" si="39"/>
        <v>1.3254377334069953E-2</v>
      </c>
      <c r="R151" s="4" t="str">
        <f t="shared" si="40"/>
        <v>Compra</v>
      </c>
      <c r="S151" s="17" t="e">
        <f t="shared" si="41"/>
        <v>#REF!</v>
      </c>
      <c r="T151" s="4" t="e">
        <f t="shared" si="42"/>
        <v>#REF!</v>
      </c>
      <c r="U151" s="4">
        <f t="shared" si="43"/>
        <v>1</v>
      </c>
      <c r="V151" s="4" t="e">
        <f t="shared" si="44"/>
        <v>#REF!</v>
      </c>
    </row>
    <row r="152" spans="1:22">
      <c r="A152" s="9">
        <v>44414</v>
      </c>
      <c r="B152">
        <v>4.4800000000000004</v>
      </c>
      <c r="C152" s="11">
        <f>(B152-B151)/B151</f>
        <v>2.2371364653245361E-3</v>
      </c>
      <c r="D152" t="str">
        <f t="shared" si="30"/>
        <v>Compra</v>
      </c>
      <c r="E152" s="15">
        <v>4.42</v>
      </c>
      <c r="F152" s="11">
        <f t="shared" si="31"/>
        <v>4.7393364928909998E-2</v>
      </c>
      <c r="G152" t="str">
        <f t="shared" si="32"/>
        <v>Compra</v>
      </c>
      <c r="H152">
        <v>4.4800000000000004</v>
      </c>
      <c r="I152" s="11">
        <f t="shared" si="33"/>
        <v>2.2371364653245361E-3</v>
      </c>
      <c r="J152" t="str">
        <f t="shared" si="34"/>
        <v>Compra</v>
      </c>
      <c r="K152">
        <v>4.3600000000000003</v>
      </c>
      <c r="L152" s="11">
        <f t="shared" si="35"/>
        <v>4.5563549160671554E-2</v>
      </c>
      <c r="M152" t="str">
        <f t="shared" si="36"/>
        <v>Compra</v>
      </c>
      <c r="N152" t="e">
        <f>[1]!YPF[[#This Row],[Volume]]</f>
        <v>#REF!</v>
      </c>
      <c r="O152" s="11" t="e">
        <f t="shared" si="37"/>
        <v>#REF!</v>
      </c>
      <c r="P152" t="e">
        <f t="shared" si="38"/>
        <v>#REF!</v>
      </c>
      <c r="Q152" s="17">
        <f t="shared" si="39"/>
        <v>2.4357796755057656E-2</v>
      </c>
      <c r="R152" s="4" t="str">
        <f t="shared" si="40"/>
        <v>Compra</v>
      </c>
      <c r="S152" s="17" t="e">
        <f t="shared" si="41"/>
        <v>#REF!</v>
      </c>
      <c r="T152" s="4" t="e">
        <f t="shared" si="42"/>
        <v>#REF!</v>
      </c>
      <c r="U152" s="4">
        <f t="shared" si="43"/>
        <v>1</v>
      </c>
      <c r="V152" s="4" t="e">
        <f t="shared" si="44"/>
        <v>#REF!</v>
      </c>
    </row>
    <row r="153" spans="1:22">
      <c r="A153" s="9">
        <v>44417</v>
      </c>
      <c r="B153">
        <v>4.5</v>
      </c>
      <c r="C153" s="11">
        <f>(B153-B152)/B152</f>
        <v>4.4642857142856186E-3</v>
      </c>
      <c r="D153" t="str">
        <f t="shared" si="30"/>
        <v>Compra</v>
      </c>
      <c r="E153" s="15">
        <v>4.3899999999999997</v>
      </c>
      <c r="F153" s="11">
        <f t="shared" si="31"/>
        <v>-6.787330316742138E-3</v>
      </c>
      <c r="G153" t="str">
        <f t="shared" si="32"/>
        <v>Neutro</v>
      </c>
      <c r="H153">
        <v>4.5</v>
      </c>
      <c r="I153" s="11">
        <f t="shared" si="33"/>
        <v>4.4642857142856186E-3</v>
      </c>
      <c r="J153" t="str">
        <f t="shared" si="34"/>
        <v>Compra</v>
      </c>
      <c r="K153">
        <v>4.3499999999999996</v>
      </c>
      <c r="L153" s="11">
        <f t="shared" si="35"/>
        <v>-2.2935779816515307E-3</v>
      </c>
      <c r="M153" t="str">
        <f t="shared" si="36"/>
        <v>Neutro</v>
      </c>
      <c r="N153" t="e">
        <f>[1]!YPF[[#This Row],[Volume]]</f>
        <v>#REF!</v>
      </c>
      <c r="O153" s="11" t="e">
        <f t="shared" si="37"/>
        <v>#REF!</v>
      </c>
      <c r="P153" t="e">
        <f t="shared" si="38"/>
        <v>#REF!</v>
      </c>
      <c r="Q153" s="17">
        <f t="shared" si="39"/>
        <v>-3.8084217455607852E-5</v>
      </c>
      <c r="R153" s="4" t="str">
        <f t="shared" si="40"/>
        <v>Neutro</v>
      </c>
      <c r="S153" s="17" t="e">
        <f t="shared" si="41"/>
        <v>#REF!</v>
      </c>
      <c r="T153" s="4" t="e">
        <f t="shared" si="42"/>
        <v>#REF!</v>
      </c>
      <c r="U153" s="4">
        <f t="shared" si="43"/>
        <v>0</v>
      </c>
      <c r="V153" s="4" t="e">
        <f t="shared" si="44"/>
        <v>#REF!</v>
      </c>
    </row>
    <row r="154" spans="1:22">
      <c r="A154" s="9">
        <v>44418</v>
      </c>
      <c r="B154">
        <v>4.75</v>
      </c>
      <c r="C154" s="11">
        <f>(B154-B153)/B153</f>
        <v>5.5555555555555552E-2</v>
      </c>
      <c r="D154" t="str">
        <f t="shared" si="30"/>
        <v>Compra</v>
      </c>
      <c r="E154" s="15">
        <v>4.49</v>
      </c>
      <c r="F154" s="11">
        <f t="shared" si="31"/>
        <v>2.2779043280182355E-2</v>
      </c>
      <c r="G154" t="str">
        <f t="shared" si="32"/>
        <v>Compra</v>
      </c>
      <c r="H154">
        <v>4.75</v>
      </c>
      <c r="I154" s="11">
        <f t="shared" si="33"/>
        <v>5.5555555555555552E-2</v>
      </c>
      <c r="J154" t="str">
        <f t="shared" si="34"/>
        <v>Compra</v>
      </c>
      <c r="K154">
        <v>4.45</v>
      </c>
      <c r="L154" s="11">
        <f t="shared" si="35"/>
        <v>2.2988505747126561E-2</v>
      </c>
      <c r="M154" t="str">
        <f t="shared" si="36"/>
        <v>Compra</v>
      </c>
      <c r="N154" t="e">
        <f>[1]!YPF[[#This Row],[Volume]]</f>
        <v>#REF!</v>
      </c>
      <c r="O154" s="11" t="e">
        <f t="shared" si="37"/>
        <v>#REF!</v>
      </c>
      <c r="P154" t="e">
        <f t="shared" si="38"/>
        <v>#REF!</v>
      </c>
      <c r="Q154" s="17">
        <f t="shared" si="39"/>
        <v>3.9219665034605007E-2</v>
      </c>
      <c r="R154" s="4" t="str">
        <f t="shared" si="40"/>
        <v>Compra</v>
      </c>
      <c r="S154" s="17" t="e">
        <f t="shared" si="41"/>
        <v>#REF!</v>
      </c>
      <c r="T154" s="4" t="e">
        <f t="shared" si="42"/>
        <v>#REF!</v>
      </c>
      <c r="U154" s="4">
        <f t="shared" si="43"/>
        <v>1</v>
      </c>
      <c r="V154" s="4" t="e">
        <f t="shared" si="44"/>
        <v>#REF!</v>
      </c>
    </row>
    <row r="155" spans="1:22">
      <c r="A155" s="9">
        <v>44419</v>
      </c>
      <c r="B155">
        <v>5.14</v>
      </c>
      <c r="C155" s="11">
        <f>(B155-B154)/B154</f>
        <v>8.2105263157894667E-2</v>
      </c>
      <c r="D155" t="str">
        <f t="shared" si="30"/>
        <v>Compra</v>
      </c>
      <c r="E155" s="15">
        <v>4.8</v>
      </c>
      <c r="F155" s="11">
        <f t="shared" si="31"/>
        <v>6.9042316258351805E-2</v>
      </c>
      <c r="G155" t="str">
        <f t="shared" si="32"/>
        <v>Compra</v>
      </c>
      <c r="H155">
        <v>5.14</v>
      </c>
      <c r="I155" s="11">
        <f t="shared" si="33"/>
        <v>8.2105263157894667E-2</v>
      </c>
      <c r="J155" t="str">
        <f t="shared" si="34"/>
        <v>Compra</v>
      </c>
      <c r="K155">
        <v>4.75</v>
      </c>
      <c r="L155" s="11">
        <f t="shared" si="35"/>
        <v>6.7415730337078608E-2</v>
      </c>
      <c r="M155" t="str">
        <f t="shared" si="36"/>
        <v>Compra</v>
      </c>
      <c r="N155" t="e">
        <f>[1]!YPF[[#This Row],[Volume]]</f>
        <v>#REF!</v>
      </c>
      <c r="O155" s="11" t="e">
        <f t="shared" si="37"/>
        <v>#REF!</v>
      </c>
      <c r="P155" t="e">
        <f t="shared" si="38"/>
        <v>#REF!</v>
      </c>
      <c r="Q155" s="17">
        <f t="shared" si="39"/>
        <v>7.5167143227804933E-2</v>
      </c>
      <c r="R155" s="4" t="str">
        <f t="shared" si="40"/>
        <v>Compra</v>
      </c>
      <c r="S155" s="17" t="e">
        <f t="shared" si="41"/>
        <v>#REF!</v>
      </c>
      <c r="T155" s="4" t="e">
        <f t="shared" si="42"/>
        <v>#REF!</v>
      </c>
      <c r="U155" s="4">
        <f t="shared" si="43"/>
        <v>1</v>
      </c>
      <c r="V155" s="4" t="e">
        <f t="shared" si="44"/>
        <v>#REF!</v>
      </c>
    </row>
    <row r="156" spans="1:22">
      <c r="A156" s="9">
        <v>44420</v>
      </c>
      <c r="B156">
        <v>5.12</v>
      </c>
      <c r="C156" s="11">
        <f>(B156-B155)/B155</f>
        <v>-3.8910505836575048E-3</v>
      </c>
      <c r="D156" t="str">
        <f t="shared" si="30"/>
        <v>Neutro</v>
      </c>
      <c r="E156" s="15">
        <v>5.12</v>
      </c>
      <c r="F156" s="11">
        <f t="shared" si="31"/>
        <v>6.6666666666666735E-2</v>
      </c>
      <c r="G156" t="str">
        <f t="shared" si="32"/>
        <v>Compra</v>
      </c>
      <c r="H156">
        <v>5.12</v>
      </c>
      <c r="I156" s="11">
        <f t="shared" si="33"/>
        <v>-3.8910505836575048E-3</v>
      </c>
      <c r="J156" t="str">
        <f t="shared" si="34"/>
        <v>Neutro</v>
      </c>
      <c r="K156">
        <v>4.92</v>
      </c>
      <c r="L156" s="11">
        <f t="shared" si="35"/>
        <v>3.578947368421051E-2</v>
      </c>
      <c r="M156" t="str">
        <f t="shared" si="36"/>
        <v>Compra</v>
      </c>
      <c r="N156" t="e">
        <f>[1]!YPF[[#This Row],[Volume]]</f>
        <v>#REF!</v>
      </c>
      <c r="O156" s="11" t="e">
        <f t="shared" si="37"/>
        <v>#REF!</v>
      </c>
      <c r="P156" t="e">
        <f t="shared" si="38"/>
        <v>#REF!</v>
      </c>
      <c r="Q156" s="17">
        <f t="shared" si="39"/>
        <v>2.3668509795890559E-2</v>
      </c>
      <c r="R156" s="4" t="str">
        <f t="shared" si="40"/>
        <v>Compra</v>
      </c>
      <c r="S156" s="17" t="e">
        <f t="shared" si="41"/>
        <v>#REF!</v>
      </c>
      <c r="T156" s="4" t="e">
        <f t="shared" si="42"/>
        <v>#REF!</v>
      </c>
      <c r="U156" s="4">
        <f t="shared" si="43"/>
        <v>1</v>
      </c>
      <c r="V156" s="4" t="e">
        <f t="shared" si="44"/>
        <v>#REF!</v>
      </c>
    </row>
    <row r="157" spans="1:22">
      <c r="A157" s="9">
        <v>44421</v>
      </c>
      <c r="B157">
        <v>4.9800000000000004</v>
      </c>
      <c r="C157" s="11">
        <f>(B157-B156)/B156</f>
        <v>-2.7343749999999938E-2</v>
      </c>
      <c r="D157" t="str">
        <f t="shared" si="30"/>
        <v>Neutro</v>
      </c>
      <c r="E157" s="15">
        <v>4.9800000000000004</v>
      </c>
      <c r="F157" s="11">
        <f t="shared" si="31"/>
        <v>-2.7343749999999938E-2</v>
      </c>
      <c r="G157" t="str">
        <f t="shared" si="32"/>
        <v>Neutro</v>
      </c>
      <c r="H157">
        <v>4.9800000000000004</v>
      </c>
      <c r="I157" s="11">
        <f t="shared" si="33"/>
        <v>-2.7343749999999938E-2</v>
      </c>
      <c r="J157" t="str">
        <f t="shared" si="34"/>
        <v>Neutro</v>
      </c>
      <c r="K157">
        <v>4.84</v>
      </c>
      <c r="L157" s="11">
        <f t="shared" si="35"/>
        <v>-1.6260162601626032E-2</v>
      </c>
      <c r="M157" t="str">
        <f t="shared" si="36"/>
        <v>Neutro</v>
      </c>
      <c r="N157" t="e">
        <f>[1]!YPF[[#This Row],[Volume]]</f>
        <v>#REF!</v>
      </c>
      <c r="O157" s="11" t="e">
        <f t="shared" si="37"/>
        <v>#REF!</v>
      </c>
      <c r="P157" t="e">
        <f t="shared" si="38"/>
        <v>#REF!</v>
      </c>
      <c r="Q157" s="17">
        <f t="shared" si="39"/>
        <v>-2.4572853150406464E-2</v>
      </c>
      <c r="R157" s="4" t="str">
        <f t="shared" si="40"/>
        <v>Neutro</v>
      </c>
      <c r="S157" s="17" t="e">
        <f t="shared" si="41"/>
        <v>#REF!</v>
      </c>
      <c r="T157" s="4" t="e">
        <f t="shared" si="42"/>
        <v>#REF!</v>
      </c>
      <c r="U157" s="4">
        <f t="shared" si="43"/>
        <v>0</v>
      </c>
      <c r="V157" s="4" t="e">
        <f t="shared" si="44"/>
        <v>#REF!</v>
      </c>
    </row>
    <row r="158" spans="1:22">
      <c r="A158" s="9">
        <v>44424</v>
      </c>
      <c r="B158">
        <v>4.8600000000000003</v>
      </c>
      <c r="C158" s="11">
        <f>(B158-B157)/B157</f>
        <v>-2.4096385542168693E-2</v>
      </c>
      <c r="D158" t="str">
        <f t="shared" si="30"/>
        <v>Neutro</v>
      </c>
      <c r="E158" s="15">
        <v>4.79</v>
      </c>
      <c r="F158" s="11">
        <f t="shared" si="31"/>
        <v>-3.815261044176714E-2</v>
      </c>
      <c r="G158" t="str">
        <f t="shared" si="32"/>
        <v>Neutro</v>
      </c>
      <c r="H158">
        <v>4.8600000000000003</v>
      </c>
      <c r="I158" s="11">
        <f t="shared" si="33"/>
        <v>-2.4096385542168693E-2</v>
      </c>
      <c r="J158" t="str">
        <f t="shared" si="34"/>
        <v>Neutro</v>
      </c>
      <c r="K158">
        <v>4.6900000000000004</v>
      </c>
      <c r="L158" s="11">
        <f t="shared" si="35"/>
        <v>-3.0991735537189972E-2</v>
      </c>
      <c r="M158" t="str">
        <f t="shared" si="36"/>
        <v>Neutro</v>
      </c>
      <c r="N158" t="e">
        <f>[1]!YPF[[#This Row],[Volume]]</f>
        <v>#REF!</v>
      </c>
      <c r="O158" s="11" t="e">
        <f t="shared" si="37"/>
        <v>#REF!</v>
      </c>
      <c r="P158" t="e">
        <f t="shared" si="38"/>
        <v>#REF!</v>
      </c>
      <c r="Q158" s="17">
        <f t="shared" si="39"/>
        <v>-2.9334279265823625E-2</v>
      </c>
      <c r="R158" s="4" t="str">
        <f t="shared" si="40"/>
        <v>Neutro</v>
      </c>
      <c r="S158" s="17" t="e">
        <f t="shared" si="41"/>
        <v>#REF!</v>
      </c>
      <c r="T158" s="4" t="e">
        <f t="shared" si="42"/>
        <v>#REF!</v>
      </c>
      <c r="U158" s="4">
        <f t="shared" si="43"/>
        <v>0</v>
      </c>
      <c r="V158" s="4" t="e">
        <f t="shared" si="44"/>
        <v>#REF!</v>
      </c>
    </row>
    <row r="159" spans="1:22">
      <c r="A159" s="9">
        <v>44425</v>
      </c>
      <c r="B159">
        <v>4.9000000000000004</v>
      </c>
      <c r="C159" s="11">
        <f>(B159-B158)/B158</f>
        <v>8.2304526748971252E-3</v>
      </c>
      <c r="D159" t="str">
        <f t="shared" si="30"/>
        <v>Compra</v>
      </c>
      <c r="E159" s="15">
        <v>4.75</v>
      </c>
      <c r="F159" s="11">
        <f t="shared" si="31"/>
        <v>-8.3507306889352897E-3</v>
      </c>
      <c r="G159" t="str">
        <f t="shared" si="32"/>
        <v>Neutro</v>
      </c>
      <c r="H159">
        <v>4.9000000000000004</v>
      </c>
      <c r="I159" s="11">
        <f t="shared" si="33"/>
        <v>8.2304526748971252E-3</v>
      </c>
      <c r="J159" t="str">
        <f t="shared" si="34"/>
        <v>Compra</v>
      </c>
      <c r="K159">
        <v>4.68</v>
      </c>
      <c r="L159" s="11">
        <f t="shared" si="35"/>
        <v>-2.1321961620470523E-3</v>
      </c>
      <c r="M159" t="str">
        <f t="shared" si="36"/>
        <v>Neutro</v>
      </c>
      <c r="N159" t="e">
        <f>[1]!YPF[[#This Row],[Volume]]</f>
        <v>#REF!</v>
      </c>
      <c r="O159" s="11" t="e">
        <f t="shared" si="37"/>
        <v>#REF!</v>
      </c>
      <c r="P159" t="e">
        <f t="shared" si="38"/>
        <v>#REF!</v>
      </c>
      <c r="Q159" s="17">
        <f t="shared" si="39"/>
        <v>1.4944946247029771E-3</v>
      </c>
      <c r="R159" s="4" t="str">
        <f t="shared" si="40"/>
        <v>Compra</v>
      </c>
      <c r="S159" s="17" t="e">
        <f t="shared" si="41"/>
        <v>#REF!</v>
      </c>
      <c r="T159" s="4" t="e">
        <f t="shared" si="42"/>
        <v>#REF!</v>
      </c>
      <c r="U159" s="4">
        <f t="shared" si="43"/>
        <v>1</v>
      </c>
      <c r="V159" s="4" t="e">
        <f t="shared" si="44"/>
        <v>#REF!</v>
      </c>
    </row>
    <row r="160" spans="1:22">
      <c r="A160" s="9">
        <v>44426</v>
      </c>
      <c r="B160">
        <v>4.74</v>
      </c>
      <c r="C160" s="11">
        <f>(B160-B159)/B159</f>
        <v>-3.265306122448982E-2</v>
      </c>
      <c r="D160" t="str">
        <f t="shared" si="30"/>
        <v>Neutro</v>
      </c>
      <c r="E160" s="15">
        <v>4.7300000000000004</v>
      </c>
      <c r="F160" s="11">
        <f t="shared" si="31"/>
        <v>-4.2105263157893843E-3</v>
      </c>
      <c r="G160" t="str">
        <f t="shared" si="32"/>
        <v>Neutro</v>
      </c>
      <c r="H160">
        <v>4.74</v>
      </c>
      <c r="I160" s="11">
        <f t="shared" si="33"/>
        <v>-3.265306122448982E-2</v>
      </c>
      <c r="J160" t="str">
        <f t="shared" si="34"/>
        <v>Neutro</v>
      </c>
      <c r="K160">
        <v>4.57</v>
      </c>
      <c r="L160" s="11">
        <f t="shared" si="35"/>
        <v>-2.3504273504273383E-2</v>
      </c>
      <c r="M160" t="str">
        <f t="shared" si="36"/>
        <v>Neutro</v>
      </c>
      <c r="N160" t="e">
        <f>[1]!YPF[[#This Row],[Volume]]</f>
        <v>#REF!</v>
      </c>
      <c r="O160" s="11" t="e">
        <f t="shared" si="37"/>
        <v>#REF!</v>
      </c>
      <c r="P160" t="e">
        <f t="shared" si="38"/>
        <v>#REF!</v>
      </c>
      <c r="Q160" s="17">
        <f t="shared" si="39"/>
        <v>-2.3255230567260601E-2</v>
      </c>
      <c r="R160" s="4" t="str">
        <f t="shared" si="40"/>
        <v>Neutro</v>
      </c>
      <c r="S160" s="17" t="e">
        <f t="shared" si="41"/>
        <v>#REF!</v>
      </c>
      <c r="T160" s="4" t="e">
        <f t="shared" si="42"/>
        <v>#REF!</v>
      </c>
      <c r="U160" s="4">
        <f t="shared" si="43"/>
        <v>0</v>
      </c>
      <c r="V160" s="4" t="e">
        <f t="shared" si="44"/>
        <v>#REF!</v>
      </c>
    </row>
    <row r="161" spans="1:22">
      <c r="A161" s="9">
        <v>44427</v>
      </c>
      <c r="B161">
        <v>4.53</v>
      </c>
      <c r="C161" s="11">
        <f>(B161-B160)/B160</f>
        <v>-4.4303797468354424E-2</v>
      </c>
      <c r="D161" t="str">
        <f t="shared" si="30"/>
        <v>Neutro</v>
      </c>
      <c r="E161" s="15">
        <v>4.53</v>
      </c>
      <c r="F161" s="11">
        <f t="shared" si="31"/>
        <v>-4.228329809725162E-2</v>
      </c>
      <c r="G161" t="str">
        <f t="shared" si="32"/>
        <v>Neutro</v>
      </c>
      <c r="H161">
        <v>4.53</v>
      </c>
      <c r="I161" s="11">
        <f t="shared" si="33"/>
        <v>-4.4303797468354424E-2</v>
      </c>
      <c r="J161" t="str">
        <f t="shared" si="34"/>
        <v>Neutro</v>
      </c>
      <c r="K161">
        <v>4.26</v>
      </c>
      <c r="L161" s="11">
        <f t="shared" si="35"/>
        <v>-6.7833698030634673E-2</v>
      </c>
      <c r="M161" t="str">
        <f t="shared" si="36"/>
        <v>Neutro</v>
      </c>
      <c r="N161" t="e">
        <f>[1]!YPF[[#This Row],[Volume]]</f>
        <v>#REF!</v>
      </c>
      <c r="O161" s="11" t="e">
        <f t="shared" si="37"/>
        <v>#REF!</v>
      </c>
      <c r="P161" t="e">
        <f t="shared" si="38"/>
        <v>#REF!</v>
      </c>
      <c r="Q161" s="17">
        <f t="shared" si="39"/>
        <v>-4.9681147766148785E-2</v>
      </c>
      <c r="R161" s="4" t="str">
        <f t="shared" si="40"/>
        <v>Neutro</v>
      </c>
      <c r="S161" s="17" t="e">
        <f t="shared" si="41"/>
        <v>#REF!</v>
      </c>
      <c r="T161" s="4" t="e">
        <f t="shared" si="42"/>
        <v>#REF!</v>
      </c>
      <c r="U161" s="4">
        <f t="shared" si="43"/>
        <v>0</v>
      </c>
      <c r="V161" s="4" t="e">
        <f t="shared" si="44"/>
        <v>#REF!</v>
      </c>
    </row>
    <row r="162" spans="1:22">
      <c r="A162" s="9">
        <v>44428</v>
      </c>
      <c r="B162">
        <v>4.49</v>
      </c>
      <c r="C162" s="11">
        <f>(B162-B161)/B161</f>
        <v>-8.8300220750551946E-3</v>
      </c>
      <c r="D162" t="str">
        <f t="shared" si="30"/>
        <v>Neutro</v>
      </c>
      <c r="E162" s="15">
        <v>4.3499999999999996</v>
      </c>
      <c r="F162" s="11">
        <f t="shared" si="31"/>
        <v>-3.9735099337748478E-2</v>
      </c>
      <c r="G162" t="str">
        <f t="shared" si="32"/>
        <v>Neutro</v>
      </c>
      <c r="H162">
        <v>4.49</v>
      </c>
      <c r="I162" s="11">
        <f t="shared" si="33"/>
        <v>-8.8300220750551946E-3</v>
      </c>
      <c r="J162" t="str">
        <f t="shared" si="34"/>
        <v>Neutro</v>
      </c>
      <c r="K162">
        <v>4.34</v>
      </c>
      <c r="L162" s="11">
        <f t="shared" si="35"/>
        <v>1.8779342723004713E-2</v>
      </c>
      <c r="M162" t="str">
        <f t="shared" si="36"/>
        <v>Compra</v>
      </c>
      <c r="N162" t="e">
        <f>[1]!YPF[[#This Row],[Volume]]</f>
        <v>#REF!</v>
      </c>
      <c r="O162" s="11" t="e">
        <f t="shared" si="37"/>
        <v>#REF!</v>
      </c>
      <c r="P162" t="e">
        <f t="shared" si="38"/>
        <v>#REF!</v>
      </c>
      <c r="Q162" s="17">
        <f t="shared" si="39"/>
        <v>-9.6539501912135395E-3</v>
      </c>
      <c r="R162" s="4" t="str">
        <f t="shared" si="40"/>
        <v>Neutro</v>
      </c>
      <c r="S162" s="17" t="e">
        <f t="shared" si="41"/>
        <v>#REF!</v>
      </c>
      <c r="T162" s="4" t="e">
        <f t="shared" si="42"/>
        <v>#REF!</v>
      </c>
      <c r="U162" s="4">
        <f t="shared" si="43"/>
        <v>0</v>
      </c>
      <c r="V162" s="4" t="e">
        <f t="shared" si="44"/>
        <v>#REF!</v>
      </c>
    </row>
    <row r="163" spans="1:22">
      <c r="A163" s="9">
        <v>44431</v>
      </c>
      <c r="B163">
        <v>4.62</v>
      </c>
      <c r="C163" s="11">
        <f>(B163-B162)/B162</f>
        <v>2.8953229398663672E-2</v>
      </c>
      <c r="D163" t="str">
        <f t="shared" si="30"/>
        <v>Compra</v>
      </c>
      <c r="E163" s="15">
        <v>4.5</v>
      </c>
      <c r="F163" s="11">
        <f t="shared" si="31"/>
        <v>3.4482758620689738E-2</v>
      </c>
      <c r="G163" t="str">
        <f t="shared" si="32"/>
        <v>Compra</v>
      </c>
      <c r="H163">
        <v>4.62</v>
      </c>
      <c r="I163" s="11">
        <f t="shared" si="33"/>
        <v>2.8953229398663672E-2</v>
      </c>
      <c r="J163" t="str">
        <f t="shared" si="34"/>
        <v>Compra</v>
      </c>
      <c r="K163">
        <v>4.5</v>
      </c>
      <c r="L163" s="11">
        <f t="shared" si="35"/>
        <v>3.6866359447004643E-2</v>
      </c>
      <c r="M163" t="str">
        <f t="shared" si="36"/>
        <v>Compra</v>
      </c>
      <c r="N163" t="e">
        <f>[1]!YPF[[#This Row],[Volume]]</f>
        <v>#REF!</v>
      </c>
      <c r="O163" s="11" t="e">
        <f t="shared" si="37"/>
        <v>#REF!</v>
      </c>
      <c r="P163" t="e">
        <f t="shared" si="38"/>
        <v>#REF!</v>
      </c>
      <c r="Q163" s="17">
        <f t="shared" si="39"/>
        <v>3.2313894216255433E-2</v>
      </c>
      <c r="R163" s="4" t="str">
        <f t="shared" si="40"/>
        <v>Compra</v>
      </c>
      <c r="S163" s="17" t="e">
        <f t="shared" si="41"/>
        <v>#REF!</v>
      </c>
      <c r="T163" s="4" t="e">
        <f t="shared" si="42"/>
        <v>#REF!</v>
      </c>
      <c r="U163" s="4">
        <f t="shared" si="43"/>
        <v>1</v>
      </c>
      <c r="V163" s="4" t="e">
        <f t="shared" si="44"/>
        <v>#REF!</v>
      </c>
    </row>
    <row r="164" spans="1:22">
      <c r="A164" s="9">
        <v>44432</v>
      </c>
      <c r="B164">
        <v>4.93</v>
      </c>
      <c r="C164" s="11">
        <f>(B164-B163)/B163</f>
        <v>6.709956709956702E-2</v>
      </c>
      <c r="D164" t="str">
        <f t="shared" si="30"/>
        <v>Compra</v>
      </c>
      <c r="E164" s="15">
        <v>4.6399999999999997</v>
      </c>
      <c r="F164" s="11">
        <f t="shared" si="31"/>
        <v>3.1111111111111041E-2</v>
      </c>
      <c r="G164" t="str">
        <f t="shared" si="32"/>
        <v>Compra</v>
      </c>
      <c r="H164">
        <v>4.93</v>
      </c>
      <c r="I164" s="11">
        <f t="shared" si="33"/>
        <v>6.709956709956702E-2</v>
      </c>
      <c r="J164" t="str">
        <f t="shared" si="34"/>
        <v>Compra</v>
      </c>
      <c r="K164">
        <v>4.63</v>
      </c>
      <c r="L164" s="11">
        <f t="shared" si="35"/>
        <v>2.8888888888888867E-2</v>
      </c>
      <c r="M164" t="str">
        <f t="shared" si="36"/>
        <v>Compra</v>
      </c>
      <c r="N164" t="e">
        <f>[1]!YPF[[#This Row],[Volume]]</f>
        <v>#REF!</v>
      </c>
      <c r="O164" s="11" t="e">
        <f t="shared" si="37"/>
        <v>#REF!</v>
      </c>
      <c r="P164" t="e">
        <f t="shared" si="38"/>
        <v>#REF!</v>
      </c>
      <c r="Q164" s="17">
        <f t="shared" si="39"/>
        <v>4.8549783549783489E-2</v>
      </c>
      <c r="R164" s="4" t="str">
        <f t="shared" si="40"/>
        <v>Compra</v>
      </c>
      <c r="S164" s="17" t="e">
        <f t="shared" si="41"/>
        <v>#REF!</v>
      </c>
      <c r="T164" s="4" t="e">
        <f t="shared" si="42"/>
        <v>#REF!</v>
      </c>
      <c r="U164" s="4">
        <f t="shared" si="43"/>
        <v>1</v>
      </c>
      <c r="V164" s="4" t="e">
        <f t="shared" si="44"/>
        <v>#REF!</v>
      </c>
    </row>
    <row r="165" spans="1:22">
      <c r="A165" s="9">
        <v>44433</v>
      </c>
      <c r="B165">
        <v>5.03</v>
      </c>
      <c r="C165" s="11">
        <f>(B165-B164)/B164</f>
        <v>2.028397565922932E-2</v>
      </c>
      <c r="D165" t="str">
        <f t="shared" si="30"/>
        <v>Compra</v>
      </c>
      <c r="E165" s="15">
        <v>4.8499999999999996</v>
      </c>
      <c r="F165" s="11">
        <f t="shared" si="31"/>
        <v>4.5258620689655166E-2</v>
      </c>
      <c r="G165" t="str">
        <f t="shared" si="32"/>
        <v>Compra</v>
      </c>
      <c r="H165">
        <v>5.03</v>
      </c>
      <c r="I165" s="11">
        <f t="shared" si="33"/>
        <v>2.028397565922932E-2</v>
      </c>
      <c r="J165" t="str">
        <f t="shared" si="34"/>
        <v>Compra</v>
      </c>
      <c r="K165">
        <v>4.7699999999999996</v>
      </c>
      <c r="L165" s="11">
        <f t="shared" si="35"/>
        <v>3.023758099352045E-2</v>
      </c>
      <c r="M165" t="str">
        <f t="shared" si="36"/>
        <v>Compra</v>
      </c>
      <c r="N165" t="e">
        <f>[1]!YPF[[#This Row],[Volume]]</f>
        <v>#REF!</v>
      </c>
      <c r="O165" s="11" t="e">
        <f t="shared" si="37"/>
        <v>#REF!</v>
      </c>
      <c r="P165" t="e">
        <f t="shared" si="38"/>
        <v>#REF!</v>
      </c>
      <c r="Q165" s="17">
        <f t="shared" si="39"/>
        <v>2.9016038250408563E-2</v>
      </c>
      <c r="R165" s="4" t="str">
        <f t="shared" si="40"/>
        <v>Compra</v>
      </c>
      <c r="S165" s="17" t="e">
        <f t="shared" si="41"/>
        <v>#REF!</v>
      </c>
      <c r="T165" s="4" t="e">
        <f t="shared" si="42"/>
        <v>#REF!</v>
      </c>
      <c r="U165" s="4">
        <f t="shared" si="43"/>
        <v>1</v>
      </c>
      <c r="V165" s="4" t="e">
        <f t="shared" si="44"/>
        <v>#REF!</v>
      </c>
    </row>
    <row r="166" spans="1:22">
      <c r="A166" s="9">
        <v>44434</v>
      </c>
      <c r="B166">
        <v>5</v>
      </c>
      <c r="C166" s="11">
        <f>(B166-B165)/B165</f>
        <v>-5.9642147117296715E-3</v>
      </c>
      <c r="D166" t="str">
        <f t="shared" si="30"/>
        <v>Neutro</v>
      </c>
      <c r="E166" s="15">
        <v>4.9800000000000004</v>
      </c>
      <c r="F166" s="11">
        <f t="shared" si="31"/>
        <v>2.6804123711340368E-2</v>
      </c>
      <c r="G166" t="str">
        <f t="shared" si="32"/>
        <v>Compra</v>
      </c>
      <c r="H166">
        <v>5</v>
      </c>
      <c r="I166" s="11">
        <f t="shared" si="33"/>
        <v>-5.9642147117296715E-3</v>
      </c>
      <c r="J166" t="str">
        <f t="shared" si="34"/>
        <v>Neutro</v>
      </c>
      <c r="K166">
        <v>4.88</v>
      </c>
      <c r="L166" s="11">
        <f t="shared" si="35"/>
        <v>2.3060796645702375E-2</v>
      </c>
      <c r="M166" t="str">
        <f t="shared" si="36"/>
        <v>Compra</v>
      </c>
      <c r="N166" t="e">
        <f>[1]!YPF[[#This Row],[Volume]]</f>
        <v>#REF!</v>
      </c>
      <c r="O166" s="11" t="e">
        <f t="shared" si="37"/>
        <v>#REF!</v>
      </c>
      <c r="P166" t="e">
        <f t="shared" si="38"/>
        <v>#REF!</v>
      </c>
      <c r="Q166" s="17">
        <f t="shared" si="39"/>
        <v>9.4841227333958503E-3</v>
      </c>
      <c r="R166" s="4" t="str">
        <f t="shared" si="40"/>
        <v>Compra</v>
      </c>
      <c r="S166" s="17" t="e">
        <f t="shared" si="41"/>
        <v>#REF!</v>
      </c>
      <c r="T166" s="4" t="e">
        <f t="shared" si="42"/>
        <v>#REF!</v>
      </c>
      <c r="U166" s="4">
        <f t="shared" si="43"/>
        <v>1</v>
      </c>
      <c r="V166" s="4" t="e">
        <f t="shared" si="44"/>
        <v>#REF!</v>
      </c>
    </row>
    <row r="167" spans="1:22">
      <c r="A167" s="9">
        <v>44435</v>
      </c>
      <c r="B167">
        <v>5.13</v>
      </c>
      <c r="C167" s="11">
        <f>(B167-B166)/B166</f>
        <v>2.5999999999999978E-2</v>
      </c>
      <c r="D167" t="str">
        <f t="shared" si="30"/>
        <v>Compra</v>
      </c>
      <c r="E167" s="15">
        <v>4.97</v>
      </c>
      <c r="F167" s="11">
        <f t="shared" si="31"/>
        <v>-2.0080321285141918E-3</v>
      </c>
      <c r="G167" t="str">
        <f t="shared" si="32"/>
        <v>Neutro</v>
      </c>
      <c r="H167">
        <v>5.13</v>
      </c>
      <c r="I167" s="11">
        <f t="shared" si="33"/>
        <v>2.5999999999999978E-2</v>
      </c>
      <c r="J167" t="str">
        <f t="shared" si="34"/>
        <v>Compra</v>
      </c>
      <c r="K167">
        <v>4.95</v>
      </c>
      <c r="L167" s="11">
        <f t="shared" si="35"/>
        <v>1.4344262295082027E-2</v>
      </c>
      <c r="M167" t="str">
        <f t="shared" si="36"/>
        <v>Compra</v>
      </c>
      <c r="N167" t="e">
        <f>[1]!YPF[[#This Row],[Volume]]</f>
        <v>#REF!</v>
      </c>
      <c r="O167" s="11" t="e">
        <f t="shared" si="37"/>
        <v>#REF!</v>
      </c>
      <c r="P167" t="e">
        <f t="shared" si="38"/>
        <v>#REF!</v>
      </c>
      <c r="Q167" s="17">
        <f t="shared" si="39"/>
        <v>1.6084057541641949E-2</v>
      </c>
      <c r="R167" s="4" t="str">
        <f t="shared" si="40"/>
        <v>Compra</v>
      </c>
      <c r="S167" s="17" t="e">
        <f t="shared" si="41"/>
        <v>#REF!</v>
      </c>
      <c r="T167" s="4" t="e">
        <f t="shared" si="42"/>
        <v>#REF!</v>
      </c>
      <c r="U167" s="4">
        <f t="shared" si="43"/>
        <v>1</v>
      </c>
      <c r="V167" s="4" t="e">
        <f t="shared" si="44"/>
        <v>#REF!</v>
      </c>
    </row>
    <row r="168" spans="1:22">
      <c r="A168" s="9">
        <v>44438</v>
      </c>
      <c r="B168">
        <v>5.26</v>
      </c>
      <c r="C168" s="11">
        <f>(B168-B167)/B167</f>
        <v>2.534113060428848E-2</v>
      </c>
      <c r="D168" t="str">
        <f t="shared" si="30"/>
        <v>Compra</v>
      </c>
      <c r="E168" s="15">
        <v>5.08</v>
      </c>
      <c r="F168" s="11">
        <f t="shared" si="31"/>
        <v>2.213279678068417E-2</v>
      </c>
      <c r="G168" t="str">
        <f t="shared" si="32"/>
        <v>Compra</v>
      </c>
      <c r="H168">
        <v>5.26</v>
      </c>
      <c r="I168" s="11">
        <f t="shared" si="33"/>
        <v>2.534113060428848E-2</v>
      </c>
      <c r="J168" t="str">
        <f t="shared" si="34"/>
        <v>Compra</v>
      </c>
      <c r="K168">
        <v>4.92</v>
      </c>
      <c r="L168" s="11">
        <f t="shared" si="35"/>
        <v>-6.0606060606061109E-3</v>
      </c>
      <c r="M168" t="str">
        <f t="shared" si="36"/>
        <v>Neutro</v>
      </c>
      <c r="N168" t="e">
        <f>[1]!YPF[[#This Row],[Volume]]</f>
        <v>#REF!</v>
      </c>
      <c r="O168" s="11" t="e">
        <f t="shared" si="37"/>
        <v>#REF!</v>
      </c>
      <c r="P168" t="e">
        <f t="shared" si="38"/>
        <v>#REF!</v>
      </c>
      <c r="Q168" s="17">
        <f t="shared" si="39"/>
        <v>1.6688612982163755E-2</v>
      </c>
      <c r="R168" s="4" t="str">
        <f t="shared" si="40"/>
        <v>Compra</v>
      </c>
      <c r="S168" s="17" t="e">
        <f t="shared" si="41"/>
        <v>#REF!</v>
      </c>
      <c r="T168" s="4" t="e">
        <f t="shared" si="42"/>
        <v>#REF!</v>
      </c>
      <c r="U168" s="4">
        <f t="shared" si="43"/>
        <v>1</v>
      </c>
      <c r="V168" s="4" t="e">
        <f t="shared" si="44"/>
        <v>#REF!</v>
      </c>
    </row>
    <row r="169" spans="1:22">
      <c r="A169" s="9">
        <v>44439</v>
      </c>
      <c r="B169">
        <v>5.29</v>
      </c>
      <c r="C169" s="11">
        <f>(B169-B168)/B168</f>
        <v>5.7034220532319871E-3</v>
      </c>
      <c r="D169" t="str">
        <f t="shared" si="30"/>
        <v>Compra</v>
      </c>
      <c r="E169" s="15">
        <v>5.21</v>
      </c>
      <c r="F169" s="11">
        <f t="shared" si="31"/>
        <v>2.5590551181102341E-2</v>
      </c>
      <c r="G169" t="str">
        <f t="shared" si="32"/>
        <v>Compra</v>
      </c>
      <c r="H169">
        <v>5.29</v>
      </c>
      <c r="I169" s="11">
        <f t="shared" si="33"/>
        <v>5.7034220532319871E-3</v>
      </c>
      <c r="J169" t="str">
        <f t="shared" si="34"/>
        <v>Compra</v>
      </c>
      <c r="K169">
        <v>5.14</v>
      </c>
      <c r="L169" s="11">
        <f t="shared" si="35"/>
        <v>4.4715447154471497E-2</v>
      </c>
      <c r="M169" t="str">
        <f t="shared" si="36"/>
        <v>Compra</v>
      </c>
      <c r="N169" t="e">
        <f>[1]!YPF[[#This Row],[Volume]]</f>
        <v>#REF!</v>
      </c>
      <c r="O169" s="11" t="e">
        <f t="shared" si="37"/>
        <v>#REF!</v>
      </c>
      <c r="P169" t="e">
        <f t="shared" si="38"/>
        <v>#REF!</v>
      </c>
      <c r="Q169" s="17">
        <f t="shared" si="39"/>
        <v>2.0428210610509454E-2</v>
      </c>
      <c r="R169" s="4" t="str">
        <f t="shared" si="40"/>
        <v>Compra</v>
      </c>
      <c r="S169" s="17" t="e">
        <f t="shared" si="41"/>
        <v>#REF!</v>
      </c>
      <c r="T169" s="4" t="e">
        <f t="shared" si="42"/>
        <v>#REF!</v>
      </c>
      <c r="U169" s="4">
        <f t="shared" si="43"/>
        <v>1</v>
      </c>
      <c r="V169" s="4" t="e">
        <f t="shared" si="44"/>
        <v>#REF!</v>
      </c>
    </row>
    <row r="170" spans="1:22">
      <c r="A170" s="9">
        <v>44440</v>
      </c>
      <c r="B170">
        <v>5.27</v>
      </c>
      <c r="C170" s="11">
        <f>(B170-B169)/B169</f>
        <v>-3.7807183364840192E-3</v>
      </c>
      <c r="D170" t="str">
        <f t="shared" si="30"/>
        <v>Neutro</v>
      </c>
      <c r="E170" s="15">
        <v>5.21</v>
      </c>
      <c r="F170" s="11">
        <f t="shared" si="31"/>
        <v>0</v>
      </c>
      <c r="G170" t="str">
        <f t="shared" si="32"/>
        <v>Neutro</v>
      </c>
      <c r="H170">
        <v>5.27</v>
      </c>
      <c r="I170" s="11">
        <f t="shared" si="33"/>
        <v>-3.7807183364840192E-3</v>
      </c>
      <c r="J170" t="str">
        <f t="shared" si="34"/>
        <v>Neutro</v>
      </c>
      <c r="K170">
        <v>5.0199999999999996</v>
      </c>
      <c r="L170" s="11">
        <f t="shared" si="35"/>
        <v>-2.3346303501945546E-2</v>
      </c>
      <c r="M170" t="str">
        <f t="shared" si="36"/>
        <v>Neutro</v>
      </c>
      <c r="N170" t="e">
        <f>[1]!YPF[[#This Row],[Volume]]</f>
        <v>#REF!</v>
      </c>
      <c r="O170" s="11" t="e">
        <f t="shared" si="37"/>
        <v>#REF!</v>
      </c>
      <c r="P170" t="e">
        <f t="shared" si="38"/>
        <v>#REF!</v>
      </c>
      <c r="Q170" s="17">
        <f t="shared" si="39"/>
        <v>-7.7269350437283967E-3</v>
      </c>
      <c r="R170" s="4" t="str">
        <f t="shared" si="40"/>
        <v>Neutro</v>
      </c>
      <c r="S170" s="17" t="e">
        <f t="shared" si="41"/>
        <v>#REF!</v>
      </c>
      <c r="T170" s="4" t="e">
        <f t="shared" si="42"/>
        <v>#REF!</v>
      </c>
      <c r="U170" s="4">
        <f t="shared" si="43"/>
        <v>0</v>
      </c>
      <c r="V170" s="4" t="e">
        <f t="shared" si="44"/>
        <v>#REF!</v>
      </c>
    </row>
    <row r="171" spans="1:22">
      <c r="A171" s="9">
        <v>44441</v>
      </c>
      <c r="B171">
        <v>5.17</v>
      </c>
      <c r="C171" s="11">
        <f>(B171-B170)/B170</f>
        <v>-1.8975332068311129E-2</v>
      </c>
      <c r="D171" t="str">
        <f t="shared" si="30"/>
        <v>Neutro</v>
      </c>
      <c r="E171" s="15">
        <v>5.09</v>
      </c>
      <c r="F171" s="11">
        <f t="shared" si="31"/>
        <v>-2.3032629558541289E-2</v>
      </c>
      <c r="G171" t="str">
        <f t="shared" si="32"/>
        <v>Neutro</v>
      </c>
      <c r="H171">
        <v>5.17</v>
      </c>
      <c r="I171" s="11">
        <f t="shared" si="33"/>
        <v>-1.8975332068311129E-2</v>
      </c>
      <c r="J171" t="str">
        <f t="shared" si="34"/>
        <v>Neutro</v>
      </c>
      <c r="K171">
        <v>5.01</v>
      </c>
      <c r="L171" s="11">
        <f t="shared" si="35"/>
        <v>-1.9920318725099181E-3</v>
      </c>
      <c r="M171" t="str">
        <f t="shared" si="36"/>
        <v>Neutro</v>
      </c>
      <c r="N171" t="e">
        <f>[1]!YPF[[#This Row],[Volume]]</f>
        <v>#REF!</v>
      </c>
      <c r="O171" s="11" t="e">
        <f t="shared" si="37"/>
        <v>#REF!</v>
      </c>
      <c r="P171" t="e">
        <f t="shared" si="38"/>
        <v>#REF!</v>
      </c>
      <c r="Q171" s="17">
        <f t="shared" si="39"/>
        <v>-1.5743831391918366E-2</v>
      </c>
      <c r="R171" s="4" t="str">
        <f t="shared" si="40"/>
        <v>Neutro</v>
      </c>
      <c r="S171" s="17" t="e">
        <f t="shared" si="41"/>
        <v>#REF!</v>
      </c>
      <c r="T171" s="4" t="e">
        <f t="shared" si="42"/>
        <v>#REF!</v>
      </c>
      <c r="U171" s="4">
        <f t="shared" si="43"/>
        <v>0</v>
      </c>
      <c r="V171" s="4" t="e">
        <f t="shared" si="44"/>
        <v>#REF!</v>
      </c>
    </row>
    <row r="172" spans="1:22">
      <c r="A172" s="9">
        <v>44442</v>
      </c>
      <c r="B172">
        <v>5.05</v>
      </c>
      <c r="C172" s="11">
        <f>(B172-B171)/B171</f>
        <v>-2.3210831721470041E-2</v>
      </c>
      <c r="D172" t="str">
        <f t="shared" si="30"/>
        <v>Neutro</v>
      </c>
      <c r="E172" s="15">
        <v>5.05</v>
      </c>
      <c r="F172" s="11">
        <f t="shared" si="31"/>
        <v>-7.858546168958749E-3</v>
      </c>
      <c r="G172" t="str">
        <f t="shared" si="32"/>
        <v>Neutro</v>
      </c>
      <c r="H172">
        <v>5.05</v>
      </c>
      <c r="I172" s="11">
        <f t="shared" si="33"/>
        <v>-2.3210831721470041E-2</v>
      </c>
      <c r="J172" t="str">
        <f t="shared" si="34"/>
        <v>Neutro</v>
      </c>
      <c r="K172">
        <v>4.91</v>
      </c>
      <c r="L172" s="11">
        <f t="shared" si="35"/>
        <v>-1.9960079840319292E-2</v>
      </c>
      <c r="M172" t="str">
        <f t="shared" si="36"/>
        <v>Neutro</v>
      </c>
      <c r="N172" t="e">
        <f>[1]!YPF[[#This Row],[Volume]]</f>
        <v>#REF!</v>
      </c>
      <c r="O172" s="11" t="e">
        <f t="shared" si="37"/>
        <v>#REF!</v>
      </c>
      <c r="P172" t="e">
        <f t="shared" si="38"/>
        <v>#REF!</v>
      </c>
      <c r="Q172" s="17">
        <f t="shared" si="39"/>
        <v>-1.8560072363054531E-2</v>
      </c>
      <c r="R172" s="4" t="str">
        <f t="shared" si="40"/>
        <v>Neutro</v>
      </c>
      <c r="S172" s="17" t="e">
        <f t="shared" si="41"/>
        <v>#REF!</v>
      </c>
      <c r="T172" s="4" t="e">
        <f t="shared" si="42"/>
        <v>#REF!</v>
      </c>
      <c r="U172" s="4">
        <f t="shared" si="43"/>
        <v>0</v>
      </c>
      <c r="V172" s="4" t="e">
        <f t="shared" si="44"/>
        <v>#REF!</v>
      </c>
    </row>
    <row r="173" spans="1:22">
      <c r="A173" s="9">
        <v>44446</v>
      </c>
      <c r="B173">
        <v>5.37</v>
      </c>
      <c r="C173" s="11">
        <f>(B173-B172)/B172</f>
        <v>6.3366336633663423E-2</v>
      </c>
      <c r="D173" t="str">
        <f t="shared" si="30"/>
        <v>Compra</v>
      </c>
      <c r="E173" s="15">
        <v>4.9800000000000004</v>
      </c>
      <c r="F173" s="11">
        <f t="shared" si="31"/>
        <v>-1.3861386138613742E-2</v>
      </c>
      <c r="G173" t="str">
        <f t="shared" si="32"/>
        <v>Neutro</v>
      </c>
      <c r="H173">
        <v>5.37</v>
      </c>
      <c r="I173" s="11">
        <f t="shared" si="33"/>
        <v>6.3366336633663423E-2</v>
      </c>
      <c r="J173" t="str">
        <f t="shared" si="34"/>
        <v>Compra</v>
      </c>
      <c r="K173">
        <v>4.92</v>
      </c>
      <c r="L173" s="11">
        <f t="shared" si="35"/>
        <v>2.0366598778003638E-3</v>
      </c>
      <c r="M173" t="str">
        <f t="shared" si="36"/>
        <v>Compra</v>
      </c>
      <c r="N173" t="e">
        <f>[1]!YPF[[#This Row],[Volume]]</f>
        <v>#REF!</v>
      </c>
      <c r="O173" s="11" t="e">
        <f t="shared" si="37"/>
        <v>#REF!</v>
      </c>
      <c r="P173" t="e">
        <f t="shared" si="38"/>
        <v>#REF!</v>
      </c>
      <c r="Q173" s="17">
        <f t="shared" si="39"/>
        <v>2.8726986751628367E-2</v>
      </c>
      <c r="R173" s="4" t="str">
        <f t="shared" si="40"/>
        <v>Compra</v>
      </c>
      <c r="S173" s="17" t="e">
        <f t="shared" si="41"/>
        <v>#REF!</v>
      </c>
      <c r="T173" s="4" t="e">
        <f t="shared" si="42"/>
        <v>#REF!</v>
      </c>
      <c r="U173" s="4">
        <f t="shared" si="43"/>
        <v>1</v>
      </c>
      <c r="V173" s="4" t="e">
        <f t="shared" si="44"/>
        <v>#REF!</v>
      </c>
    </row>
    <row r="174" spans="1:22">
      <c r="A174" s="9">
        <v>44447</v>
      </c>
      <c r="B174">
        <v>5.43</v>
      </c>
      <c r="C174" s="11">
        <f>(B174-B173)/B173</f>
        <v>1.1173184357541827E-2</v>
      </c>
      <c r="D174" t="str">
        <f t="shared" si="30"/>
        <v>Compra</v>
      </c>
      <c r="E174" s="15">
        <v>5.3</v>
      </c>
      <c r="F174" s="11">
        <f t="shared" si="31"/>
        <v>6.4257028112449668E-2</v>
      </c>
      <c r="G174" t="str">
        <f t="shared" si="32"/>
        <v>Compra</v>
      </c>
      <c r="H174">
        <v>5.43</v>
      </c>
      <c r="I174" s="11">
        <f t="shared" si="33"/>
        <v>1.1173184357541827E-2</v>
      </c>
      <c r="J174" t="str">
        <f t="shared" si="34"/>
        <v>Compra</v>
      </c>
      <c r="K174">
        <v>5.12</v>
      </c>
      <c r="L174" s="11">
        <f t="shared" si="35"/>
        <v>4.0650406504065074E-2</v>
      </c>
      <c r="M174" t="str">
        <f t="shared" si="36"/>
        <v>Compra</v>
      </c>
      <c r="N174" t="e">
        <f>[1]!YPF[[#This Row],[Volume]]</f>
        <v>#REF!</v>
      </c>
      <c r="O174" s="11" t="e">
        <f t="shared" si="37"/>
        <v>#REF!</v>
      </c>
      <c r="P174" t="e">
        <f t="shared" si="38"/>
        <v>#REF!</v>
      </c>
      <c r="Q174" s="17">
        <f t="shared" si="39"/>
        <v>3.1813450832899597E-2</v>
      </c>
      <c r="R174" s="4" t="str">
        <f t="shared" si="40"/>
        <v>Compra</v>
      </c>
      <c r="S174" s="17" t="e">
        <f t="shared" si="41"/>
        <v>#REF!</v>
      </c>
      <c r="T174" s="4" t="e">
        <f t="shared" si="42"/>
        <v>#REF!</v>
      </c>
      <c r="U174" s="4">
        <f t="shared" si="43"/>
        <v>1</v>
      </c>
      <c r="V174" s="4" t="e">
        <f t="shared" si="44"/>
        <v>#REF!</v>
      </c>
    </row>
    <row r="175" spans="1:22">
      <c r="A175" s="9">
        <v>44448</v>
      </c>
      <c r="B175">
        <v>5.42</v>
      </c>
      <c r="C175" s="11">
        <f>(B175-B174)/B174</f>
        <v>-1.8416206261509737E-3</v>
      </c>
      <c r="D175" t="str">
        <f t="shared" si="30"/>
        <v>Neutro</v>
      </c>
      <c r="E175" s="15">
        <v>5.19</v>
      </c>
      <c r="F175" s="11">
        <f t="shared" si="31"/>
        <v>-2.075471698113197E-2</v>
      </c>
      <c r="G175" t="str">
        <f t="shared" si="32"/>
        <v>Neutro</v>
      </c>
      <c r="H175">
        <v>5.42</v>
      </c>
      <c r="I175" s="11">
        <f t="shared" si="33"/>
        <v>-1.8416206261509737E-3</v>
      </c>
      <c r="J175" t="str">
        <f t="shared" si="34"/>
        <v>Neutro</v>
      </c>
      <c r="K175">
        <v>5.13</v>
      </c>
      <c r="L175" s="11">
        <f t="shared" si="35"/>
        <v>1.9531249999999584E-3</v>
      </c>
      <c r="M175" t="str">
        <f t="shared" si="36"/>
        <v>Compra</v>
      </c>
      <c r="N175" t="e">
        <f>[1]!YPF[[#This Row],[Volume]]</f>
        <v>#REF!</v>
      </c>
      <c r="O175" s="11" t="e">
        <f t="shared" si="37"/>
        <v>#REF!</v>
      </c>
      <c r="P175" t="e">
        <f t="shared" si="38"/>
        <v>#REF!</v>
      </c>
      <c r="Q175" s="17">
        <f t="shared" si="39"/>
        <v>-5.6212083083584897E-3</v>
      </c>
      <c r="R175" s="4" t="str">
        <f t="shared" si="40"/>
        <v>Neutro</v>
      </c>
      <c r="S175" s="17" t="e">
        <f t="shared" si="41"/>
        <v>#REF!</v>
      </c>
      <c r="T175" s="4" t="e">
        <f t="shared" si="42"/>
        <v>#REF!</v>
      </c>
      <c r="U175" s="4">
        <f t="shared" si="43"/>
        <v>0</v>
      </c>
      <c r="V175" s="4" t="e">
        <f t="shared" si="44"/>
        <v>#REF!</v>
      </c>
    </row>
    <row r="176" spans="1:22">
      <c r="A176" s="9">
        <v>44449</v>
      </c>
      <c r="B176">
        <v>5.37</v>
      </c>
      <c r="C176" s="11">
        <f>(B176-B175)/B175</f>
        <v>-9.2250922509224762E-3</v>
      </c>
      <c r="D176" t="str">
        <f t="shared" si="30"/>
        <v>Neutro</v>
      </c>
      <c r="E176" s="15">
        <v>5.36</v>
      </c>
      <c r="F176" s="11">
        <f t="shared" si="31"/>
        <v>3.2755298651252394E-2</v>
      </c>
      <c r="G176" t="str">
        <f t="shared" si="32"/>
        <v>Compra</v>
      </c>
      <c r="H176">
        <v>5.37</v>
      </c>
      <c r="I176" s="11">
        <f t="shared" si="33"/>
        <v>-9.2250922509224762E-3</v>
      </c>
      <c r="J176" t="str">
        <f t="shared" si="34"/>
        <v>Neutro</v>
      </c>
      <c r="K176">
        <v>5.0999999999999996</v>
      </c>
      <c r="L176" s="11">
        <f t="shared" si="35"/>
        <v>-5.8479532163743173E-3</v>
      </c>
      <c r="M176" t="str">
        <f t="shared" si="36"/>
        <v>Neutro</v>
      </c>
      <c r="N176" t="e">
        <f>[1]!YPF[[#This Row],[Volume]]</f>
        <v>#REF!</v>
      </c>
      <c r="O176" s="11" t="e">
        <f t="shared" si="37"/>
        <v>#REF!</v>
      </c>
      <c r="P176" t="e">
        <f t="shared" si="38"/>
        <v>#REF!</v>
      </c>
      <c r="Q176" s="17">
        <f t="shared" si="39"/>
        <v>2.1142902332582816E-3</v>
      </c>
      <c r="R176" s="4" t="str">
        <f t="shared" si="40"/>
        <v>Compra</v>
      </c>
      <c r="S176" s="17" t="e">
        <f t="shared" si="41"/>
        <v>#REF!</v>
      </c>
      <c r="T176" s="4" t="e">
        <f t="shared" si="42"/>
        <v>#REF!</v>
      </c>
      <c r="U176" s="4">
        <f t="shared" si="43"/>
        <v>1</v>
      </c>
      <c r="V176" s="4" t="e">
        <f t="shared" si="44"/>
        <v>#REF!</v>
      </c>
    </row>
    <row r="177" spans="1:22">
      <c r="A177" s="9">
        <v>44452</v>
      </c>
      <c r="B177">
        <v>5.86</v>
      </c>
      <c r="C177" s="11">
        <f>(B177-B176)/B176</f>
        <v>9.1247672253258888E-2</v>
      </c>
      <c r="D177" t="str">
        <f t="shared" si="30"/>
        <v>Compra</v>
      </c>
      <c r="E177" s="15">
        <v>5.62</v>
      </c>
      <c r="F177" s="11">
        <f t="shared" si="31"/>
        <v>4.8507462686567124E-2</v>
      </c>
      <c r="G177" t="str">
        <f t="shared" si="32"/>
        <v>Compra</v>
      </c>
      <c r="H177">
        <v>5.86</v>
      </c>
      <c r="I177" s="11">
        <f t="shared" si="33"/>
        <v>9.1247672253258888E-2</v>
      </c>
      <c r="J177" t="str">
        <f t="shared" si="34"/>
        <v>Compra</v>
      </c>
      <c r="K177">
        <v>5.38</v>
      </c>
      <c r="L177" s="11">
        <f t="shared" si="35"/>
        <v>5.490196078431378E-2</v>
      </c>
      <c r="M177" t="str">
        <f t="shared" si="36"/>
        <v>Compra</v>
      </c>
      <c r="N177" t="e">
        <f>[1]!YPF[[#This Row],[Volume]]</f>
        <v>#REF!</v>
      </c>
      <c r="O177" s="11" t="e">
        <f t="shared" si="37"/>
        <v>#REF!</v>
      </c>
      <c r="P177" t="e">
        <f t="shared" si="38"/>
        <v>#REF!</v>
      </c>
      <c r="Q177" s="17">
        <f t="shared" si="39"/>
        <v>7.147619199434968E-2</v>
      </c>
      <c r="R177" s="4" t="str">
        <f t="shared" si="40"/>
        <v>Compra</v>
      </c>
      <c r="S177" s="17" t="e">
        <f t="shared" si="41"/>
        <v>#REF!</v>
      </c>
      <c r="T177" s="4" t="e">
        <f t="shared" si="42"/>
        <v>#REF!</v>
      </c>
      <c r="U177" s="4">
        <f t="shared" si="43"/>
        <v>1</v>
      </c>
      <c r="V177" s="4" t="e">
        <f t="shared" si="44"/>
        <v>#REF!</v>
      </c>
    </row>
    <row r="178" spans="1:22">
      <c r="A178" s="9">
        <v>44453</v>
      </c>
      <c r="B178">
        <v>5.5</v>
      </c>
      <c r="C178" s="11">
        <f>(B178-B177)/B177</f>
        <v>-6.1433447098976163E-2</v>
      </c>
      <c r="D178" t="str">
        <f t="shared" si="30"/>
        <v>Neutro</v>
      </c>
      <c r="E178" s="15">
        <v>5.46</v>
      </c>
      <c r="F178" s="11">
        <f t="shared" si="31"/>
        <v>-2.8469750889679742E-2</v>
      </c>
      <c r="G178" t="str">
        <f t="shared" si="32"/>
        <v>Neutro</v>
      </c>
      <c r="H178">
        <v>5.5</v>
      </c>
      <c r="I178" s="11">
        <f t="shared" si="33"/>
        <v>-6.1433447098976163E-2</v>
      </c>
      <c r="J178" t="str">
        <f t="shared" si="34"/>
        <v>Neutro</v>
      </c>
      <c r="K178">
        <v>5.24</v>
      </c>
      <c r="L178" s="11">
        <f t="shared" si="35"/>
        <v>-2.6022304832713696E-2</v>
      </c>
      <c r="M178" t="str">
        <f t="shared" si="36"/>
        <v>Neutro</v>
      </c>
      <c r="N178" t="e">
        <f>[1]!YPF[[#This Row],[Volume]]</f>
        <v>#REF!</v>
      </c>
      <c r="O178" s="11" t="e">
        <f t="shared" si="37"/>
        <v>#REF!</v>
      </c>
      <c r="P178" t="e">
        <f t="shared" si="38"/>
        <v>#REF!</v>
      </c>
      <c r="Q178" s="17">
        <f t="shared" si="39"/>
        <v>-4.433973748008644E-2</v>
      </c>
      <c r="R178" s="4" t="str">
        <f t="shared" si="40"/>
        <v>Neutro</v>
      </c>
      <c r="S178" s="17" t="e">
        <f t="shared" si="41"/>
        <v>#REF!</v>
      </c>
      <c r="T178" s="4" t="e">
        <f t="shared" si="42"/>
        <v>#REF!</v>
      </c>
      <c r="U178" s="4">
        <f t="shared" si="43"/>
        <v>0</v>
      </c>
      <c r="V178" s="4" t="e">
        <f t="shared" si="44"/>
        <v>#REF!</v>
      </c>
    </row>
    <row r="179" spans="1:22">
      <c r="A179" s="9">
        <v>44454</v>
      </c>
      <c r="B179">
        <v>5.51</v>
      </c>
      <c r="C179" s="11">
        <f>(B179-B178)/B178</f>
        <v>1.8181818181817794E-3</v>
      </c>
      <c r="D179" t="str">
        <f t="shared" si="30"/>
        <v>Compra</v>
      </c>
      <c r="E179" s="15">
        <v>5.41</v>
      </c>
      <c r="F179" s="11">
        <f t="shared" si="31"/>
        <v>-9.157509157509125E-3</v>
      </c>
      <c r="G179" t="str">
        <f t="shared" si="32"/>
        <v>Neutro</v>
      </c>
      <c r="H179">
        <v>5.51</v>
      </c>
      <c r="I179" s="11">
        <f t="shared" si="33"/>
        <v>1.8181818181817794E-3</v>
      </c>
      <c r="J179" t="str">
        <f t="shared" si="34"/>
        <v>Compra</v>
      </c>
      <c r="K179">
        <v>5.27</v>
      </c>
      <c r="L179" s="11">
        <f t="shared" si="35"/>
        <v>5.7251908396945342E-3</v>
      </c>
      <c r="M179" t="str">
        <f t="shared" si="36"/>
        <v>Compra</v>
      </c>
      <c r="N179" t="e">
        <f>[1]!YPF[[#This Row],[Volume]]</f>
        <v>#REF!</v>
      </c>
      <c r="O179" s="11" t="e">
        <f t="shared" si="37"/>
        <v>#REF!</v>
      </c>
      <c r="P179" t="e">
        <f t="shared" si="38"/>
        <v>#REF!</v>
      </c>
      <c r="Q179" s="17">
        <f t="shared" si="39"/>
        <v>5.1011329637242039E-5</v>
      </c>
      <c r="R179" s="4" t="str">
        <f t="shared" si="40"/>
        <v>Compra</v>
      </c>
      <c r="S179" s="17" t="e">
        <f t="shared" si="41"/>
        <v>#REF!</v>
      </c>
      <c r="T179" s="4" t="e">
        <f t="shared" si="42"/>
        <v>#REF!</v>
      </c>
      <c r="U179" s="4">
        <f t="shared" si="43"/>
        <v>1</v>
      </c>
      <c r="V179" s="4" t="e">
        <f t="shared" si="44"/>
        <v>#REF!</v>
      </c>
    </row>
    <row r="180" spans="1:22">
      <c r="A180" s="9">
        <v>44455</v>
      </c>
      <c r="B180">
        <v>5.43</v>
      </c>
      <c r="C180" s="11">
        <f>(B180-B179)/B179</f>
        <v>-1.4519056261343026E-2</v>
      </c>
      <c r="D180" t="str">
        <f t="shared" si="30"/>
        <v>Neutro</v>
      </c>
      <c r="E180" s="15">
        <v>5.36</v>
      </c>
      <c r="F180" s="11">
        <f t="shared" si="31"/>
        <v>-9.242144177449136E-3</v>
      </c>
      <c r="G180" t="str">
        <f t="shared" si="32"/>
        <v>Neutro</v>
      </c>
      <c r="H180">
        <v>5.43</v>
      </c>
      <c r="I180" s="11">
        <f t="shared" si="33"/>
        <v>-1.4519056261343026E-2</v>
      </c>
      <c r="J180" t="str">
        <f t="shared" si="34"/>
        <v>Neutro</v>
      </c>
      <c r="K180">
        <v>5.1100000000000003</v>
      </c>
      <c r="L180" s="11">
        <f t="shared" si="35"/>
        <v>-3.0360531309297775E-2</v>
      </c>
      <c r="M180" t="str">
        <f t="shared" si="36"/>
        <v>Neutro</v>
      </c>
      <c r="N180" t="e">
        <f>[1]!YPF[[#This Row],[Volume]]</f>
        <v>#REF!</v>
      </c>
      <c r="O180" s="11" t="e">
        <f t="shared" si="37"/>
        <v>#REF!</v>
      </c>
      <c r="P180" t="e">
        <f t="shared" si="38"/>
        <v>#REF!</v>
      </c>
      <c r="Q180" s="17">
        <f t="shared" si="39"/>
        <v>-1.7160197002358241E-2</v>
      </c>
      <c r="R180" s="4" t="str">
        <f t="shared" si="40"/>
        <v>Neutro</v>
      </c>
      <c r="S180" s="17" t="e">
        <f t="shared" si="41"/>
        <v>#REF!</v>
      </c>
      <c r="T180" s="4" t="e">
        <f t="shared" si="42"/>
        <v>#REF!</v>
      </c>
      <c r="U180" s="4">
        <f t="shared" si="43"/>
        <v>0</v>
      </c>
      <c r="V180" s="4" t="e">
        <f t="shared" si="44"/>
        <v>#REF!</v>
      </c>
    </row>
    <row r="181" spans="1:22">
      <c r="A181" s="9">
        <v>44456</v>
      </c>
      <c r="B181">
        <v>5.29</v>
      </c>
      <c r="C181" s="11">
        <f>(B181-B180)/B180</f>
        <v>-2.5782688766114122E-2</v>
      </c>
      <c r="D181" t="str">
        <f t="shared" si="30"/>
        <v>Neutro</v>
      </c>
      <c r="E181" s="15">
        <v>5.24</v>
      </c>
      <c r="F181" s="11">
        <f t="shared" si="31"/>
        <v>-2.2388059701492557E-2</v>
      </c>
      <c r="G181" t="str">
        <f t="shared" si="32"/>
        <v>Neutro</v>
      </c>
      <c r="H181">
        <v>5.29</v>
      </c>
      <c r="I181" s="11">
        <f t="shared" si="33"/>
        <v>-2.5782688766114122E-2</v>
      </c>
      <c r="J181" t="str">
        <f t="shared" si="34"/>
        <v>Neutro</v>
      </c>
      <c r="K181">
        <v>5.1100000000000003</v>
      </c>
      <c r="L181" s="11">
        <f t="shared" si="35"/>
        <v>0</v>
      </c>
      <c r="M181" t="str">
        <f t="shared" si="36"/>
        <v>Neutro</v>
      </c>
      <c r="N181" t="e">
        <f>[1]!YPF[[#This Row],[Volume]]</f>
        <v>#REF!</v>
      </c>
      <c r="O181" s="11" t="e">
        <f t="shared" si="37"/>
        <v>#REF!</v>
      </c>
      <c r="P181" t="e">
        <f t="shared" si="38"/>
        <v>#REF!</v>
      </c>
      <c r="Q181" s="17">
        <f t="shared" si="39"/>
        <v>-1.8488359308430201E-2</v>
      </c>
      <c r="R181" s="4" t="str">
        <f t="shared" si="40"/>
        <v>Neutro</v>
      </c>
      <c r="S181" s="17" t="e">
        <f t="shared" si="41"/>
        <v>#REF!</v>
      </c>
      <c r="T181" s="4" t="e">
        <f t="shared" si="42"/>
        <v>#REF!</v>
      </c>
      <c r="U181" s="4">
        <f t="shared" si="43"/>
        <v>0</v>
      </c>
      <c r="V181" s="4" t="e">
        <f t="shared" si="44"/>
        <v>#REF!</v>
      </c>
    </row>
    <row r="182" spans="1:22">
      <c r="A182" s="9">
        <v>44459</v>
      </c>
      <c r="B182">
        <v>5.03</v>
      </c>
      <c r="C182" s="11">
        <f>(B182-B181)/B181</f>
        <v>-4.9149338374291078E-2</v>
      </c>
      <c r="D182" t="str">
        <f t="shared" si="30"/>
        <v>Neutro</v>
      </c>
      <c r="E182" s="15">
        <v>5.03</v>
      </c>
      <c r="F182" s="11">
        <f t="shared" si="31"/>
        <v>-4.0076335877862586E-2</v>
      </c>
      <c r="G182" t="str">
        <f t="shared" si="32"/>
        <v>Neutro</v>
      </c>
      <c r="H182">
        <v>5.03</v>
      </c>
      <c r="I182" s="11">
        <f t="shared" si="33"/>
        <v>-4.9149338374291078E-2</v>
      </c>
      <c r="J182" t="str">
        <f t="shared" si="34"/>
        <v>Neutro</v>
      </c>
      <c r="K182">
        <v>4.7300000000000004</v>
      </c>
      <c r="L182" s="11">
        <f t="shared" si="35"/>
        <v>-7.4363992172211318E-2</v>
      </c>
      <c r="M182" t="str">
        <f t="shared" si="36"/>
        <v>Neutro</v>
      </c>
      <c r="N182" t="e">
        <f>[1]!YPF[[#This Row],[Volume]]</f>
        <v>#REF!</v>
      </c>
      <c r="O182" s="11" t="e">
        <f t="shared" si="37"/>
        <v>#REF!</v>
      </c>
      <c r="P182" t="e">
        <f t="shared" si="38"/>
        <v>#REF!</v>
      </c>
      <c r="Q182" s="17">
        <f t="shared" si="39"/>
        <v>-5.3184751199664017E-2</v>
      </c>
      <c r="R182" s="4" t="str">
        <f t="shared" si="40"/>
        <v>Neutro</v>
      </c>
      <c r="S182" s="17" t="e">
        <f t="shared" si="41"/>
        <v>#REF!</v>
      </c>
      <c r="T182" s="4" t="e">
        <f t="shared" si="42"/>
        <v>#REF!</v>
      </c>
      <c r="U182" s="4">
        <f t="shared" si="43"/>
        <v>0</v>
      </c>
      <c r="V182" s="4" t="e">
        <f t="shared" si="44"/>
        <v>#REF!</v>
      </c>
    </row>
    <row r="183" spans="1:22">
      <c r="A183" s="9">
        <v>44460</v>
      </c>
      <c r="B183">
        <v>4.97</v>
      </c>
      <c r="C183" s="11">
        <f>(B183-B182)/B182</f>
        <v>-1.1928429423459343E-2</v>
      </c>
      <c r="D183" t="str">
        <f t="shared" si="30"/>
        <v>Neutro</v>
      </c>
      <c r="E183" s="15">
        <v>4.96</v>
      </c>
      <c r="F183" s="11">
        <f t="shared" si="31"/>
        <v>-1.3916500994035842E-2</v>
      </c>
      <c r="G183" t="str">
        <f t="shared" si="32"/>
        <v>Neutro</v>
      </c>
      <c r="H183">
        <v>4.97</v>
      </c>
      <c r="I183" s="11">
        <f t="shared" si="33"/>
        <v>-1.1928429423459343E-2</v>
      </c>
      <c r="J183" t="str">
        <f t="shared" si="34"/>
        <v>Neutro</v>
      </c>
      <c r="K183">
        <v>4.63</v>
      </c>
      <c r="L183" s="11">
        <f t="shared" si="35"/>
        <v>-2.1141649048625904E-2</v>
      </c>
      <c r="M183" t="str">
        <f t="shared" si="36"/>
        <v>Neutro</v>
      </c>
      <c r="N183" t="e">
        <f>[1]!YPF[[#This Row],[Volume]]</f>
        <v>#REF!</v>
      </c>
      <c r="O183" s="11" t="e">
        <f t="shared" si="37"/>
        <v>#REF!</v>
      </c>
      <c r="P183" t="e">
        <f t="shared" si="38"/>
        <v>#REF!</v>
      </c>
      <c r="Q183" s="17">
        <f t="shared" si="39"/>
        <v>-1.4728752222395107E-2</v>
      </c>
      <c r="R183" s="4" t="str">
        <f t="shared" si="40"/>
        <v>Neutro</v>
      </c>
      <c r="S183" s="17" t="e">
        <f t="shared" si="41"/>
        <v>#REF!</v>
      </c>
      <c r="T183" s="4" t="e">
        <f t="shared" si="42"/>
        <v>#REF!</v>
      </c>
      <c r="U183" s="4">
        <f t="shared" si="43"/>
        <v>0</v>
      </c>
      <c r="V183" s="4" t="e">
        <f t="shared" si="44"/>
        <v>#REF!</v>
      </c>
    </row>
    <row r="184" spans="1:22">
      <c r="A184" s="9">
        <v>44461</v>
      </c>
      <c r="B184">
        <v>4.8600000000000003</v>
      </c>
      <c r="C184" s="11">
        <f>(B184-B183)/B183</f>
        <v>-2.2132796780683993E-2</v>
      </c>
      <c r="D184" t="str">
        <f t="shared" si="30"/>
        <v>Neutro</v>
      </c>
      <c r="E184" s="15">
        <v>4.7699999999999996</v>
      </c>
      <c r="F184" s="11">
        <f t="shared" si="31"/>
        <v>-3.8306451612903303E-2</v>
      </c>
      <c r="G184" t="str">
        <f t="shared" si="32"/>
        <v>Neutro</v>
      </c>
      <c r="H184">
        <v>4.8600000000000003</v>
      </c>
      <c r="I184" s="11">
        <f t="shared" si="33"/>
        <v>-2.2132796780683993E-2</v>
      </c>
      <c r="J184" t="str">
        <f t="shared" si="34"/>
        <v>Neutro</v>
      </c>
      <c r="K184">
        <v>4.62</v>
      </c>
      <c r="L184" s="11">
        <f t="shared" si="35"/>
        <v>-2.1598272138228483E-3</v>
      </c>
      <c r="M184" t="str">
        <f t="shared" si="36"/>
        <v>Neutro</v>
      </c>
      <c r="N184" t="e">
        <f>[1]!YPF[[#This Row],[Volume]]</f>
        <v>#REF!</v>
      </c>
      <c r="O184" s="11" t="e">
        <f t="shared" si="37"/>
        <v>#REF!</v>
      </c>
      <c r="P184" t="e">
        <f t="shared" si="38"/>
        <v>#REF!</v>
      </c>
      <c r="Q184" s="17">
        <f t="shared" si="39"/>
        <v>-2.1182968097023532E-2</v>
      </c>
      <c r="R184" s="4" t="str">
        <f t="shared" si="40"/>
        <v>Neutro</v>
      </c>
      <c r="S184" s="17" t="e">
        <f t="shared" si="41"/>
        <v>#REF!</v>
      </c>
      <c r="T184" s="4" t="e">
        <f t="shared" si="42"/>
        <v>#REF!</v>
      </c>
      <c r="U184" s="4">
        <f t="shared" si="43"/>
        <v>0</v>
      </c>
      <c r="V184" s="4" t="e">
        <f t="shared" si="44"/>
        <v>#REF!</v>
      </c>
    </row>
    <row r="185" spans="1:22">
      <c r="A185" s="9">
        <v>44462</v>
      </c>
      <c r="B185">
        <v>4.71</v>
      </c>
      <c r="C185" s="11">
        <f>(B185-B184)/B184</f>
        <v>-3.0864197530864269E-2</v>
      </c>
      <c r="D185" t="str">
        <f t="shared" si="30"/>
        <v>Neutro</v>
      </c>
      <c r="E185" s="15">
        <v>4.6399999999999997</v>
      </c>
      <c r="F185" s="11">
        <f t="shared" si="31"/>
        <v>-2.7253668763102704E-2</v>
      </c>
      <c r="G185" t="str">
        <f t="shared" si="32"/>
        <v>Neutro</v>
      </c>
      <c r="H185">
        <v>4.71</v>
      </c>
      <c r="I185" s="11">
        <f t="shared" si="33"/>
        <v>-3.0864197530864269E-2</v>
      </c>
      <c r="J185" t="str">
        <f t="shared" si="34"/>
        <v>Neutro</v>
      </c>
      <c r="K185">
        <v>4.58</v>
      </c>
      <c r="L185" s="11">
        <f t="shared" si="35"/>
        <v>-8.6580086580086649E-3</v>
      </c>
      <c r="M185" t="str">
        <f t="shared" si="36"/>
        <v>Neutro</v>
      </c>
      <c r="N185" t="e">
        <f>[1]!YPF[[#This Row],[Volume]]</f>
        <v>#REF!</v>
      </c>
      <c r="O185" s="11" t="e">
        <f t="shared" si="37"/>
        <v>#REF!</v>
      </c>
      <c r="P185" t="e">
        <f t="shared" si="38"/>
        <v>#REF!</v>
      </c>
      <c r="Q185" s="17">
        <f t="shared" si="39"/>
        <v>-2.4410018120709975E-2</v>
      </c>
      <c r="R185" s="4" t="str">
        <f t="shared" si="40"/>
        <v>Neutro</v>
      </c>
      <c r="S185" s="17" t="e">
        <f t="shared" si="41"/>
        <v>#REF!</v>
      </c>
      <c r="T185" s="4" t="e">
        <f t="shared" si="42"/>
        <v>#REF!</v>
      </c>
      <c r="U185" s="4">
        <f t="shared" si="43"/>
        <v>0</v>
      </c>
      <c r="V185" s="4" t="e">
        <f t="shared" si="44"/>
        <v>#REF!</v>
      </c>
    </row>
    <row r="186" spans="1:22">
      <c r="A186" s="9">
        <v>44463</v>
      </c>
      <c r="B186">
        <v>4.6399999999999997</v>
      </c>
      <c r="C186" s="11">
        <f>(B186-B185)/B185</f>
        <v>-1.486199575371556E-2</v>
      </c>
      <c r="D186" t="str">
        <f t="shared" si="30"/>
        <v>Neutro</v>
      </c>
      <c r="E186" s="15">
        <v>4.58</v>
      </c>
      <c r="F186" s="11">
        <f t="shared" si="31"/>
        <v>-1.2931034482758537E-2</v>
      </c>
      <c r="G186" t="str">
        <f t="shared" si="32"/>
        <v>Neutro</v>
      </c>
      <c r="H186">
        <v>4.6399999999999997</v>
      </c>
      <c r="I186" s="11">
        <f t="shared" si="33"/>
        <v>-1.486199575371556E-2</v>
      </c>
      <c r="J186" t="str">
        <f t="shared" si="34"/>
        <v>Neutro</v>
      </c>
      <c r="K186">
        <v>4.46</v>
      </c>
      <c r="L186" s="11">
        <f t="shared" si="35"/>
        <v>-2.6200873362445438E-2</v>
      </c>
      <c r="M186" t="str">
        <f t="shared" si="36"/>
        <v>Neutro</v>
      </c>
      <c r="N186" t="e">
        <f>[1]!YPF[[#This Row],[Volume]]</f>
        <v>#REF!</v>
      </c>
      <c r="O186" s="11" t="e">
        <f t="shared" si="37"/>
        <v>#REF!</v>
      </c>
      <c r="P186" t="e">
        <f t="shared" si="38"/>
        <v>#REF!</v>
      </c>
      <c r="Q186" s="17">
        <f t="shared" si="39"/>
        <v>-1.7213974838158775E-2</v>
      </c>
      <c r="R186" s="4" t="str">
        <f t="shared" si="40"/>
        <v>Neutro</v>
      </c>
      <c r="S186" s="17" t="e">
        <f t="shared" si="41"/>
        <v>#REF!</v>
      </c>
      <c r="T186" s="4" t="e">
        <f t="shared" si="42"/>
        <v>#REF!</v>
      </c>
      <c r="U186" s="4">
        <f t="shared" si="43"/>
        <v>0</v>
      </c>
      <c r="V186" s="4" t="e">
        <f t="shared" si="44"/>
        <v>#REF!</v>
      </c>
    </row>
    <row r="187" spans="1:22">
      <c r="A187" s="9">
        <v>44466</v>
      </c>
      <c r="B187">
        <v>4.72</v>
      </c>
      <c r="C187" s="11">
        <f>(B187-B186)/B186</f>
        <v>1.7241379310344845E-2</v>
      </c>
      <c r="D187" t="str">
        <f t="shared" si="30"/>
        <v>Compra</v>
      </c>
      <c r="E187" s="15">
        <v>4.6100000000000003</v>
      </c>
      <c r="F187" s="11">
        <f t="shared" si="31"/>
        <v>6.550218340611408E-3</v>
      </c>
      <c r="G187" t="str">
        <f t="shared" si="32"/>
        <v>Compra</v>
      </c>
      <c r="H187">
        <v>4.72</v>
      </c>
      <c r="I187" s="11">
        <f t="shared" si="33"/>
        <v>1.7241379310344845E-2</v>
      </c>
      <c r="J187" t="str">
        <f t="shared" si="34"/>
        <v>Compra</v>
      </c>
      <c r="K187">
        <v>4.54</v>
      </c>
      <c r="L187" s="11">
        <f t="shared" si="35"/>
        <v>1.7937219730941721E-2</v>
      </c>
      <c r="M187" t="str">
        <f t="shared" si="36"/>
        <v>Compra</v>
      </c>
      <c r="N187" t="e">
        <f>[1]!YPF[[#This Row],[Volume]]</f>
        <v>#REF!</v>
      </c>
      <c r="O187" s="11" t="e">
        <f t="shared" si="37"/>
        <v>#REF!</v>
      </c>
      <c r="P187" t="e">
        <f t="shared" si="38"/>
        <v>#REF!</v>
      </c>
      <c r="Q187" s="17">
        <f t="shared" si="39"/>
        <v>1.4742549173060705E-2</v>
      </c>
      <c r="R187" s="4" t="str">
        <f t="shared" si="40"/>
        <v>Compra</v>
      </c>
      <c r="S187" s="17" t="e">
        <f t="shared" si="41"/>
        <v>#REF!</v>
      </c>
      <c r="T187" s="4" t="e">
        <f t="shared" si="42"/>
        <v>#REF!</v>
      </c>
      <c r="U187" s="4">
        <f t="shared" si="43"/>
        <v>1</v>
      </c>
      <c r="V187" s="4" t="e">
        <f t="shared" si="44"/>
        <v>#REF!</v>
      </c>
    </row>
    <row r="188" spans="1:22">
      <c r="A188" s="9">
        <v>44467</v>
      </c>
      <c r="B188">
        <v>4.7300000000000004</v>
      </c>
      <c r="C188" s="11">
        <f>(B188-B187)/B187</f>
        <v>2.1186440677967533E-3</v>
      </c>
      <c r="D188" t="str">
        <f t="shared" si="30"/>
        <v>Compra</v>
      </c>
      <c r="E188" s="15">
        <v>4.6100000000000003</v>
      </c>
      <c r="F188" s="11">
        <f t="shared" si="31"/>
        <v>0</v>
      </c>
      <c r="G188" t="str">
        <f t="shared" si="32"/>
        <v>Neutro</v>
      </c>
      <c r="H188">
        <v>4.7300000000000004</v>
      </c>
      <c r="I188" s="11">
        <f t="shared" si="33"/>
        <v>2.1186440677967533E-3</v>
      </c>
      <c r="J188" t="str">
        <f t="shared" si="34"/>
        <v>Compra</v>
      </c>
      <c r="K188">
        <v>4.51</v>
      </c>
      <c r="L188" s="11">
        <f t="shared" si="35"/>
        <v>-6.607929515418557E-3</v>
      </c>
      <c r="M188" t="str">
        <f t="shared" si="36"/>
        <v>Neutro</v>
      </c>
      <c r="N188" t="e">
        <f>[1]!YPF[[#This Row],[Volume]]</f>
        <v>#REF!</v>
      </c>
      <c r="O188" s="11" t="e">
        <f t="shared" si="37"/>
        <v>#REF!</v>
      </c>
      <c r="P188" t="e">
        <f t="shared" si="38"/>
        <v>#REF!</v>
      </c>
      <c r="Q188" s="17">
        <f t="shared" si="39"/>
        <v>-5.9266034495626251E-4</v>
      </c>
      <c r="R188" s="4" t="str">
        <f t="shared" si="40"/>
        <v>Neutro</v>
      </c>
      <c r="S188" s="17" t="e">
        <f t="shared" si="41"/>
        <v>#REF!</v>
      </c>
      <c r="T188" s="4" t="e">
        <f t="shared" si="42"/>
        <v>#REF!</v>
      </c>
      <c r="U188" s="4">
        <f t="shared" si="43"/>
        <v>0</v>
      </c>
      <c r="V188" s="4" t="e">
        <f t="shared" si="44"/>
        <v>#REF!</v>
      </c>
    </row>
    <row r="189" spans="1:22">
      <c r="A189" s="9">
        <v>44468</v>
      </c>
      <c r="B189">
        <v>4.67</v>
      </c>
      <c r="C189" s="11">
        <f>(B189-B188)/B188</f>
        <v>-1.2684989429175579E-2</v>
      </c>
      <c r="D189" t="str">
        <f t="shared" si="30"/>
        <v>Neutro</v>
      </c>
      <c r="E189" s="15">
        <v>4.5599999999999996</v>
      </c>
      <c r="F189" s="11">
        <f t="shared" si="31"/>
        <v>-1.0845986984815771E-2</v>
      </c>
      <c r="G189" t="str">
        <f t="shared" si="32"/>
        <v>Neutro</v>
      </c>
      <c r="H189">
        <v>4.67</v>
      </c>
      <c r="I189" s="11">
        <f t="shared" si="33"/>
        <v>-1.2684989429175579E-2</v>
      </c>
      <c r="J189" t="str">
        <f t="shared" si="34"/>
        <v>Neutro</v>
      </c>
      <c r="K189">
        <v>4.49</v>
      </c>
      <c r="L189" s="11">
        <f t="shared" si="35"/>
        <v>-4.4345898004433644E-3</v>
      </c>
      <c r="M189" t="str">
        <f t="shared" si="36"/>
        <v>Neutro</v>
      </c>
      <c r="N189" t="e">
        <f>[1]!YPF[[#This Row],[Volume]]</f>
        <v>#REF!</v>
      </c>
      <c r="O189" s="11" t="e">
        <f t="shared" si="37"/>
        <v>#REF!</v>
      </c>
      <c r="P189" t="e">
        <f t="shared" si="38"/>
        <v>#REF!</v>
      </c>
      <c r="Q189" s="17">
        <f t="shared" si="39"/>
        <v>-1.0162638910902574E-2</v>
      </c>
      <c r="R189" s="4" t="str">
        <f t="shared" si="40"/>
        <v>Neutro</v>
      </c>
      <c r="S189" s="17" t="e">
        <f t="shared" si="41"/>
        <v>#REF!</v>
      </c>
      <c r="T189" s="4" t="e">
        <f t="shared" si="42"/>
        <v>#REF!</v>
      </c>
      <c r="U189" s="4">
        <f t="shared" si="43"/>
        <v>0</v>
      </c>
      <c r="V189" s="4" t="e">
        <f t="shared" si="44"/>
        <v>#REF!</v>
      </c>
    </row>
    <row r="190" spans="1:22">
      <c r="A190" s="9">
        <v>44469</v>
      </c>
      <c r="B190">
        <v>4.76</v>
      </c>
      <c r="C190" s="11">
        <f>(B190-B189)/B189</f>
        <v>1.9271948608137014E-2</v>
      </c>
      <c r="D190" t="str">
        <f t="shared" si="30"/>
        <v>Compra</v>
      </c>
      <c r="E190" s="15">
        <v>4.57</v>
      </c>
      <c r="F190" s="11">
        <f t="shared" si="31"/>
        <v>2.1929824561404991E-3</v>
      </c>
      <c r="G190" t="str">
        <f t="shared" si="32"/>
        <v>Compra</v>
      </c>
      <c r="H190">
        <v>4.76</v>
      </c>
      <c r="I190" s="11">
        <f t="shared" si="33"/>
        <v>1.9271948608137014E-2</v>
      </c>
      <c r="J190" t="str">
        <f t="shared" si="34"/>
        <v>Compra</v>
      </c>
      <c r="K190">
        <v>4.55</v>
      </c>
      <c r="L190" s="11">
        <f t="shared" si="35"/>
        <v>1.336302895322931E-2</v>
      </c>
      <c r="M190" t="str">
        <f t="shared" si="36"/>
        <v>Compra</v>
      </c>
      <c r="N190" t="e">
        <f>[1]!YPF[[#This Row],[Volume]]</f>
        <v>#REF!</v>
      </c>
      <c r="O190" s="11" t="e">
        <f t="shared" si="37"/>
        <v>#REF!</v>
      </c>
      <c r="P190" t="e">
        <f t="shared" si="38"/>
        <v>#REF!</v>
      </c>
      <c r="Q190" s="17">
        <f t="shared" si="39"/>
        <v>1.3524977156410958E-2</v>
      </c>
      <c r="R190" s="4" t="str">
        <f t="shared" si="40"/>
        <v>Compra</v>
      </c>
      <c r="S190" s="17" t="e">
        <f t="shared" si="41"/>
        <v>#REF!</v>
      </c>
      <c r="T190" s="4" t="e">
        <f t="shared" si="42"/>
        <v>#REF!</v>
      </c>
      <c r="U190" s="4">
        <f t="shared" si="43"/>
        <v>1</v>
      </c>
      <c r="V190" s="4" t="e">
        <f t="shared" si="44"/>
        <v>#REF!</v>
      </c>
    </row>
    <row r="191" spans="1:22">
      <c r="A191" s="9">
        <v>44470</v>
      </c>
      <c r="B191">
        <v>4.75</v>
      </c>
      <c r="C191" s="11">
        <f>(B191-B190)/B190</f>
        <v>-2.100840336134409E-3</v>
      </c>
      <c r="D191" t="str">
        <f t="shared" si="30"/>
        <v>Neutro</v>
      </c>
      <c r="E191" s="15">
        <v>4.68</v>
      </c>
      <c r="F191" s="11">
        <f t="shared" si="31"/>
        <v>2.4070021881837947E-2</v>
      </c>
      <c r="G191" t="str">
        <f t="shared" si="32"/>
        <v>Compra</v>
      </c>
      <c r="H191">
        <v>4.75</v>
      </c>
      <c r="I191" s="11">
        <f t="shared" si="33"/>
        <v>-2.100840336134409E-3</v>
      </c>
      <c r="J191" t="str">
        <f t="shared" si="34"/>
        <v>Neutro</v>
      </c>
      <c r="K191">
        <v>4.6100000000000003</v>
      </c>
      <c r="L191" s="11">
        <f t="shared" si="35"/>
        <v>1.3186813186813296E-2</v>
      </c>
      <c r="M191" t="str">
        <f t="shared" si="36"/>
        <v>Compra</v>
      </c>
      <c r="N191" t="e">
        <f>[1]!YPF[[#This Row],[Volume]]</f>
        <v>#REF!</v>
      </c>
      <c r="O191" s="11" t="e">
        <f t="shared" si="37"/>
        <v>#REF!</v>
      </c>
      <c r="P191" t="e">
        <f t="shared" si="38"/>
        <v>#REF!</v>
      </c>
      <c r="Q191" s="17">
        <f t="shared" si="39"/>
        <v>8.2637885990956058E-3</v>
      </c>
      <c r="R191" s="4" t="str">
        <f t="shared" si="40"/>
        <v>Compra</v>
      </c>
      <c r="S191" s="17" t="e">
        <f t="shared" si="41"/>
        <v>#REF!</v>
      </c>
      <c r="T191" s="4" t="e">
        <f t="shared" si="42"/>
        <v>#REF!</v>
      </c>
      <c r="U191" s="4">
        <f t="shared" si="43"/>
        <v>1</v>
      </c>
      <c r="V191" s="4" t="e">
        <f t="shared" si="44"/>
        <v>#REF!</v>
      </c>
    </row>
    <row r="192" spans="1:22">
      <c r="A192" s="9">
        <v>44473</v>
      </c>
      <c r="B192">
        <v>4.8</v>
      </c>
      <c r="C192" s="11">
        <f>(B192-B191)/B191</f>
        <v>1.0526315789473648E-2</v>
      </c>
      <c r="D192" t="str">
        <f t="shared" si="30"/>
        <v>Compra</v>
      </c>
      <c r="E192" s="15">
        <v>4.74</v>
      </c>
      <c r="F192" s="11">
        <f t="shared" si="31"/>
        <v>1.2820512820512928E-2</v>
      </c>
      <c r="G192" t="str">
        <f t="shared" si="32"/>
        <v>Compra</v>
      </c>
      <c r="H192">
        <v>4.8</v>
      </c>
      <c r="I192" s="11">
        <f t="shared" si="33"/>
        <v>1.0526315789473648E-2</v>
      </c>
      <c r="J192" t="str">
        <f t="shared" si="34"/>
        <v>Compra</v>
      </c>
      <c r="K192">
        <v>4.68</v>
      </c>
      <c r="L192" s="11">
        <f t="shared" si="35"/>
        <v>1.5184381778741733E-2</v>
      </c>
      <c r="M192" t="str">
        <f t="shared" si="36"/>
        <v>Compra</v>
      </c>
      <c r="N192" t="e">
        <f>[1]!YPF[[#This Row],[Volume]]</f>
        <v>#REF!</v>
      </c>
      <c r="O192" s="11" t="e">
        <f t="shared" si="37"/>
        <v>#REF!</v>
      </c>
      <c r="P192" t="e">
        <f t="shared" si="38"/>
        <v>#REF!</v>
      </c>
      <c r="Q192" s="17">
        <f t="shared" si="39"/>
        <v>1.2264381544550489E-2</v>
      </c>
      <c r="R192" s="4" t="str">
        <f t="shared" si="40"/>
        <v>Compra</v>
      </c>
      <c r="S192" s="17" t="e">
        <f t="shared" si="41"/>
        <v>#REF!</v>
      </c>
      <c r="T192" s="4" t="e">
        <f t="shared" si="42"/>
        <v>#REF!</v>
      </c>
      <c r="U192" s="4">
        <f t="shared" si="43"/>
        <v>1</v>
      </c>
      <c r="V192" s="4" t="e">
        <f t="shared" si="44"/>
        <v>#REF!</v>
      </c>
    </row>
    <row r="193" spans="1:22">
      <c r="A193" s="9">
        <v>44474</v>
      </c>
      <c r="B193">
        <v>4.93</v>
      </c>
      <c r="C193" s="11">
        <f>(B193-B192)/B192</f>
        <v>2.7083333333333313E-2</v>
      </c>
      <c r="D193" t="str">
        <f t="shared" si="30"/>
        <v>Compra</v>
      </c>
      <c r="E193" s="15">
        <v>4.7300000000000004</v>
      </c>
      <c r="F193" s="11">
        <f t="shared" si="31"/>
        <v>-2.1097046413501657E-3</v>
      </c>
      <c r="G193" t="str">
        <f t="shared" si="32"/>
        <v>Neutro</v>
      </c>
      <c r="H193">
        <v>4.93</v>
      </c>
      <c r="I193" s="11">
        <f t="shared" si="33"/>
        <v>2.7083333333333313E-2</v>
      </c>
      <c r="J193" t="str">
        <f t="shared" si="34"/>
        <v>Compra</v>
      </c>
      <c r="K193">
        <v>4.6900000000000004</v>
      </c>
      <c r="L193" s="11">
        <f t="shared" si="35"/>
        <v>2.1367521367522809E-3</v>
      </c>
      <c r="M193" t="str">
        <f t="shared" si="36"/>
        <v>Compra</v>
      </c>
      <c r="N193" t="e">
        <f>[1]!YPF[[#This Row],[Volume]]</f>
        <v>#REF!</v>
      </c>
      <c r="O193" s="11" t="e">
        <f t="shared" si="37"/>
        <v>#REF!</v>
      </c>
      <c r="P193" t="e">
        <f t="shared" si="38"/>
        <v>#REF!</v>
      </c>
      <c r="Q193" s="17">
        <f t="shared" si="39"/>
        <v>1.3548428540517186E-2</v>
      </c>
      <c r="R193" s="4" t="str">
        <f t="shared" si="40"/>
        <v>Compra</v>
      </c>
      <c r="S193" s="17" t="e">
        <f t="shared" si="41"/>
        <v>#REF!</v>
      </c>
      <c r="T193" s="4" t="e">
        <f t="shared" si="42"/>
        <v>#REF!</v>
      </c>
      <c r="U193" s="4">
        <f t="shared" si="43"/>
        <v>1</v>
      </c>
      <c r="V193" s="4" t="e">
        <f t="shared" si="44"/>
        <v>#REF!</v>
      </c>
    </row>
    <row r="194" spans="1:22">
      <c r="A194" s="9">
        <v>44475</v>
      </c>
      <c r="B194">
        <v>4.87</v>
      </c>
      <c r="C194" s="11">
        <f>(B194-B193)/B193</f>
        <v>-1.2170385395537447E-2</v>
      </c>
      <c r="D194" t="str">
        <f t="shared" si="30"/>
        <v>Neutro</v>
      </c>
      <c r="E194" s="15">
        <v>4.8600000000000003</v>
      </c>
      <c r="F194" s="11">
        <f t="shared" si="31"/>
        <v>2.7484143763213505E-2</v>
      </c>
      <c r="G194" t="str">
        <f t="shared" si="32"/>
        <v>Compra</v>
      </c>
      <c r="H194">
        <v>4.87</v>
      </c>
      <c r="I194" s="11">
        <f t="shared" si="33"/>
        <v>-1.2170385395537447E-2</v>
      </c>
      <c r="J194" t="str">
        <f t="shared" si="34"/>
        <v>Neutro</v>
      </c>
      <c r="K194">
        <v>4.68</v>
      </c>
      <c r="L194" s="11">
        <f t="shared" si="35"/>
        <v>-2.1321961620470523E-3</v>
      </c>
      <c r="M194" t="str">
        <f t="shared" si="36"/>
        <v>Neutro</v>
      </c>
      <c r="N194" t="e">
        <f>[1]!YPF[[#This Row],[Volume]]</f>
        <v>#REF!</v>
      </c>
      <c r="O194" s="11" t="e">
        <f t="shared" si="37"/>
        <v>#REF!</v>
      </c>
      <c r="P194" t="e">
        <f t="shared" si="38"/>
        <v>#REF!</v>
      </c>
      <c r="Q194" s="17">
        <f t="shared" si="39"/>
        <v>2.5279420252288971E-4</v>
      </c>
      <c r="R194" s="4" t="str">
        <f t="shared" si="40"/>
        <v>Compra</v>
      </c>
      <c r="S194" s="17" t="e">
        <f t="shared" si="41"/>
        <v>#REF!</v>
      </c>
      <c r="T194" s="4" t="e">
        <f t="shared" si="42"/>
        <v>#REF!</v>
      </c>
      <c r="U194" s="4">
        <f t="shared" si="43"/>
        <v>1</v>
      </c>
      <c r="V194" s="4" t="e">
        <f t="shared" si="44"/>
        <v>#REF!</v>
      </c>
    </row>
    <row r="195" spans="1:22">
      <c r="A195" s="9">
        <v>44476</v>
      </c>
      <c r="B195">
        <v>4.95</v>
      </c>
      <c r="C195" s="11">
        <f>(B195-B194)/B194</f>
        <v>1.6427104722792622E-2</v>
      </c>
      <c r="D195" t="str">
        <f t="shared" si="30"/>
        <v>Compra</v>
      </c>
      <c r="E195" s="15">
        <v>4.83</v>
      </c>
      <c r="F195" s="11">
        <f t="shared" si="31"/>
        <v>-6.1728395061728903E-3</v>
      </c>
      <c r="G195" t="str">
        <f t="shared" si="32"/>
        <v>Neutro</v>
      </c>
      <c r="H195">
        <v>4.95</v>
      </c>
      <c r="I195" s="11">
        <f t="shared" si="33"/>
        <v>1.6427104722792622E-2</v>
      </c>
      <c r="J195" t="str">
        <f t="shared" si="34"/>
        <v>Compra</v>
      </c>
      <c r="K195">
        <v>4.8</v>
      </c>
      <c r="L195" s="11">
        <f t="shared" si="35"/>
        <v>2.5641025641025664E-2</v>
      </c>
      <c r="M195" t="str">
        <f t="shared" si="36"/>
        <v>Compra</v>
      </c>
      <c r="N195" t="e">
        <f>[1]!YPF[[#This Row],[Volume]]</f>
        <v>#REF!</v>
      </c>
      <c r="O195" s="11" t="e">
        <f t="shared" si="37"/>
        <v>#REF!</v>
      </c>
      <c r="P195" t="e">
        <f t="shared" si="38"/>
        <v>#REF!</v>
      </c>
      <c r="Q195" s="17">
        <f t="shared" si="39"/>
        <v>1.3080598895109506E-2</v>
      </c>
      <c r="R195" s="4" t="str">
        <f t="shared" si="40"/>
        <v>Compra</v>
      </c>
      <c r="S195" s="17" t="e">
        <f t="shared" si="41"/>
        <v>#REF!</v>
      </c>
      <c r="T195" s="4" t="e">
        <f t="shared" si="42"/>
        <v>#REF!</v>
      </c>
      <c r="U195" s="4">
        <f t="shared" si="43"/>
        <v>1</v>
      </c>
      <c r="V195" s="4" t="e">
        <f t="shared" si="44"/>
        <v>#REF!</v>
      </c>
    </row>
    <row r="196" spans="1:22">
      <c r="A196" s="9">
        <v>44477</v>
      </c>
      <c r="B196">
        <v>4.95</v>
      </c>
      <c r="C196" s="11">
        <f>(B196-B195)/B195</f>
        <v>0</v>
      </c>
      <c r="D196" t="str">
        <f t="shared" ref="D196:D259" si="45">+IF(C196&gt;0,"Compra","Neutro")</f>
        <v>Neutro</v>
      </c>
      <c r="E196" s="15">
        <v>4.8600000000000003</v>
      </c>
      <c r="F196" s="11">
        <f t="shared" ref="F196:F259" si="46">(E196-E195)/E195</f>
        <v>6.2111801242236541E-3</v>
      </c>
      <c r="G196" t="str">
        <f t="shared" ref="G196:G259" si="47">+IF(F196&gt;0,"Compra","Neutro")</f>
        <v>Compra</v>
      </c>
      <c r="H196">
        <v>4.95</v>
      </c>
      <c r="I196" s="11">
        <f t="shared" ref="I196:I259" si="48">(H196-H195)/H195</f>
        <v>0</v>
      </c>
      <c r="J196" t="str">
        <f t="shared" ref="J196:J259" si="49">+IF(I196&gt;0,"Compra","Neutro")</f>
        <v>Neutro</v>
      </c>
      <c r="K196">
        <v>4.78</v>
      </c>
      <c r="L196" s="11">
        <f t="shared" ref="L196:L259" si="50">(K196-K195)/K195</f>
        <v>-4.1666666666665781E-3</v>
      </c>
      <c r="M196" t="str">
        <f t="shared" ref="M196:M259" si="51">+IF(L196&gt;0,"Compra","Neutro")</f>
        <v>Neutro</v>
      </c>
      <c r="N196" t="e">
        <f>[1]!YPF[[#This Row],[Volume]]</f>
        <v>#REF!</v>
      </c>
      <c r="O196" s="11" t="e">
        <f t="shared" ref="O196:O259" si="52">(N196-N195)/N195</f>
        <v>#REF!</v>
      </c>
      <c r="P196" t="e">
        <f t="shared" ref="P196:P259" si="53">+IF(O196&gt;0,"Compra","Neutro")</f>
        <v>#REF!</v>
      </c>
      <c r="Q196" s="17">
        <f t="shared" ref="Q196:Q259" si="54">AVERAGE(L196,I196,F196,C196)</f>
        <v>5.1112836438926899E-4</v>
      </c>
      <c r="R196" s="4" t="str">
        <f t="shared" ref="R196:R259" si="55">+IF(Q196&gt;0,"Compra","Neutro")</f>
        <v>Compra</v>
      </c>
      <c r="S196" s="17" t="e">
        <f t="shared" ref="S196:S259" si="56">Q196*O196</f>
        <v>#REF!</v>
      </c>
      <c r="T196" s="4" t="e">
        <f t="shared" ref="T196:T259" si="57">+IF(S196&gt;0,"Compra","Neutro")</f>
        <v>#REF!</v>
      </c>
      <c r="U196" s="4">
        <f t="shared" ref="U196:V259" si="58">+IF(R196="Neutro",0,1)</f>
        <v>1</v>
      </c>
      <c r="V196" s="4" t="e">
        <f t="shared" ref="V196:V259" si="59">+IF(T196="Neutro",0,1)</f>
        <v>#REF!</v>
      </c>
    </row>
    <row r="197" spans="1:22">
      <c r="A197" s="9">
        <v>44480</v>
      </c>
      <c r="B197">
        <v>4.96</v>
      </c>
      <c r="C197" s="11">
        <f>(B197-B196)/B196</f>
        <v>2.0202020202019773E-3</v>
      </c>
      <c r="D197" t="str">
        <f t="shared" si="45"/>
        <v>Compra</v>
      </c>
      <c r="E197" s="15">
        <v>4.87</v>
      </c>
      <c r="F197" s="11">
        <f t="shared" si="46"/>
        <v>2.0576131687242358E-3</v>
      </c>
      <c r="G197" t="str">
        <f t="shared" si="47"/>
        <v>Compra</v>
      </c>
      <c r="H197">
        <v>4.96</v>
      </c>
      <c r="I197" s="11">
        <f t="shared" si="48"/>
        <v>2.0202020202019773E-3</v>
      </c>
      <c r="J197" t="str">
        <f t="shared" si="49"/>
        <v>Compra</v>
      </c>
      <c r="K197">
        <v>4.74</v>
      </c>
      <c r="L197" s="11">
        <f t="shared" si="50"/>
        <v>-8.3682008368200899E-3</v>
      </c>
      <c r="M197" t="str">
        <f t="shared" si="51"/>
        <v>Neutro</v>
      </c>
      <c r="N197" t="e">
        <f>[1]!YPF[[#This Row],[Volume]]</f>
        <v>#REF!</v>
      </c>
      <c r="O197" s="11" t="e">
        <f t="shared" si="52"/>
        <v>#REF!</v>
      </c>
      <c r="P197" t="e">
        <f t="shared" si="53"/>
        <v>#REF!</v>
      </c>
      <c r="Q197" s="17">
        <f t="shared" si="54"/>
        <v>-5.6754590692297479E-4</v>
      </c>
      <c r="R197" s="4" t="str">
        <f t="shared" si="55"/>
        <v>Neutro</v>
      </c>
      <c r="S197" s="17" t="e">
        <f t="shared" si="56"/>
        <v>#REF!</v>
      </c>
      <c r="T197" s="4" t="e">
        <f t="shared" si="57"/>
        <v>#REF!</v>
      </c>
      <c r="U197" s="4">
        <f t="shared" si="58"/>
        <v>0</v>
      </c>
      <c r="V197" s="4" t="e">
        <f t="shared" si="59"/>
        <v>#REF!</v>
      </c>
    </row>
    <row r="198" spans="1:22">
      <c r="A198" s="9">
        <v>44481</v>
      </c>
      <c r="B198">
        <v>4.79</v>
      </c>
      <c r="C198" s="11">
        <f>(B198-B197)/B197</f>
        <v>-3.427419354838708E-2</v>
      </c>
      <c r="D198" t="str">
        <f t="shared" si="45"/>
        <v>Neutro</v>
      </c>
      <c r="E198" s="15">
        <v>4.74</v>
      </c>
      <c r="F198" s="11">
        <f t="shared" si="46"/>
        <v>-2.6694045174537964E-2</v>
      </c>
      <c r="G198" t="str">
        <f t="shared" si="47"/>
        <v>Neutro</v>
      </c>
      <c r="H198">
        <v>4.79</v>
      </c>
      <c r="I198" s="11">
        <f t="shared" si="48"/>
        <v>-3.427419354838708E-2</v>
      </c>
      <c r="J198" t="str">
        <f t="shared" si="49"/>
        <v>Neutro</v>
      </c>
      <c r="K198">
        <v>4.59</v>
      </c>
      <c r="L198" s="11">
        <f t="shared" si="50"/>
        <v>-3.1645569620253236E-2</v>
      </c>
      <c r="M198" t="str">
        <f t="shared" si="51"/>
        <v>Neutro</v>
      </c>
      <c r="N198" t="e">
        <f>[1]!YPF[[#This Row],[Volume]]</f>
        <v>#REF!</v>
      </c>
      <c r="O198" s="11" t="e">
        <f t="shared" si="52"/>
        <v>#REF!</v>
      </c>
      <c r="P198" t="e">
        <f t="shared" si="53"/>
        <v>#REF!</v>
      </c>
      <c r="Q198" s="17">
        <f t="shared" si="54"/>
        <v>-3.1722000472891337E-2</v>
      </c>
      <c r="R198" s="4" t="str">
        <f t="shared" si="55"/>
        <v>Neutro</v>
      </c>
      <c r="S198" s="17" t="e">
        <f t="shared" si="56"/>
        <v>#REF!</v>
      </c>
      <c r="T198" s="4" t="e">
        <f t="shared" si="57"/>
        <v>#REF!</v>
      </c>
      <c r="U198" s="4">
        <f t="shared" si="58"/>
        <v>0</v>
      </c>
      <c r="V198" s="4" t="e">
        <f t="shared" si="59"/>
        <v>#REF!</v>
      </c>
    </row>
    <row r="199" spans="1:22">
      <c r="A199" s="9">
        <v>44482</v>
      </c>
      <c r="B199">
        <v>4.62</v>
      </c>
      <c r="C199" s="11">
        <f>(B199-B198)/B198</f>
        <v>-3.5490605427974935E-2</v>
      </c>
      <c r="D199" t="str">
        <f t="shared" si="45"/>
        <v>Neutro</v>
      </c>
      <c r="E199" s="15">
        <v>4.55</v>
      </c>
      <c r="F199" s="11">
        <f t="shared" si="46"/>
        <v>-4.0084388185654088E-2</v>
      </c>
      <c r="G199" t="str">
        <f t="shared" si="47"/>
        <v>Neutro</v>
      </c>
      <c r="H199">
        <v>4.62</v>
      </c>
      <c r="I199" s="11">
        <f t="shared" si="48"/>
        <v>-3.5490605427974935E-2</v>
      </c>
      <c r="J199" t="str">
        <f t="shared" si="49"/>
        <v>Neutro</v>
      </c>
      <c r="K199">
        <v>4.4000000000000004</v>
      </c>
      <c r="L199" s="11">
        <f t="shared" si="50"/>
        <v>-4.1394335511982461E-2</v>
      </c>
      <c r="M199" t="str">
        <f t="shared" si="51"/>
        <v>Neutro</v>
      </c>
      <c r="N199" t="e">
        <f>[1]!YPF[[#This Row],[Volume]]</f>
        <v>#REF!</v>
      </c>
      <c r="O199" s="11" t="e">
        <f t="shared" si="52"/>
        <v>#REF!</v>
      </c>
      <c r="P199" t="e">
        <f t="shared" si="53"/>
        <v>#REF!</v>
      </c>
      <c r="Q199" s="17">
        <f t="shared" si="54"/>
        <v>-3.8114983638396605E-2</v>
      </c>
      <c r="R199" s="4" t="str">
        <f t="shared" si="55"/>
        <v>Neutro</v>
      </c>
      <c r="S199" s="17" t="e">
        <f t="shared" si="56"/>
        <v>#REF!</v>
      </c>
      <c r="T199" s="4" t="e">
        <f t="shared" si="57"/>
        <v>#REF!</v>
      </c>
      <c r="U199" s="4">
        <f t="shared" si="58"/>
        <v>0</v>
      </c>
      <c r="V199" s="4" t="e">
        <f t="shared" si="59"/>
        <v>#REF!</v>
      </c>
    </row>
    <row r="200" spans="1:22">
      <c r="A200" s="9">
        <v>44483</v>
      </c>
      <c r="B200">
        <v>4.68</v>
      </c>
      <c r="C200" s="11">
        <f>(B200-B199)/B199</f>
        <v>1.2987012987012903E-2</v>
      </c>
      <c r="D200" t="str">
        <f t="shared" si="45"/>
        <v>Compra</v>
      </c>
      <c r="E200" s="15">
        <v>4.6399999999999997</v>
      </c>
      <c r="F200" s="11">
        <f t="shared" si="46"/>
        <v>1.9780219780219748E-2</v>
      </c>
      <c r="G200" t="str">
        <f t="shared" si="47"/>
        <v>Compra</v>
      </c>
      <c r="H200">
        <v>4.68</v>
      </c>
      <c r="I200" s="11">
        <f t="shared" si="48"/>
        <v>1.2987012987012903E-2</v>
      </c>
      <c r="J200" t="str">
        <f t="shared" si="49"/>
        <v>Compra</v>
      </c>
      <c r="K200">
        <v>4.51</v>
      </c>
      <c r="L200" s="11">
        <f t="shared" si="50"/>
        <v>2.499999999999987E-2</v>
      </c>
      <c r="M200" t="str">
        <f t="shared" si="51"/>
        <v>Compra</v>
      </c>
      <c r="N200" t="e">
        <f>[1]!YPF[[#This Row],[Volume]]</f>
        <v>#REF!</v>
      </c>
      <c r="O200" s="11" t="e">
        <f t="shared" si="52"/>
        <v>#REF!</v>
      </c>
      <c r="P200" t="e">
        <f t="shared" si="53"/>
        <v>#REF!</v>
      </c>
      <c r="Q200" s="17">
        <f t="shared" si="54"/>
        <v>1.7688561438561356E-2</v>
      </c>
      <c r="R200" s="4" t="str">
        <f t="shared" si="55"/>
        <v>Compra</v>
      </c>
      <c r="S200" s="17" t="e">
        <f t="shared" si="56"/>
        <v>#REF!</v>
      </c>
      <c r="T200" s="4" t="e">
        <f t="shared" si="57"/>
        <v>#REF!</v>
      </c>
      <c r="U200" s="4">
        <f t="shared" si="58"/>
        <v>1</v>
      </c>
      <c r="V200" s="4" t="e">
        <f t="shared" si="59"/>
        <v>#REF!</v>
      </c>
    </row>
    <row r="201" spans="1:22">
      <c r="A201" s="9">
        <v>44484</v>
      </c>
      <c r="B201">
        <v>4.67</v>
      </c>
      <c r="C201" s="11">
        <f>(B201-B200)/B200</f>
        <v>-2.1367521367520914E-3</v>
      </c>
      <c r="D201" t="str">
        <f t="shared" si="45"/>
        <v>Neutro</v>
      </c>
      <c r="E201" s="15">
        <v>4.57</v>
      </c>
      <c r="F201" s="11">
        <f t="shared" si="46"/>
        <v>-1.5086206896551595E-2</v>
      </c>
      <c r="G201" t="str">
        <f t="shared" si="47"/>
        <v>Neutro</v>
      </c>
      <c r="H201">
        <v>4.67</v>
      </c>
      <c r="I201" s="11">
        <f t="shared" si="48"/>
        <v>-2.1367521367520914E-3</v>
      </c>
      <c r="J201" t="str">
        <f t="shared" si="49"/>
        <v>Neutro</v>
      </c>
      <c r="K201">
        <v>4.53</v>
      </c>
      <c r="L201" s="11">
        <f t="shared" si="50"/>
        <v>4.4345898004435613E-3</v>
      </c>
      <c r="M201" t="str">
        <f t="shared" si="51"/>
        <v>Compra</v>
      </c>
      <c r="N201" t="e">
        <f>[1]!YPF[[#This Row],[Volume]]</f>
        <v>#REF!</v>
      </c>
      <c r="O201" s="11" t="e">
        <f t="shared" si="52"/>
        <v>#REF!</v>
      </c>
      <c r="P201" t="e">
        <f t="shared" si="53"/>
        <v>#REF!</v>
      </c>
      <c r="Q201" s="17">
        <f t="shared" si="54"/>
        <v>-3.7312803424030538E-3</v>
      </c>
      <c r="R201" s="4" t="str">
        <f t="shared" si="55"/>
        <v>Neutro</v>
      </c>
      <c r="S201" s="17" t="e">
        <f t="shared" si="56"/>
        <v>#REF!</v>
      </c>
      <c r="T201" s="4" t="e">
        <f t="shared" si="57"/>
        <v>#REF!</v>
      </c>
      <c r="U201" s="4">
        <f t="shared" si="58"/>
        <v>0</v>
      </c>
      <c r="V201" s="4" t="e">
        <f t="shared" si="59"/>
        <v>#REF!</v>
      </c>
    </row>
    <row r="202" spans="1:22">
      <c r="A202" s="9">
        <v>44487</v>
      </c>
      <c r="B202">
        <v>4.67</v>
      </c>
      <c r="C202" s="11">
        <f>(B202-B201)/B201</f>
        <v>0</v>
      </c>
      <c r="D202" t="str">
        <f t="shared" si="45"/>
        <v>Neutro</v>
      </c>
      <c r="E202" s="15">
        <v>4.6100000000000003</v>
      </c>
      <c r="F202" s="11">
        <f t="shared" si="46"/>
        <v>8.7527352297593064E-3</v>
      </c>
      <c r="G202" t="str">
        <f t="shared" si="47"/>
        <v>Compra</v>
      </c>
      <c r="H202">
        <v>4.67</v>
      </c>
      <c r="I202" s="11">
        <f t="shared" si="48"/>
        <v>0</v>
      </c>
      <c r="J202" t="str">
        <f t="shared" si="49"/>
        <v>Neutro</v>
      </c>
      <c r="K202">
        <v>4.4800000000000004</v>
      </c>
      <c r="L202" s="11">
        <f t="shared" si="50"/>
        <v>-1.1037527593818946E-2</v>
      </c>
      <c r="M202" t="str">
        <f t="shared" si="51"/>
        <v>Neutro</v>
      </c>
      <c r="N202" t="e">
        <f>[1]!YPF[[#This Row],[Volume]]</f>
        <v>#REF!</v>
      </c>
      <c r="O202" s="11" t="e">
        <f t="shared" si="52"/>
        <v>#REF!</v>
      </c>
      <c r="P202" t="e">
        <f t="shared" si="53"/>
        <v>#REF!</v>
      </c>
      <c r="Q202" s="17">
        <f t="shared" si="54"/>
        <v>-5.7119809101490978E-4</v>
      </c>
      <c r="R202" s="4" t="str">
        <f t="shared" si="55"/>
        <v>Neutro</v>
      </c>
      <c r="S202" s="17" t="e">
        <f t="shared" si="56"/>
        <v>#REF!</v>
      </c>
      <c r="T202" s="4" t="e">
        <f t="shared" si="57"/>
        <v>#REF!</v>
      </c>
      <c r="U202" s="4">
        <f t="shared" si="58"/>
        <v>0</v>
      </c>
      <c r="V202" s="4" t="e">
        <f t="shared" si="59"/>
        <v>#REF!</v>
      </c>
    </row>
    <row r="203" spans="1:22">
      <c r="A203" s="9">
        <v>44488</v>
      </c>
      <c r="B203">
        <v>4.59</v>
      </c>
      <c r="C203" s="11">
        <f>(B203-B202)/B202</f>
        <v>-1.7130620985010721E-2</v>
      </c>
      <c r="D203" t="str">
        <f t="shared" si="45"/>
        <v>Neutro</v>
      </c>
      <c r="E203" s="15">
        <v>4.59</v>
      </c>
      <c r="F203" s="11">
        <f t="shared" si="46"/>
        <v>-4.3383947939263472E-3</v>
      </c>
      <c r="G203" t="str">
        <f t="shared" si="47"/>
        <v>Neutro</v>
      </c>
      <c r="H203">
        <v>4.59</v>
      </c>
      <c r="I203" s="11">
        <f t="shared" si="48"/>
        <v>-1.7130620985010721E-2</v>
      </c>
      <c r="J203" t="str">
        <f t="shared" si="49"/>
        <v>Neutro</v>
      </c>
      <c r="K203">
        <v>4.43</v>
      </c>
      <c r="L203" s="11">
        <f t="shared" si="50"/>
        <v>-1.1160714285714444E-2</v>
      </c>
      <c r="M203" t="str">
        <f t="shared" si="51"/>
        <v>Neutro</v>
      </c>
      <c r="N203" t="e">
        <f>[1]!YPF[[#This Row],[Volume]]</f>
        <v>#REF!</v>
      </c>
      <c r="O203" s="11" t="e">
        <f t="shared" si="52"/>
        <v>#REF!</v>
      </c>
      <c r="P203" t="e">
        <f t="shared" si="53"/>
        <v>#REF!</v>
      </c>
      <c r="Q203" s="17">
        <f t="shared" si="54"/>
        <v>-1.244008776241556E-2</v>
      </c>
      <c r="R203" s="4" t="str">
        <f t="shared" si="55"/>
        <v>Neutro</v>
      </c>
      <c r="S203" s="17" t="e">
        <f t="shared" si="56"/>
        <v>#REF!</v>
      </c>
      <c r="T203" s="4" t="e">
        <f t="shared" si="57"/>
        <v>#REF!</v>
      </c>
      <c r="U203" s="4">
        <f t="shared" si="58"/>
        <v>0</v>
      </c>
      <c r="V203" s="4" t="e">
        <f t="shared" si="59"/>
        <v>#REF!</v>
      </c>
    </row>
    <row r="204" spans="1:22">
      <c r="A204" s="9">
        <v>44489</v>
      </c>
      <c r="B204">
        <v>4.76</v>
      </c>
      <c r="C204" s="11">
        <f>(B204-B203)/B203</f>
        <v>3.7037037037037021E-2</v>
      </c>
      <c r="D204" t="str">
        <f t="shared" si="45"/>
        <v>Compra</v>
      </c>
      <c r="E204" s="15">
        <v>4.51</v>
      </c>
      <c r="F204" s="11">
        <f t="shared" si="46"/>
        <v>-1.7429193899782151E-2</v>
      </c>
      <c r="G204" t="str">
        <f t="shared" si="47"/>
        <v>Neutro</v>
      </c>
      <c r="H204">
        <v>4.76</v>
      </c>
      <c r="I204" s="11">
        <f t="shared" si="48"/>
        <v>3.7037037037037021E-2</v>
      </c>
      <c r="J204" t="str">
        <f t="shared" si="49"/>
        <v>Compra</v>
      </c>
      <c r="K204">
        <v>4.4800000000000004</v>
      </c>
      <c r="L204" s="11">
        <f t="shared" si="50"/>
        <v>1.1286681715575782E-2</v>
      </c>
      <c r="M204" t="str">
        <f t="shared" si="51"/>
        <v>Compra</v>
      </c>
      <c r="N204" t="e">
        <f>[1]!YPF[[#This Row],[Volume]]</f>
        <v>#REF!</v>
      </c>
      <c r="O204" s="11" t="e">
        <f t="shared" si="52"/>
        <v>#REF!</v>
      </c>
      <c r="P204" t="e">
        <f t="shared" si="53"/>
        <v>#REF!</v>
      </c>
      <c r="Q204" s="17">
        <f t="shared" si="54"/>
        <v>1.698289047246692E-2</v>
      </c>
      <c r="R204" s="4" t="str">
        <f t="shared" si="55"/>
        <v>Compra</v>
      </c>
      <c r="S204" s="17" t="e">
        <f t="shared" si="56"/>
        <v>#REF!</v>
      </c>
      <c r="T204" s="4" t="e">
        <f t="shared" si="57"/>
        <v>#REF!</v>
      </c>
      <c r="U204" s="4">
        <f t="shared" si="58"/>
        <v>1</v>
      </c>
      <c r="V204" s="4" t="e">
        <f t="shared" si="59"/>
        <v>#REF!</v>
      </c>
    </row>
    <row r="205" spans="1:22">
      <c r="A205" s="9">
        <v>44490</v>
      </c>
      <c r="B205">
        <v>4.82</v>
      </c>
      <c r="C205" s="11">
        <f>(B205-B204)/B204</f>
        <v>1.2605042016806827E-2</v>
      </c>
      <c r="D205" t="str">
        <f t="shared" si="45"/>
        <v>Compra</v>
      </c>
      <c r="E205" s="15">
        <v>4.71</v>
      </c>
      <c r="F205" s="11">
        <f t="shared" si="46"/>
        <v>4.4345898004434628E-2</v>
      </c>
      <c r="G205" t="str">
        <f t="shared" si="47"/>
        <v>Compra</v>
      </c>
      <c r="H205">
        <v>4.82</v>
      </c>
      <c r="I205" s="11">
        <f t="shared" si="48"/>
        <v>1.2605042016806827E-2</v>
      </c>
      <c r="J205" t="str">
        <f t="shared" si="49"/>
        <v>Compra</v>
      </c>
      <c r="K205">
        <v>4.55</v>
      </c>
      <c r="L205" s="11">
        <f t="shared" si="50"/>
        <v>1.5624999999999863E-2</v>
      </c>
      <c r="M205" t="str">
        <f t="shared" si="51"/>
        <v>Compra</v>
      </c>
      <c r="N205" t="e">
        <f>[1]!YPF[[#This Row],[Volume]]</f>
        <v>#REF!</v>
      </c>
      <c r="O205" s="11" t="e">
        <f t="shared" si="52"/>
        <v>#REF!</v>
      </c>
      <c r="P205" t="e">
        <f t="shared" si="53"/>
        <v>#REF!</v>
      </c>
      <c r="Q205" s="17">
        <f t="shared" si="54"/>
        <v>2.1295245509512038E-2</v>
      </c>
      <c r="R205" s="4" t="str">
        <f t="shared" si="55"/>
        <v>Compra</v>
      </c>
      <c r="S205" s="17" t="e">
        <f t="shared" si="56"/>
        <v>#REF!</v>
      </c>
      <c r="T205" s="4" t="e">
        <f t="shared" si="57"/>
        <v>#REF!</v>
      </c>
      <c r="U205" s="4">
        <f t="shared" si="58"/>
        <v>1</v>
      </c>
      <c r="V205" s="4" t="e">
        <f t="shared" si="59"/>
        <v>#REF!</v>
      </c>
    </row>
    <row r="206" spans="1:22">
      <c r="A206" s="9">
        <v>44491</v>
      </c>
      <c r="B206">
        <v>4.59</v>
      </c>
      <c r="C206" s="11">
        <f>(B206-B205)/B205</f>
        <v>-4.7717842323651539E-2</v>
      </c>
      <c r="D206" t="str">
        <f t="shared" si="45"/>
        <v>Neutro</v>
      </c>
      <c r="E206" s="15">
        <v>4.59</v>
      </c>
      <c r="F206" s="11">
        <f t="shared" si="46"/>
        <v>-2.5477707006369449E-2</v>
      </c>
      <c r="G206" t="str">
        <f t="shared" si="47"/>
        <v>Neutro</v>
      </c>
      <c r="H206">
        <v>4.59</v>
      </c>
      <c r="I206" s="11">
        <f t="shared" si="48"/>
        <v>-4.7717842323651539E-2</v>
      </c>
      <c r="J206" t="str">
        <f t="shared" si="49"/>
        <v>Neutro</v>
      </c>
      <c r="K206">
        <v>4.41</v>
      </c>
      <c r="L206" s="11">
        <f t="shared" si="50"/>
        <v>-3.0769230769230702E-2</v>
      </c>
      <c r="M206" t="str">
        <f t="shared" si="51"/>
        <v>Neutro</v>
      </c>
      <c r="N206" t="e">
        <f>[1]!YPF[[#This Row],[Volume]]</f>
        <v>#REF!</v>
      </c>
      <c r="O206" s="11" t="e">
        <f t="shared" si="52"/>
        <v>#REF!</v>
      </c>
      <c r="P206" t="e">
        <f t="shared" si="53"/>
        <v>#REF!</v>
      </c>
      <c r="Q206" s="17">
        <f t="shared" si="54"/>
        <v>-3.7920655605725807E-2</v>
      </c>
      <c r="R206" s="4" t="str">
        <f t="shared" si="55"/>
        <v>Neutro</v>
      </c>
      <c r="S206" s="17" t="e">
        <f t="shared" si="56"/>
        <v>#REF!</v>
      </c>
      <c r="T206" s="4" t="e">
        <f t="shared" si="57"/>
        <v>#REF!</v>
      </c>
      <c r="U206" s="4">
        <f t="shared" si="58"/>
        <v>0</v>
      </c>
      <c r="V206" s="4" t="e">
        <f t="shared" si="59"/>
        <v>#REF!</v>
      </c>
    </row>
    <row r="207" spans="1:22">
      <c r="A207" s="9">
        <v>44494</v>
      </c>
      <c r="B207">
        <v>4.6900000000000004</v>
      </c>
      <c r="C207" s="11">
        <f>(B207-B206)/B206</f>
        <v>2.1786492374727785E-2</v>
      </c>
      <c r="D207" t="str">
        <f t="shared" si="45"/>
        <v>Compra</v>
      </c>
      <c r="E207" s="15">
        <v>4.5199999999999996</v>
      </c>
      <c r="F207" s="11">
        <f t="shared" si="46"/>
        <v>-1.5250544662309431E-2</v>
      </c>
      <c r="G207" t="str">
        <f t="shared" si="47"/>
        <v>Neutro</v>
      </c>
      <c r="H207">
        <v>4.6900000000000004</v>
      </c>
      <c r="I207" s="11">
        <f t="shared" si="48"/>
        <v>2.1786492374727785E-2</v>
      </c>
      <c r="J207" t="str">
        <f t="shared" si="49"/>
        <v>Compra</v>
      </c>
      <c r="K207">
        <v>4.51</v>
      </c>
      <c r="L207" s="11">
        <f t="shared" si="50"/>
        <v>2.2675736961451167E-2</v>
      </c>
      <c r="M207" t="str">
        <f t="shared" si="51"/>
        <v>Compra</v>
      </c>
      <c r="N207" t="e">
        <f>[1]!YPF[[#This Row],[Volume]]</f>
        <v>#REF!</v>
      </c>
      <c r="O207" s="11" t="e">
        <f t="shared" si="52"/>
        <v>#REF!</v>
      </c>
      <c r="P207" t="e">
        <f t="shared" si="53"/>
        <v>#REF!</v>
      </c>
      <c r="Q207" s="17">
        <f t="shared" si="54"/>
        <v>1.2749544262149326E-2</v>
      </c>
      <c r="R207" s="4" t="str">
        <f t="shared" si="55"/>
        <v>Compra</v>
      </c>
      <c r="S207" s="17" t="e">
        <f t="shared" si="56"/>
        <v>#REF!</v>
      </c>
      <c r="T207" s="4" t="e">
        <f t="shared" si="57"/>
        <v>#REF!</v>
      </c>
      <c r="U207" s="4">
        <f t="shared" si="58"/>
        <v>1</v>
      </c>
      <c r="V207" s="4" t="e">
        <f t="shared" si="59"/>
        <v>#REF!</v>
      </c>
    </row>
    <row r="208" spans="1:22">
      <c r="A208" s="9">
        <v>44495</v>
      </c>
      <c r="B208">
        <v>4.72</v>
      </c>
      <c r="C208" s="11">
        <f>(B208-B207)/B207</f>
        <v>6.3965884861405878E-3</v>
      </c>
      <c r="D208" t="str">
        <f t="shared" si="45"/>
        <v>Compra</v>
      </c>
      <c r="E208" s="15">
        <v>4.6500000000000004</v>
      </c>
      <c r="F208" s="11">
        <f t="shared" si="46"/>
        <v>2.8761061946902831E-2</v>
      </c>
      <c r="G208" t="str">
        <f t="shared" si="47"/>
        <v>Compra</v>
      </c>
      <c r="H208">
        <v>4.72</v>
      </c>
      <c r="I208" s="11">
        <f t="shared" si="48"/>
        <v>6.3965884861405878E-3</v>
      </c>
      <c r="J208" t="str">
        <f t="shared" si="49"/>
        <v>Compra</v>
      </c>
      <c r="K208">
        <v>4.5999999999999996</v>
      </c>
      <c r="L208" s="11">
        <f t="shared" si="50"/>
        <v>1.9955654101995533E-2</v>
      </c>
      <c r="M208" t="str">
        <f t="shared" si="51"/>
        <v>Compra</v>
      </c>
      <c r="N208" t="e">
        <f>[1]!YPF[[#This Row],[Volume]]</f>
        <v>#REF!</v>
      </c>
      <c r="O208" s="11" t="e">
        <f t="shared" si="52"/>
        <v>#REF!</v>
      </c>
      <c r="P208" t="e">
        <f t="shared" si="53"/>
        <v>#REF!</v>
      </c>
      <c r="Q208" s="17">
        <f t="shared" si="54"/>
        <v>1.5377473255294885E-2</v>
      </c>
      <c r="R208" s="4" t="str">
        <f t="shared" si="55"/>
        <v>Compra</v>
      </c>
      <c r="S208" s="17" t="e">
        <f t="shared" si="56"/>
        <v>#REF!</v>
      </c>
      <c r="T208" s="4" t="e">
        <f t="shared" si="57"/>
        <v>#REF!</v>
      </c>
      <c r="U208" s="4">
        <f t="shared" si="58"/>
        <v>1</v>
      </c>
      <c r="V208" s="4" t="e">
        <f t="shared" si="59"/>
        <v>#REF!</v>
      </c>
    </row>
    <row r="209" spans="1:22">
      <c r="A209" s="9">
        <v>44496</v>
      </c>
      <c r="B209">
        <v>4.66</v>
      </c>
      <c r="C209" s="11">
        <f>(B209-B208)/B208</f>
        <v>-1.2711864406779579E-2</v>
      </c>
      <c r="D209" t="str">
        <f t="shared" si="45"/>
        <v>Neutro</v>
      </c>
      <c r="E209" s="15">
        <v>4.58</v>
      </c>
      <c r="F209" s="11">
        <f t="shared" si="46"/>
        <v>-1.5053763440860275E-2</v>
      </c>
      <c r="G209" t="str">
        <f t="shared" si="47"/>
        <v>Neutro</v>
      </c>
      <c r="H209">
        <v>4.66</v>
      </c>
      <c r="I209" s="11">
        <f t="shared" si="48"/>
        <v>-1.2711864406779579E-2</v>
      </c>
      <c r="J209" t="str">
        <f t="shared" si="49"/>
        <v>Neutro</v>
      </c>
      <c r="K209">
        <v>4.4800000000000004</v>
      </c>
      <c r="L209" s="11">
        <f t="shared" si="50"/>
        <v>-2.6086956521738962E-2</v>
      </c>
      <c r="M209" t="str">
        <f t="shared" si="51"/>
        <v>Neutro</v>
      </c>
      <c r="N209" t="e">
        <f>[1]!YPF[[#This Row],[Volume]]</f>
        <v>#REF!</v>
      </c>
      <c r="O209" s="11" t="e">
        <f t="shared" si="52"/>
        <v>#REF!</v>
      </c>
      <c r="P209" t="e">
        <f t="shared" si="53"/>
        <v>#REF!</v>
      </c>
      <c r="Q209" s="17">
        <f t="shared" si="54"/>
        <v>-1.6641112194039596E-2</v>
      </c>
      <c r="R209" s="4" t="str">
        <f t="shared" si="55"/>
        <v>Neutro</v>
      </c>
      <c r="S209" s="17" t="e">
        <f t="shared" si="56"/>
        <v>#REF!</v>
      </c>
      <c r="T209" s="4" t="e">
        <f t="shared" si="57"/>
        <v>#REF!</v>
      </c>
      <c r="U209" s="4">
        <f t="shared" si="58"/>
        <v>0</v>
      </c>
      <c r="V209" s="4" t="e">
        <f t="shared" si="59"/>
        <v>#REF!</v>
      </c>
    </row>
    <row r="210" spans="1:22">
      <c r="A210" s="9">
        <v>44497</v>
      </c>
      <c r="B210">
        <v>4.5</v>
      </c>
      <c r="C210" s="11">
        <f>(B210-B209)/B209</f>
        <v>-3.4334763948497882E-2</v>
      </c>
      <c r="D210" t="str">
        <f t="shared" si="45"/>
        <v>Neutro</v>
      </c>
      <c r="E210" s="15">
        <v>4.45</v>
      </c>
      <c r="F210" s="11">
        <f t="shared" si="46"/>
        <v>-2.8384279475982509E-2</v>
      </c>
      <c r="G210" t="str">
        <f t="shared" si="47"/>
        <v>Neutro</v>
      </c>
      <c r="H210">
        <v>4.5</v>
      </c>
      <c r="I210" s="11">
        <f t="shared" si="48"/>
        <v>-3.4334763948497882E-2</v>
      </c>
      <c r="J210" t="str">
        <f t="shared" si="49"/>
        <v>Neutro</v>
      </c>
      <c r="K210">
        <v>4.3600000000000003</v>
      </c>
      <c r="L210" s="11">
        <f t="shared" si="50"/>
        <v>-2.6785714285714309E-2</v>
      </c>
      <c r="M210" t="str">
        <f t="shared" si="51"/>
        <v>Neutro</v>
      </c>
      <c r="N210" t="e">
        <f>[1]!YPF[[#This Row],[Volume]]</f>
        <v>#REF!</v>
      </c>
      <c r="O210" s="11" t="e">
        <f t="shared" si="52"/>
        <v>#REF!</v>
      </c>
      <c r="P210" t="e">
        <f t="shared" si="53"/>
        <v>#REF!</v>
      </c>
      <c r="Q210" s="17">
        <f t="shared" si="54"/>
        <v>-3.0959880414673145E-2</v>
      </c>
      <c r="R210" s="4" t="str">
        <f t="shared" si="55"/>
        <v>Neutro</v>
      </c>
      <c r="S210" s="17" t="e">
        <f t="shared" si="56"/>
        <v>#REF!</v>
      </c>
      <c r="T210" s="4" t="e">
        <f t="shared" si="57"/>
        <v>#REF!</v>
      </c>
      <c r="U210" s="4">
        <f t="shared" si="58"/>
        <v>0</v>
      </c>
      <c r="V210" s="4" t="e">
        <f t="shared" si="59"/>
        <v>#REF!</v>
      </c>
    </row>
    <row r="211" spans="1:22">
      <c r="A211" s="9">
        <v>44498</v>
      </c>
      <c r="B211">
        <v>4.38</v>
      </c>
      <c r="C211" s="11">
        <f>(B211-B210)/B210</f>
        <v>-2.6666666666666689E-2</v>
      </c>
      <c r="D211" t="str">
        <f t="shared" si="45"/>
        <v>Neutro</v>
      </c>
      <c r="E211" s="15">
        <v>4.37</v>
      </c>
      <c r="F211" s="11">
        <f t="shared" si="46"/>
        <v>-1.7977528089887656E-2</v>
      </c>
      <c r="G211" t="str">
        <f t="shared" si="47"/>
        <v>Neutro</v>
      </c>
      <c r="H211">
        <v>4.38</v>
      </c>
      <c r="I211" s="11">
        <f t="shared" si="48"/>
        <v>-2.6666666666666689E-2</v>
      </c>
      <c r="J211" t="str">
        <f t="shared" si="49"/>
        <v>Neutro</v>
      </c>
      <c r="K211">
        <v>4.2</v>
      </c>
      <c r="L211" s="11">
        <f t="shared" si="50"/>
        <v>-3.6697247706422048E-2</v>
      </c>
      <c r="M211" t="str">
        <f t="shared" si="51"/>
        <v>Neutro</v>
      </c>
      <c r="N211" t="e">
        <f>[1]!YPF[[#This Row],[Volume]]</f>
        <v>#REF!</v>
      </c>
      <c r="O211" s="11" t="e">
        <f t="shared" si="52"/>
        <v>#REF!</v>
      </c>
      <c r="P211" t="e">
        <f t="shared" si="53"/>
        <v>#REF!</v>
      </c>
      <c r="Q211" s="17">
        <f t="shared" si="54"/>
        <v>-2.700202728241077E-2</v>
      </c>
      <c r="R211" s="4" t="str">
        <f t="shared" si="55"/>
        <v>Neutro</v>
      </c>
      <c r="S211" s="17" t="e">
        <f t="shared" si="56"/>
        <v>#REF!</v>
      </c>
      <c r="T211" s="4" t="e">
        <f t="shared" si="57"/>
        <v>#REF!</v>
      </c>
      <c r="U211" s="4">
        <f t="shared" si="58"/>
        <v>0</v>
      </c>
      <c r="V211" s="4" t="e">
        <f t="shared" si="59"/>
        <v>#REF!</v>
      </c>
    </row>
    <row r="212" spans="1:22">
      <c r="A212" s="9">
        <v>44501</v>
      </c>
      <c r="B212">
        <v>4.37</v>
      </c>
      <c r="C212" s="11">
        <f>(B212-B211)/B211</f>
        <v>-2.2831050228310015E-3</v>
      </c>
      <c r="D212" t="str">
        <f t="shared" si="45"/>
        <v>Neutro</v>
      </c>
      <c r="E212" s="15">
        <v>4.28</v>
      </c>
      <c r="F212" s="11">
        <f t="shared" si="46"/>
        <v>-2.0594965675057177E-2</v>
      </c>
      <c r="G212" t="str">
        <f t="shared" si="47"/>
        <v>Neutro</v>
      </c>
      <c r="H212">
        <v>4.37</v>
      </c>
      <c r="I212" s="11">
        <f t="shared" si="48"/>
        <v>-2.2831050228310015E-3</v>
      </c>
      <c r="J212" t="str">
        <f t="shared" si="49"/>
        <v>Neutro</v>
      </c>
      <c r="K212">
        <v>4.26</v>
      </c>
      <c r="L212" s="11">
        <f t="shared" si="50"/>
        <v>1.4285714285714192E-2</v>
      </c>
      <c r="M212" t="str">
        <f t="shared" si="51"/>
        <v>Compra</v>
      </c>
      <c r="N212" t="e">
        <f>[1]!YPF[[#This Row],[Volume]]</f>
        <v>#REF!</v>
      </c>
      <c r="O212" s="11" t="e">
        <f t="shared" si="52"/>
        <v>#REF!</v>
      </c>
      <c r="P212" t="e">
        <f t="shared" si="53"/>
        <v>#REF!</v>
      </c>
      <c r="Q212" s="17">
        <f t="shared" si="54"/>
        <v>-2.718865358751247E-3</v>
      </c>
      <c r="R212" s="4" t="str">
        <f t="shared" si="55"/>
        <v>Neutro</v>
      </c>
      <c r="S212" s="17" t="e">
        <f t="shared" si="56"/>
        <v>#REF!</v>
      </c>
      <c r="T212" s="4" t="e">
        <f t="shared" si="57"/>
        <v>#REF!</v>
      </c>
      <c r="U212" s="4">
        <f t="shared" si="58"/>
        <v>0</v>
      </c>
      <c r="V212" s="4" t="e">
        <f t="shared" si="59"/>
        <v>#REF!</v>
      </c>
    </row>
    <row r="213" spans="1:22">
      <c r="A213" s="9">
        <v>44502</v>
      </c>
      <c r="B213">
        <v>4.32</v>
      </c>
      <c r="C213" s="11">
        <f>(B213-B212)/B212</f>
        <v>-1.1441647597253964E-2</v>
      </c>
      <c r="D213" t="str">
        <f t="shared" si="45"/>
        <v>Neutro</v>
      </c>
      <c r="E213" s="15">
        <v>4.32</v>
      </c>
      <c r="F213" s="11">
        <f t="shared" si="46"/>
        <v>9.3457943925233725E-3</v>
      </c>
      <c r="G213" t="str">
        <f t="shared" si="47"/>
        <v>Compra</v>
      </c>
      <c r="H213">
        <v>4.32</v>
      </c>
      <c r="I213" s="11">
        <f t="shared" si="48"/>
        <v>-1.1441647597253964E-2</v>
      </c>
      <c r="J213" t="str">
        <f t="shared" si="49"/>
        <v>Neutro</v>
      </c>
      <c r="K213">
        <v>4.1399999999999997</v>
      </c>
      <c r="L213" s="11">
        <f t="shared" si="50"/>
        <v>-2.8169014084507067E-2</v>
      </c>
      <c r="M213" t="str">
        <f t="shared" si="51"/>
        <v>Neutro</v>
      </c>
      <c r="N213" t="e">
        <f>[1]!YPF[[#This Row],[Volume]]</f>
        <v>#REF!</v>
      </c>
      <c r="O213" s="11" t="e">
        <f t="shared" si="52"/>
        <v>#REF!</v>
      </c>
      <c r="P213" t="e">
        <f t="shared" si="53"/>
        <v>#REF!</v>
      </c>
      <c r="Q213" s="17">
        <f t="shared" si="54"/>
        <v>-1.0426628721622904E-2</v>
      </c>
      <c r="R213" s="4" t="str">
        <f t="shared" si="55"/>
        <v>Neutro</v>
      </c>
      <c r="S213" s="17" t="e">
        <f t="shared" si="56"/>
        <v>#REF!</v>
      </c>
      <c r="T213" s="4" t="e">
        <f t="shared" si="57"/>
        <v>#REF!</v>
      </c>
      <c r="U213" s="4">
        <f t="shared" si="58"/>
        <v>0</v>
      </c>
      <c r="V213" s="4" t="e">
        <f t="shared" si="59"/>
        <v>#REF!</v>
      </c>
    </row>
    <row r="214" spans="1:22">
      <c r="A214" s="9">
        <v>44503</v>
      </c>
      <c r="B214">
        <v>4.3</v>
      </c>
      <c r="C214" s="11">
        <f>(B214-B213)/B213</f>
        <v>-4.6296296296297361E-3</v>
      </c>
      <c r="D214" t="str">
        <f t="shared" si="45"/>
        <v>Neutro</v>
      </c>
      <c r="E214" s="15">
        <v>4.1100000000000003</v>
      </c>
      <c r="F214" s="11">
        <f t="shared" si="46"/>
        <v>-4.8611111111111098E-2</v>
      </c>
      <c r="G214" t="str">
        <f t="shared" si="47"/>
        <v>Neutro</v>
      </c>
      <c r="H214">
        <v>4.3</v>
      </c>
      <c r="I214" s="11">
        <f t="shared" si="48"/>
        <v>-4.6296296296297361E-3</v>
      </c>
      <c r="J214" t="str">
        <f t="shared" si="49"/>
        <v>Neutro</v>
      </c>
      <c r="K214">
        <v>4.05</v>
      </c>
      <c r="L214" s="11">
        <f t="shared" si="50"/>
        <v>-2.1739130434782577E-2</v>
      </c>
      <c r="M214" t="str">
        <f t="shared" si="51"/>
        <v>Neutro</v>
      </c>
      <c r="N214" t="e">
        <f>[1]!YPF[[#This Row],[Volume]]</f>
        <v>#REF!</v>
      </c>
      <c r="O214" s="11" t="e">
        <f t="shared" si="52"/>
        <v>#REF!</v>
      </c>
      <c r="P214" t="e">
        <f t="shared" si="53"/>
        <v>#REF!</v>
      </c>
      <c r="Q214" s="17">
        <f t="shared" si="54"/>
        <v>-1.9902375201288285E-2</v>
      </c>
      <c r="R214" s="4" t="str">
        <f t="shared" si="55"/>
        <v>Neutro</v>
      </c>
      <c r="S214" s="17" t="e">
        <f t="shared" si="56"/>
        <v>#REF!</v>
      </c>
      <c r="T214" s="4" t="e">
        <f t="shared" si="57"/>
        <v>#REF!</v>
      </c>
      <c r="U214" s="4">
        <f t="shared" si="58"/>
        <v>0</v>
      </c>
      <c r="V214" s="4" t="e">
        <f t="shared" si="59"/>
        <v>#REF!</v>
      </c>
    </row>
    <row r="215" spans="1:22">
      <c r="A215" s="9">
        <v>44504</v>
      </c>
      <c r="B215">
        <v>4.3899999999999997</v>
      </c>
      <c r="C215" s="11">
        <f>(B215-B214)/B214</f>
        <v>2.0930232558139503E-2</v>
      </c>
      <c r="D215" t="str">
        <f t="shared" si="45"/>
        <v>Compra</v>
      </c>
      <c r="E215" s="15">
        <v>4.3600000000000003</v>
      </c>
      <c r="F215" s="11">
        <f t="shared" si="46"/>
        <v>6.0827250608272501E-2</v>
      </c>
      <c r="G215" t="str">
        <f t="shared" si="47"/>
        <v>Compra</v>
      </c>
      <c r="H215">
        <v>4.3899999999999997</v>
      </c>
      <c r="I215" s="11">
        <f t="shared" si="48"/>
        <v>2.0930232558139503E-2</v>
      </c>
      <c r="J215" t="str">
        <f t="shared" si="49"/>
        <v>Compra</v>
      </c>
      <c r="K215">
        <v>4.1100000000000003</v>
      </c>
      <c r="L215" s="11">
        <f t="shared" si="50"/>
        <v>1.4814814814814939E-2</v>
      </c>
      <c r="M215" t="str">
        <f t="shared" si="51"/>
        <v>Compra</v>
      </c>
      <c r="N215" t="e">
        <f>[1]!YPF[[#This Row],[Volume]]</f>
        <v>#REF!</v>
      </c>
      <c r="O215" s="11" t="e">
        <f t="shared" si="52"/>
        <v>#REF!</v>
      </c>
      <c r="P215" t="e">
        <f t="shared" si="53"/>
        <v>#REF!</v>
      </c>
      <c r="Q215" s="17">
        <f t="shared" si="54"/>
        <v>2.9375632634841609E-2</v>
      </c>
      <c r="R215" s="4" t="str">
        <f t="shared" si="55"/>
        <v>Compra</v>
      </c>
      <c r="S215" s="17" t="e">
        <f t="shared" si="56"/>
        <v>#REF!</v>
      </c>
      <c r="T215" s="4" t="e">
        <f t="shared" si="57"/>
        <v>#REF!</v>
      </c>
      <c r="U215" s="4">
        <f t="shared" si="58"/>
        <v>1</v>
      </c>
      <c r="V215" s="4" t="e">
        <f t="shared" si="59"/>
        <v>#REF!</v>
      </c>
    </row>
    <row r="216" spans="1:22">
      <c r="A216" s="9">
        <v>44505</v>
      </c>
      <c r="B216">
        <v>4.21</v>
      </c>
      <c r="C216" s="11">
        <f>(B216-B215)/B215</f>
        <v>-4.1002277904327956E-2</v>
      </c>
      <c r="D216" t="str">
        <f t="shared" si="45"/>
        <v>Neutro</v>
      </c>
      <c r="E216" s="15">
        <v>4.18</v>
      </c>
      <c r="F216" s="11">
        <f t="shared" si="46"/>
        <v>-4.1284403669724905E-2</v>
      </c>
      <c r="G216" t="str">
        <f t="shared" si="47"/>
        <v>Neutro</v>
      </c>
      <c r="H216">
        <v>4.21</v>
      </c>
      <c r="I216" s="11">
        <f t="shared" si="48"/>
        <v>-4.1002277904327956E-2</v>
      </c>
      <c r="J216" t="str">
        <f t="shared" si="49"/>
        <v>Neutro</v>
      </c>
      <c r="K216">
        <v>4.09</v>
      </c>
      <c r="L216" s="11">
        <f t="shared" si="50"/>
        <v>-4.8661800486619125E-3</v>
      </c>
      <c r="M216" t="str">
        <f t="shared" si="51"/>
        <v>Neutro</v>
      </c>
      <c r="N216" t="e">
        <f>[1]!YPF[[#This Row],[Volume]]</f>
        <v>#REF!</v>
      </c>
      <c r="O216" s="11" t="e">
        <f t="shared" si="52"/>
        <v>#REF!</v>
      </c>
      <c r="P216" t="e">
        <f t="shared" si="53"/>
        <v>#REF!</v>
      </c>
      <c r="Q216" s="17">
        <f t="shared" si="54"/>
        <v>-3.2038784881760679E-2</v>
      </c>
      <c r="R216" s="4" t="str">
        <f t="shared" si="55"/>
        <v>Neutro</v>
      </c>
      <c r="S216" s="17" t="e">
        <f t="shared" si="56"/>
        <v>#REF!</v>
      </c>
      <c r="T216" s="4" t="e">
        <f t="shared" si="57"/>
        <v>#REF!</v>
      </c>
      <c r="U216" s="4">
        <f t="shared" si="58"/>
        <v>0</v>
      </c>
      <c r="V216" s="4" t="e">
        <f t="shared" si="59"/>
        <v>#REF!</v>
      </c>
    </row>
    <row r="217" spans="1:22">
      <c r="A217" s="9">
        <v>44508</v>
      </c>
      <c r="B217">
        <v>4.4000000000000004</v>
      </c>
      <c r="C217" s="11">
        <f>(B217-B216)/B216</f>
        <v>4.5130641330166366E-2</v>
      </c>
      <c r="D217" t="str">
        <f t="shared" si="45"/>
        <v>Compra</v>
      </c>
      <c r="E217" s="15">
        <v>4.24</v>
      </c>
      <c r="F217" s="11">
        <f t="shared" si="46"/>
        <v>1.4354066985646053E-2</v>
      </c>
      <c r="G217" t="str">
        <f t="shared" si="47"/>
        <v>Compra</v>
      </c>
      <c r="H217">
        <v>4.4000000000000004</v>
      </c>
      <c r="I217" s="11">
        <f t="shared" si="48"/>
        <v>4.5130641330166366E-2</v>
      </c>
      <c r="J217" t="str">
        <f t="shared" si="49"/>
        <v>Compra</v>
      </c>
      <c r="K217">
        <v>4.2300000000000004</v>
      </c>
      <c r="L217" s="11">
        <f t="shared" si="50"/>
        <v>3.4229828850855883E-2</v>
      </c>
      <c r="M217" t="str">
        <f t="shared" si="51"/>
        <v>Compra</v>
      </c>
      <c r="N217" t="e">
        <f>[1]!YPF[[#This Row],[Volume]]</f>
        <v>#REF!</v>
      </c>
      <c r="O217" s="11" t="e">
        <f t="shared" si="52"/>
        <v>#REF!</v>
      </c>
      <c r="P217" t="e">
        <f t="shared" si="53"/>
        <v>#REF!</v>
      </c>
      <c r="Q217" s="17">
        <f t="shared" si="54"/>
        <v>3.4711294624208661E-2</v>
      </c>
      <c r="R217" s="4" t="str">
        <f t="shared" si="55"/>
        <v>Compra</v>
      </c>
      <c r="S217" s="17" t="e">
        <f t="shared" si="56"/>
        <v>#REF!</v>
      </c>
      <c r="T217" s="4" t="e">
        <f t="shared" si="57"/>
        <v>#REF!</v>
      </c>
      <c r="U217" s="4">
        <f t="shared" si="58"/>
        <v>1</v>
      </c>
      <c r="V217" s="4" t="e">
        <f t="shared" si="59"/>
        <v>#REF!</v>
      </c>
    </row>
    <row r="218" spans="1:22">
      <c r="A218" s="9">
        <v>44509</v>
      </c>
      <c r="B218">
        <v>4.5599999999999996</v>
      </c>
      <c r="C218" s="11">
        <f>(B218-B217)/B217</f>
        <v>3.6363636363636188E-2</v>
      </c>
      <c r="D218" t="str">
        <f t="shared" si="45"/>
        <v>Compra</v>
      </c>
      <c r="E218" s="15">
        <v>4.3499999999999996</v>
      </c>
      <c r="F218" s="11">
        <f t="shared" si="46"/>
        <v>2.594339622641496E-2</v>
      </c>
      <c r="G218" t="str">
        <f t="shared" si="47"/>
        <v>Compra</v>
      </c>
      <c r="H218">
        <v>4.5599999999999996</v>
      </c>
      <c r="I218" s="11">
        <f t="shared" si="48"/>
        <v>3.6363636363636188E-2</v>
      </c>
      <c r="J218" t="str">
        <f t="shared" si="49"/>
        <v>Compra</v>
      </c>
      <c r="K218">
        <v>4.3</v>
      </c>
      <c r="L218" s="11">
        <f t="shared" si="50"/>
        <v>1.6548463356973849E-2</v>
      </c>
      <c r="M218" t="str">
        <f t="shared" si="51"/>
        <v>Compra</v>
      </c>
      <c r="N218" t="e">
        <f>[1]!YPF[[#This Row],[Volume]]</f>
        <v>#REF!</v>
      </c>
      <c r="O218" s="11" t="e">
        <f t="shared" si="52"/>
        <v>#REF!</v>
      </c>
      <c r="P218" t="e">
        <f t="shared" si="53"/>
        <v>#REF!</v>
      </c>
      <c r="Q218" s="17">
        <f t="shared" si="54"/>
        <v>2.8804783077665298E-2</v>
      </c>
      <c r="R218" s="4" t="str">
        <f t="shared" si="55"/>
        <v>Compra</v>
      </c>
      <c r="S218" s="17" t="e">
        <f t="shared" si="56"/>
        <v>#REF!</v>
      </c>
      <c r="T218" s="4" t="e">
        <f t="shared" si="57"/>
        <v>#REF!</v>
      </c>
      <c r="U218" s="4">
        <f t="shared" si="58"/>
        <v>1</v>
      </c>
      <c r="V218" s="4" t="e">
        <f t="shared" si="59"/>
        <v>#REF!</v>
      </c>
    </row>
    <row r="219" spans="1:22">
      <c r="A219" s="9">
        <v>44510</v>
      </c>
      <c r="B219">
        <v>4.7300000000000004</v>
      </c>
      <c r="C219" s="11">
        <f>(B219-B218)/B218</f>
        <v>3.728070175438615E-2</v>
      </c>
      <c r="D219" t="str">
        <f t="shared" si="45"/>
        <v>Compra</v>
      </c>
      <c r="E219" s="15">
        <v>4.63</v>
      </c>
      <c r="F219" s="11">
        <f t="shared" si="46"/>
        <v>6.4367816091954091E-2</v>
      </c>
      <c r="G219" t="str">
        <f t="shared" si="47"/>
        <v>Compra</v>
      </c>
      <c r="H219">
        <v>4.7300000000000004</v>
      </c>
      <c r="I219" s="11">
        <f t="shared" si="48"/>
        <v>3.728070175438615E-2</v>
      </c>
      <c r="J219" t="str">
        <f t="shared" si="49"/>
        <v>Compra</v>
      </c>
      <c r="K219">
        <v>4.37</v>
      </c>
      <c r="L219" s="11">
        <f t="shared" si="50"/>
        <v>1.6279069767441926E-2</v>
      </c>
      <c r="M219" t="str">
        <f t="shared" si="51"/>
        <v>Compra</v>
      </c>
      <c r="N219" t="e">
        <f>[1]!YPF[[#This Row],[Volume]]</f>
        <v>#REF!</v>
      </c>
      <c r="O219" s="11" t="e">
        <f t="shared" si="52"/>
        <v>#REF!</v>
      </c>
      <c r="P219" t="e">
        <f t="shared" si="53"/>
        <v>#REF!</v>
      </c>
      <c r="Q219" s="17">
        <f t="shared" si="54"/>
        <v>3.8802072342042082E-2</v>
      </c>
      <c r="R219" s="4" t="str">
        <f t="shared" si="55"/>
        <v>Compra</v>
      </c>
      <c r="S219" s="17" t="e">
        <f t="shared" si="56"/>
        <v>#REF!</v>
      </c>
      <c r="T219" s="4" t="e">
        <f t="shared" si="57"/>
        <v>#REF!</v>
      </c>
      <c r="U219" s="4">
        <f t="shared" si="58"/>
        <v>1</v>
      </c>
      <c r="V219" s="4" t="e">
        <f t="shared" si="59"/>
        <v>#REF!</v>
      </c>
    </row>
    <row r="220" spans="1:22">
      <c r="A220" s="9">
        <v>44511</v>
      </c>
      <c r="B220">
        <v>4.42</v>
      </c>
      <c r="C220" s="11">
        <f>(B220-B219)/B219</f>
        <v>-6.5539112050740062E-2</v>
      </c>
      <c r="D220" t="str">
        <f t="shared" si="45"/>
        <v>Neutro</v>
      </c>
      <c r="E220" s="15">
        <v>4.3600000000000003</v>
      </c>
      <c r="F220" s="11">
        <f t="shared" si="46"/>
        <v>-5.8315334773218049E-2</v>
      </c>
      <c r="G220" t="str">
        <f t="shared" si="47"/>
        <v>Neutro</v>
      </c>
      <c r="H220">
        <v>4.42</v>
      </c>
      <c r="I220" s="11">
        <f t="shared" si="48"/>
        <v>-6.5539112050740062E-2</v>
      </c>
      <c r="J220" t="str">
        <f t="shared" si="49"/>
        <v>Neutro</v>
      </c>
      <c r="K220">
        <v>4.2300000000000004</v>
      </c>
      <c r="L220" s="11">
        <f t="shared" si="50"/>
        <v>-3.2036613272311137E-2</v>
      </c>
      <c r="M220" t="str">
        <f t="shared" si="51"/>
        <v>Neutro</v>
      </c>
      <c r="N220" t="e">
        <f>[1]!YPF[[#This Row],[Volume]]</f>
        <v>#REF!</v>
      </c>
      <c r="O220" s="11" t="e">
        <f t="shared" si="52"/>
        <v>#REF!</v>
      </c>
      <c r="P220" t="e">
        <f t="shared" si="53"/>
        <v>#REF!</v>
      </c>
      <c r="Q220" s="17">
        <f t="shared" si="54"/>
        <v>-5.5357543036752326E-2</v>
      </c>
      <c r="R220" s="4" t="str">
        <f t="shared" si="55"/>
        <v>Neutro</v>
      </c>
      <c r="S220" s="17" t="e">
        <f t="shared" si="56"/>
        <v>#REF!</v>
      </c>
      <c r="T220" s="4" t="e">
        <f t="shared" si="57"/>
        <v>#REF!</v>
      </c>
      <c r="U220" s="4">
        <f t="shared" si="58"/>
        <v>0</v>
      </c>
      <c r="V220" s="4" t="e">
        <f t="shared" si="59"/>
        <v>#REF!</v>
      </c>
    </row>
    <row r="221" spans="1:22">
      <c r="A221" s="9">
        <v>44512</v>
      </c>
      <c r="B221">
        <v>4.33</v>
      </c>
      <c r="C221" s="11">
        <f>(B221-B220)/B220</f>
        <v>-2.0361990950226214E-2</v>
      </c>
      <c r="D221" t="str">
        <f t="shared" si="45"/>
        <v>Neutro</v>
      </c>
      <c r="E221" s="15">
        <v>4.2699999999999996</v>
      </c>
      <c r="F221" s="11">
        <f t="shared" si="46"/>
        <v>-2.0642201834862556E-2</v>
      </c>
      <c r="G221" t="str">
        <f t="shared" si="47"/>
        <v>Neutro</v>
      </c>
      <c r="H221">
        <v>4.33</v>
      </c>
      <c r="I221" s="11">
        <f t="shared" si="48"/>
        <v>-2.0361990950226214E-2</v>
      </c>
      <c r="J221" t="str">
        <f t="shared" si="49"/>
        <v>Neutro</v>
      </c>
      <c r="K221">
        <v>4.1399999999999997</v>
      </c>
      <c r="L221" s="11">
        <f t="shared" si="50"/>
        <v>-2.1276595744681024E-2</v>
      </c>
      <c r="M221" t="str">
        <f t="shared" si="51"/>
        <v>Neutro</v>
      </c>
      <c r="N221" t="e">
        <f>[1]!YPF[[#This Row],[Volume]]</f>
        <v>#REF!</v>
      </c>
      <c r="O221" s="11" t="e">
        <f t="shared" si="52"/>
        <v>#REF!</v>
      </c>
      <c r="P221" t="e">
        <f t="shared" si="53"/>
        <v>#REF!</v>
      </c>
      <c r="Q221" s="17">
        <f t="shared" si="54"/>
        <v>-2.0660694869999E-2</v>
      </c>
      <c r="R221" s="4" t="str">
        <f t="shared" si="55"/>
        <v>Neutro</v>
      </c>
      <c r="S221" s="17" t="e">
        <f t="shared" si="56"/>
        <v>#REF!</v>
      </c>
      <c r="T221" s="4" t="e">
        <f t="shared" si="57"/>
        <v>#REF!</v>
      </c>
      <c r="U221" s="4">
        <f t="shared" si="58"/>
        <v>0</v>
      </c>
      <c r="V221" s="4" t="e">
        <f t="shared" si="59"/>
        <v>#REF!</v>
      </c>
    </row>
    <row r="222" spans="1:22">
      <c r="A222" s="9">
        <v>44515</v>
      </c>
      <c r="B222">
        <v>4.3499999999999996</v>
      </c>
      <c r="C222" s="11">
        <f>(B222-B221)/B221</f>
        <v>4.6189376443417024E-3</v>
      </c>
      <c r="D222" t="str">
        <f t="shared" si="45"/>
        <v>Compra</v>
      </c>
      <c r="E222" s="15">
        <v>4.32</v>
      </c>
      <c r="F222" s="11">
        <f t="shared" si="46"/>
        <v>1.1709601873536467E-2</v>
      </c>
      <c r="G222" t="str">
        <f t="shared" si="47"/>
        <v>Compra</v>
      </c>
      <c r="H222">
        <v>4.3499999999999996</v>
      </c>
      <c r="I222" s="11">
        <f t="shared" si="48"/>
        <v>4.6189376443417024E-3</v>
      </c>
      <c r="J222" t="str">
        <f t="shared" si="49"/>
        <v>Compra</v>
      </c>
      <c r="K222">
        <v>4.17</v>
      </c>
      <c r="L222" s="11">
        <f t="shared" si="50"/>
        <v>7.2463768115942637E-3</v>
      </c>
      <c r="M222" t="str">
        <f t="shared" si="51"/>
        <v>Compra</v>
      </c>
      <c r="N222" t="e">
        <f>[1]!YPF[[#This Row],[Volume]]</f>
        <v>#REF!</v>
      </c>
      <c r="O222" s="11" t="e">
        <f t="shared" si="52"/>
        <v>#REF!</v>
      </c>
      <c r="P222" t="e">
        <f t="shared" si="53"/>
        <v>#REF!</v>
      </c>
      <c r="Q222" s="17">
        <f t="shared" si="54"/>
        <v>7.0484634934535337E-3</v>
      </c>
      <c r="R222" s="4" t="str">
        <f t="shared" si="55"/>
        <v>Compra</v>
      </c>
      <c r="S222" s="17" t="e">
        <f t="shared" si="56"/>
        <v>#REF!</v>
      </c>
      <c r="T222" s="4" t="e">
        <f t="shared" si="57"/>
        <v>#REF!</v>
      </c>
      <c r="U222" s="4">
        <f t="shared" si="58"/>
        <v>1</v>
      </c>
      <c r="V222" s="4" t="e">
        <f t="shared" si="59"/>
        <v>#REF!</v>
      </c>
    </row>
    <row r="223" spans="1:22">
      <c r="A223" s="9">
        <v>44516</v>
      </c>
      <c r="B223">
        <v>4.26</v>
      </c>
      <c r="C223" s="11">
        <f>(B223-B222)/B222</f>
        <v>-2.0689655172413762E-2</v>
      </c>
      <c r="D223" t="str">
        <f t="shared" si="45"/>
        <v>Neutro</v>
      </c>
      <c r="E223" s="15">
        <v>4.25</v>
      </c>
      <c r="F223" s="11">
        <f t="shared" si="46"/>
        <v>-1.6203703703703769E-2</v>
      </c>
      <c r="G223" t="str">
        <f t="shared" si="47"/>
        <v>Neutro</v>
      </c>
      <c r="H223">
        <v>4.26</v>
      </c>
      <c r="I223" s="11">
        <f t="shared" si="48"/>
        <v>-2.0689655172413762E-2</v>
      </c>
      <c r="J223" t="str">
        <f t="shared" si="49"/>
        <v>Neutro</v>
      </c>
      <c r="K223">
        <v>4.01</v>
      </c>
      <c r="L223" s="11">
        <f t="shared" si="50"/>
        <v>-3.8369304556354948E-2</v>
      </c>
      <c r="M223" t="str">
        <f t="shared" si="51"/>
        <v>Neutro</v>
      </c>
      <c r="N223" t="e">
        <f>[1]!YPF[[#This Row],[Volume]]</f>
        <v>#REF!</v>
      </c>
      <c r="O223" s="11" t="e">
        <f t="shared" si="52"/>
        <v>#REF!</v>
      </c>
      <c r="P223" t="e">
        <f t="shared" si="53"/>
        <v>#REF!</v>
      </c>
      <c r="Q223" s="17">
        <f t="shared" si="54"/>
        <v>-2.3988079651221562E-2</v>
      </c>
      <c r="R223" s="4" t="str">
        <f t="shared" si="55"/>
        <v>Neutro</v>
      </c>
      <c r="S223" s="17" t="e">
        <f t="shared" si="56"/>
        <v>#REF!</v>
      </c>
      <c r="T223" s="4" t="e">
        <f t="shared" si="57"/>
        <v>#REF!</v>
      </c>
      <c r="U223" s="4">
        <f t="shared" si="58"/>
        <v>0</v>
      </c>
      <c r="V223" s="4" t="e">
        <f t="shared" si="59"/>
        <v>#REF!</v>
      </c>
    </row>
    <row r="224" spans="1:22">
      <c r="A224" s="9">
        <v>44517</v>
      </c>
      <c r="B224">
        <v>4.13</v>
      </c>
      <c r="C224" s="11">
        <f>(B224-B223)/B223</f>
        <v>-3.0516431924882605E-2</v>
      </c>
      <c r="D224" t="str">
        <f t="shared" si="45"/>
        <v>Neutro</v>
      </c>
      <c r="E224" s="15">
        <v>4.04</v>
      </c>
      <c r="F224" s="11">
        <f t="shared" si="46"/>
        <v>-4.9411764705882343E-2</v>
      </c>
      <c r="G224" t="str">
        <f t="shared" si="47"/>
        <v>Neutro</v>
      </c>
      <c r="H224">
        <v>4.13</v>
      </c>
      <c r="I224" s="11">
        <f t="shared" si="48"/>
        <v>-3.0516431924882605E-2</v>
      </c>
      <c r="J224" t="str">
        <f t="shared" si="49"/>
        <v>Neutro</v>
      </c>
      <c r="K224">
        <v>3.88</v>
      </c>
      <c r="L224" s="11">
        <f t="shared" si="50"/>
        <v>-3.2418952618453838E-2</v>
      </c>
      <c r="M224" t="str">
        <f t="shared" si="51"/>
        <v>Neutro</v>
      </c>
      <c r="N224" t="e">
        <f>[1]!YPF[[#This Row],[Volume]]</f>
        <v>#REF!</v>
      </c>
      <c r="O224" s="11" t="e">
        <f t="shared" si="52"/>
        <v>#REF!</v>
      </c>
      <c r="P224" t="e">
        <f t="shared" si="53"/>
        <v>#REF!</v>
      </c>
      <c r="Q224" s="17">
        <f t="shared" si="54"/>
        <v>-3.5715895293525347E-2</v>
      </c>
      <c r="R224" s="4" t="str">
        <f t="shared" si="55"/>
        <v>Neutro</v>
      </c>
      <c r="S224" s="17" t="e">
        <f t="shared" si="56"/>
        <v>#REF!</v>
      </c>
      <c r="T224" s="4" t="e">
        <f t="shared" si="57"/>
        <v>#REF!</v>
      </c>
      <c r="U224" s="4">
        <f t="shared" si="58"/>
        <v>0</v>
      </c>
      <c r="V224" s="4" t="e">
        <f t="shared" si="59"/>
        <v>#REF!</v>
      </c>
    </row>
    <row r="225" spans="1:22">
      <c r="A225" s="9">
        <v>44518</v>
      </c>
      <c r="B225">
        <v>4.1500000000000004</v>
      </c>
      <c r="C225" s="11">
        <f>(B225-B224)/B224</f>
        <v>4.8426150121066497E-3</v>
      </c>
      <c r="D225" t="str">
        <f t="shared" si="45"/>
        <v>Compra</v>
      </c>
      <c r="E225" s="15">
        <v>3.94</v>
      </c>
      <c r="F225" s="11">
        <f t="shared" si="46"/>
        <v>-2.4752475247524774E-2</v>
      </c>
      <c r="G225" t="str">
        <f t="shared" si="47"/>
        <v>Neutro</v>
      </c>
      <c r="H225">
        <v>4.1500000000000004</v>
      </c>
      <c r="I225" s="11">
        <f t="shared" si="48"/>
        <v>4.8426150121066497E-3</v>
      </c>
      <c r="J225" t="str">
        <f t="shared" si="49"/>
        <v>Compra</v>
      </c>
      <c r="K225">
        <v>3.84</v>
      </c>
      <c r="L225" s="11">
        <f t="shared" si="50"/>
        <v>-1.0309278350515474E-2</v>
      </c>
      <c r="M225" t="str">
        <f t="shared" si="51"/>
        <v>Neutro</v>
      </c>
      <c r="N225" t="e">
        <f>[1]!YPF[[#This Row],[Volume]]</f>
        <v>#REF!</v>
      </c>
      <c r="O225" s="11" t="e">
        <f t="shared" si="52"/>
        <v>#REF!</v>
      </c>
      <c r="P225" t="e">
        <f t="shared" si="53"/>
        <v>#REF!</v>
      </c>
      <c r="Q225" s="17">
        <f t="shared" si="54"/>
        <v>-6.3441308934567373E-3</v>
      </c>
      <c r="R225" s="4" t="str">
        <f t="shared" si="55"/>
        <v>Neutro</v>
      </c>
      <c r="S225" s="17" t="e">
        <f t="shared" si="56"/>
        <v>#REF!</v>
      </c>
      <c r="T225" s="4" t="e">
        <f t="shared" si="57"/>
        <v>#REF!</v>
      </c>
      <c r="U225" s="4">
        <f t="shared" si="58"/>
        <v>0</v>
      </c>
      <c r="V225" s="4" t="e">
        <f t="shared" si="59"/>
        <v>#REF!</v>
      </c>
    </row>
    <row r="226" spans="1:22">
      <c r="A226" s="9">
        <v>44519</v>
      </c>
      <c r="B226">
        <v>4.08</v>
      </c>
      <c r="C226" s="11">
        <f>(B226-B225)/B225</f>
        <v>-1.6867469879518138E-2</v>
      </c>
      <c r="D226" t="str">
        <f t="shared" si="45"/>
        <v>Neutro</v>
      </c>
      <c r="E226" s="15">
        <v>4</v>
      </c>
      <c r="F226" s="11">
        <f t="shared" si="46"/>
        <v>1.5228426395939101E-2</v>
      </c>
      <c r="G226" t="str">
        <f t="shared" si="47"/>
        <v>Compra</v>
      </c>
      <c r="H226">
        <v>4.08</v>
      </c>
      <c r="I226" s="11">
        <f t="shared" si="48"/>
        <v>-1.6867469879518138E-2</v>
      </c>
      <c r="J226" t="str">
        <f t="shared" si="49"/>
        <v>Neutro</v>
      </c>
      <c r="K226">
        <v>3.83</v>
      </c>
      <c r="L226" s="11">
        <f t="shared" si="50"/>
        <v>-2.6041666666666114E-3</v>
      </c>
      <c r="M226" t="str">
        <f t="shared" si="51"/>
        <v>Neutro</v>
      </c>
      <c r="N226" t="e">
        <f>[1]!YPF[[#This Row],[Volume]]</f>
        <v>#REF!</v>
      </c>
      <c r="O226" s="11" t="e">
        <f t="shared" si="52"/>
        <v>#REF!</v>
      </c>
      <c r="P226" t="e">
        <f t="shared" si="53"/>
        <v>#REF!</v>
      </c>
      <c r="Q226" s="17">
        <f t="shared" si="54"/>
        <v>-5.2776700074409471E-3</v>
      </c>
      <c r="R226" s="4" t="str">
        <f t="shared" si="55"/>
        <v>Neutro</v>
      </c>
      <c r="S226" s="17" t="e">
        <f t="shared" si="56"/>
        <v>#REF!</v>
      </c>
      <c r="T226" s="4" t="e">
        <f t="shared" si="57"/>
        <v>#REF!</v>
      </c>
      <c r="U226" s="4">
        <f t="shared" si="58"/>
        <v>0</v>
      </c>
      <c r="V226" s="4" t="e">
        <f t="shared" si="59"/>
        <v>#REF!</v>
      </c>
    </row>
    <row r="227" spans="1:22">
      <c r="A227" s="9">
        <v>44522</v>
      </c>
      <c r="B227">
        <v>3.94</v>
      </c>
      <c r="C227" s="11">
        <f>(B227-B226)/B226</f>
        <v>-3.4313725490196109E-2</v>
      </c>
      <c r="D227" t="str">
        <f t="shared" si="45"/>
        <v>Neutro</v>
      </c>
      <c r="E227" s="15">
        <v>3.9</v>
      </c>
      <c r="F227" s="11">
        <f t="shared" si="46"/>
        <v>-2.5000000000000022E-2</v>
      </c>
      <c r="G227" t="str">
        <f t="shared" si="47"/>
        <v>Neutro</v>
      </c>
      <c r="H227">
        <v>3.94</v>
      </c>
      <c r="I227" s="11">
        <f t="shared" si="48"/>
        <v>-3.4313725490196109E-2</v>
      </c>
      <c r="J227" t="str">
        <f t="shared" si="49"/>
        <v>Neutro</v>
      </c>
      <c r="K227">
        <v>3.76</v>
      </c>
      <c r="L227" s="11">
        <f t="shared" si="50"/>
        <v>-1.8276762402088847E-2</v>
      </c>
      <c r="M227" t="str">
        <f t="shared" si="51"/>
        <v>Neutro</v>
      </c>
      <c r="N227" t="e">
        <f>[1]!YPF[[#This Row],[Volume]]</f>
        <v>#REF!</v>
      </c>
      <c r="O227" s="11" t="e">
        <f t="shared" si="52"/>
        <v>#REF!</v>
      </c>
      <c r="P227" t="e">
        <f t="shared" si="53"/>
        <v>#REF!</v>
      </c>
      <c r="Q227" s="17">
        <f t="shared" si="54"/>
        <v>-2.7976053345620273E-2</v>
      </c>
      <c r="R227" s="4" t="str">
        <f t="shared" si="55"/>
        <v>Neutro</v>
      </c>
      <c r="S227" s="17" t="e">
        <f t="shared" si="56"/>
        <v>#REF!</v>
      </c>
      <c r="T227" s="4" t="e">
        <f t="shared" si="57"/>
        <v>#REF!</v>
      </c>
      <c r="U227" s="4">
        <f t="shared" si="58"/>
        <v>0</v>
      </c>
      <c r="V227" s="4" t="e">
        <f t="shared" si="59"/>
        <v>#REF!</v>
      </c>
    </row>
    <row r="228" spans="1:22">
      <c r="A228" s="9">
        <v>44523</v>
      </c>
      <c r="B228">
        <v>3.83</v>
      </c>
      <c r="C228" s="11">
        <f>(B228-B227)/B227</f>
        <v>-2.7918781725888294E-2</v>
      </c>
      <c r="D228" t="str">
        <f t="shared" si="45"/>
        <v>Neutro</v>
      </c>
      <c r="E228" s="15">
        <v>3.81</v>
      </c>
      <c r="F228" s="11">
        <f t="shared" si="46"/>
        <v>-2.307692307692304E-2</v>
      </c>
      <c r="G228" t="str">
        <f t="shared" si="47"/>
        <v>Neutro</v>
      </c>
      <c r="H228">
        <v>3.83</v>
      </c>
      <c r="I228" s="11">
        <f t="shared" si="48"/>
        <v>-2.7918781725888294E-2</v>
      </c>
      <c r="J228" t="str">
        <f t="shared" si="49"/>
        <v>Neutro</v>
      </c>
      <c r="K228">
        <v>3.69</v>
      </c>
      <c r="L228" s="11">
        <f t="shared" si="50"/>
        <v>-1.8617021276595702E-2</v>
      </c>
      <c r="M228" t="str">
        <f t="shared" si="51"/>
        <v>Neutro</v>
      </c>
      <c r="N228" t="e">
        <f>[1]!YPF[[#This Row],[Volume]]</f>
        <v>#REF!</v>
      </c>
      <c r="O228" s="11" t="e">
        <f t="shared" si="52"/>
        <v>#REF!</v>
      </c>
      <c r="P228" t="e">
        <f t="shared" si="53"/>
        <v>#REF!</v>
      </c>
      <c r="Q228" s="17">
        <f t="shared" si="54"/>
        <v>-2.4382876951323833E-2</v>
      </c>
      <c r="R228" s="4" t="str">
        <f t="shared" si="55"/>
        <v>Neutro</v>
      </c>
      <c r="S228" s="17" t="e">
        <f t="shared" si="56"/>
        <v>#REF!</v>
      </c>
      <c r="T228" s="4" t="e">
        <f t="shared" si="57"/>
        <v>#REF!</v>
      </c>
      <c r="U228" s="4">
        <f t="shared" si="58"/>
        <v>0</v>
      </c>
      <c r="V228" s="4" t="e">
        <f t="shared" si="59"/>
        <v>#REF!</v>
      </c>
    </row>
    <row r="229" spans="1:22">
      <c r="A229" s="9">
        <v>44524</v>
      </c>
      <c r="B229">
        <v>3.8</v>
      </c>
      <c r="C229" s="11">
        <f>(B229-B228)/B228</f>
        <v>-7.8328981723238249E-3</v>
      </c>
      <c r="D229" t="str">
        <f t="shared" si="45"/>
        <v>Neutro</v>
      </c>
      <c r="E229" s="15">
        <v>3.79</v>
      </c>
      <c r="F229" s="11">
        <f t="shared" si="46"/>
        <v>-5.2493438320210016E-3</v>
      </c>
      <c r="G229" t="str">
        <f t="shared" si="47"/>
        <v>Neutro</v>
      </c>
      <c r="H229">
        <v>3.8</v>
      </c>
      <c r="I229" s="11">
        <f t="shared" si="48"/>
        <v>-7.8328981723238249E-3</v>
      </c>
      <c r="J229" t="str">
        <f t="shared" si="49"/>
        <v>Neutro</v>
      </c>
      <c r="K229">
        <v>3.65</v>
      </c>
      <c r="L229" s="11">
        <f t="shared" si="50"/>
        <v>-1.0840108401084021E-2</v>
      </c>
      <c r="M229" t="str">
        <f t="shared" si="51"/>
        <v>Neutro</v>
      </c>
      <c r="N229" t="e">
        <f>[1]!YPF[[#This Row],[Volume]]</f>
        <v>#REF!</v>
      </c>
      <c r="O229" s="11" t="e">
        <f t="shared" si="52"/>
        <v>#REF!</v>
      </c>
      <c r="P229" t="e">
        <f t="shared" si="53"/>
        <v>#REF!</v>
      </c>
      <c r="Q229" s="17">
        <f t="shared" si="54"/>
        <v>-7.938812144438168E-3</v>
      </c>
      <c r="R229" s="4" t="str">
        <f t="shared" si="55"/>
        <v>Neutro</v>
      </c>
      <c r="S229" s="17" t="e">
        <f t="shared" si="56"/>
        <v>#REF!</v>
      </c>
      <c r="T229" s="4" t="e">
        <f t="shared" si="57"/>
        <v>#REF!</v>
      </c>
      <c r="U229" s="4">
        <f t="shared" si="58"/>
        <v>0</v>
      </c>
      <c r="V229" s="4" t="e">
        <f t="shared" si="59"/>
        <v>#REF!</v>
      </c>
    </row>
    <row r="230" spans="1:22">
      <c r="A230" s="9">
        <v>44526</v>
      </c>
      <c r="B230">
        <v>3.6</v>
      </c>
      <c r="C230" s="11">
        <f>(B230-B229)/B229</f>
        <v>-5.2631578947368356E-2</v>
      </c>
      <c r="D230" t="str">
        <f t="shared" si="45"/>
        <v>Neutro</v>
      </c>
      <c r="E230" s="15">
        <v>3.6</v>
      </c>
      <c r="F230" s="11">
        <f t="shared" si="46"/>
        <v>-5.0131926121372017E-2</v>
      </c>
      <c r="G230" t="str">
        <f t="shared" si="47"/>
        <v>Neutro</v>
      </c>
      <c r="H230">
        <v>3.6</v>
      </c>
      <c r="I230" s="11">
        <f t="shared" si="48"/>
        <v>-5.2631578947368356E-2</v>
      </c>
      <c r="J230" t="str">
        <f t="shared" si="49"/>
        <v>Neutro</v>
      </c>
      <c r="K230">
        <v>3.39</v>
      </c>
      <c r="L230" s="11">
        <f t="shared" si="50"/>
        <v>-7.123287671232871E-2</v>
      </c>
      <c r="M230" t="str">
        <f t="shared" si="51"/>
        <v>Neutro</v>
      </c>
      <c r="N230" t="e">
        <f>[1]!YPF[[#This Row],[Volume]]</f>
        <v>#REF!</v>
      </c>
      <c r="O230" s="11" t="e">
        <f t="shared" si="52"/>
        <v>#REF!</v>
      </c>
      <c r="P230" t="e">
        <f t="shared" si="53"/>
        <v>#REF!</v>
      </c>
      <c r="Q230" s="17">
        <f t="shared" si="54"/>
        <v>-5.665699018210936E-2</v>
      </c>
      <c r="R230" s="4" t="str">
        <f t="shared" si="55"/>
        <v>Neutro</v>
      </c>
      <c r="S230" s="17" t="e">
        <f t="shared" si="56"/>
        <v>#REF!</v>
      </c>
      <c r="T230" s="4" t="e">
        <f t="shared" si="57"/>
        <v>#REF!</v>
      </c>
      <c r="U230" s="4">
        <f t="shared" si="58"/>
        <v>0</v>
      </c>
      <c r="V230" s="4" t="e">
        <f t="shared" si="59"/>
        <v>#REF!</v>
      </c>
    </row>
    <row r="231" spans="1:22">
      <c r="A231" s="9">
        <v>44529</v>
      </c>
      <c r="B231">
        <v>3.6</v>
      </c>
      <c r="C231" s="11">
        <f>(B231-B230)/B230</f>
        <v>0</v>
      </c>
      <c r="D231" t="str">
        <f t="shared" si="45"/>
        <v>Neutro</v>
      </c>
      <c r="E231" s="15">
        <v>3.54</v>
      </c>
      <c r="F231" s="11">
        <f t="shared" si="46"/>
        <v>-1.666666666666668E-2</v>
      </c>
      <c r="G231" t="str">
        <f t="shared" si="47"/>
        <v>Neutro</v>
      </c>
      <c r="H231">
        <v>3.6</v>
      </c>
      <c r="I231" s="11">
        <f t="shared" si="48"/>
        <v>0</v>
      </c>
      <c r="J231" t="str">
        <f t="shared" si="49"/>
        <v>Neutro</v>
      </c>
      <c r="K231">
        <v>3.39</v>
      </c>
      <c r="L231" s="11">
        <f t="shared" si="50"/>
        <v>0</v>
      </c>
      <c r="M231" t="str">
        <f t="shared" si="51"/>
        <v>Neutro</v>
      </c>
      <c r="N231" t="e">
        <f>[1]!YPF[[#This Row],[Volume]]</f>
        <v>#REF!</v>
      </c>
      <c r="O231" s="11" t="e">
        <f t="shared" si="52"/>
        <v>#REF!</v>
      </c>
      <c r="P231" t="e">
        <f t="shared" si="53"/>
        <v>#REF!</v>
      </c>
      <c r="Q231" s="17">
        <f t="shared" si="54"/>
        <v>-4.1666666666666701E-3</v>
      </c>
      <c r="R231" s="4" t="str">
        <f t="shared" si="55"/>
        <v>Neutro</v>
      </c>
      <c r="S231" s="17" t="e">
        <f t="shared" si="56"/>
        <v>#REF!</v>
      </c>
      <c r="T231" s="4" t="e">
        <f t="shared" si="57"/>
        <v>#REF!</v>
      </c>
      <c r="U231" s="4">
        <f t="shared" si="58"/>
        <v>0</v>
      </c>
      <c r="V231" s="4" t="e">
        <f t="shared" si="59"/>
        <v>#REF!</v>
      </c>
    </row>
    <row r="232" spans="1:22">
      <c r="A232" s="9">
        <v>44530</v>
      </c>
      <c r="B232">
        <v>3.61</v>
      </c>
      <c r="C232" s="11">
        <f>(B232-B231)/B231</f>
        <v>2.7777777777777185E-3</v>
      </c>
      <c r="D232" t="str">
        <f t="shared" si="45"/>
        <v>Compra</v>
      </c>
      <c r="E232" s="15">
        <v>3.35</v>
      </c>
      <c r="F232" s="11">
        <f t="shared" si="46"/>
        <v>-5.3672316384180775E-2</v>
      </c>
      <c r="G232" t="str">
        <f t="shared" si="47"/>
        <v>Neutro</v>
      </c>
      <c r="H232">
        <v>3.61</v>
      </c>
      <c r="I232" s="11">
        <f t="shared" si="48"/>
        <v>2.7777777777777185E-3</v>
      </c>
      <c r="J232" t="str">
        <f t="shared" si="49"/>
        <v>Compra</v>
      </c>
      <c r="K232">
        <v>3.34</v>
      </c>
      <c r="L232" s="11">
        <f t="shared" si="50"/>
        <v>-1.4749262536873234E-2</v>
      </c>
      <c r="M232" t="str">
        <f t="shared" si="51"/>
        <v>Neutro</v>
      </c>
      <c r="N232" t="e">
        <f>[1]!YPF[[#This Row],[Volume]]</f>
        <v>#REF!</v>
      </c>
      <c r="O232" s="11" t="e">
        <f t="shared" si="52"/>
        <v>#REF!</v>
      </c>
      <c r="P232" t="e">
        <f t="shared" si="53"/>
        <v>#REF!</v>
      </c>
      <c r="Q232" s="17">
        <f t="shared" si="54"/>
        <v>-1.5716505841374646E-2</v>
      </c>
      <c r="R232" s="4" t="str">
        <f t="shared" si="55"/>
        <v>Neutro</v>
      </c>
      <c r="S232" s="17" t="e">
        <f t="shared" si="56"/>
        <v>#REF!</v>
      </c>
      <c r="T232" s="4" t="e">
        <f t="shared" si="57"/>
        <v>#REF!</v>
      </c>
      <c r="U232" s="4">
        <f t="shared" si="58"/>
        <v>0</v>
      </c>
      <c r="V232" s="4" t="e">
        <f t="shared" si="59"/>
        <v>#REF!</v>
      </c>
    </row>
    <row r="233" spans="1:22">
      <c r="A233" s="9">
        <v>44531</v>
      </c>
      <c r="B233">
        <v>4.01</v>
      </c>
      <c r="C233" s="11">
        <f>(B233-B232)/B232</f>
        <v>0.11080332409972297</v>
      </c>
      <c r="D233" t="str">
        <f t="shared" si="45"/>
        <v>Compra</v>
      </c>
      <c r="E233" s="15">
        <v>3.69</v>
      </c>
      <c r="F233" s="11">
        <f t="shared" si="46"/>
        <v>0.10149253731343279</v>
      </c>
      <c r="G233" t="str">
        <f t="shared" si="47"/>
        <v>Compra</v>
      </c>
      <c r="H233">
        <v>4.01</v>
      </c>
      <c r="I233" s="11">
        <f t="shared" si="48"/>
        <v>0.11080332409972297</v>
      </c>
      <c r="J233" t="str">
        <f t="shared" si="49"/>
        <v>Compra</v>
      </c>
      <c r="K233">
        <v>3.67</v>
      </c>
      <c r="L233" s="11">
        <f t="shared" si="50"/>
        <v>9.8802395209580868E-2</v>
      </c>
      <c r="M233" t="str">
        <f t="shared" si="51"/>
        <v>Compra</v>
      </c>
      <c r="N233" t="e">
        <f>[1]!YPF[[#This Row],[Volume]]</f>
        <v>#REF!</v>
      </c>
      <c r="O233" s="11" t="e">
        <f t="shared" si="52"/>
        <v>#REF!</v>
      </c>
      <c r="P233" t="e">
        <f t="shared" si="53"/>
        <v>#REF!</v>
      </c>
      <c r="Q233" s="17">
        <f t="shared" si="54"/>
        <v>0.1054753951806149</v>
      </c>
      <c r="R233" s="4" t="str">
        <f t="shared" si="55"/>
        <v>Compra</v>
      </c>
      <c r="S233" s="17" t="e">
        <f t="shared" si="56"/>
        <v>#REF!</v>
      </c>
      <c r="T233" s="4" t="e">
        <f t="shared" si="57"/>
        <v>#REF!</v>
      </c>
      <c r="U233" s="4">
        <f t="shared" si="58"/>
        <v>1</v>
      </c>
      <c r="V233" s="4" t="e">
        <f t="shared" si="59"/>
        <v>#REF!</v>
      </c>
    </row>
    <row r="234" spans="1:22">
      <c r="A234" s="9">
        <v>44532</v>
      </c>
      <c r="B234">
        <v>4.01</v>
      </c>
      <c r="C234" s="11">
        <f>(B234-B233)/B233</f>
        <v>0</v>
      </c>
      <c r="D234" t="str">
        <f t="shared" si="45"/>
        <v>Neutro</v>
      </c>
      <c r="E234" s="15">
        <v>3.74</v>
      </c>
      <c r="F234" s="11">
        <f t="shared" si="46"/>
        <v>1.3550135501355086E-2</v>
      </c>
      <c r="G234" t="str">
        <f t="shared" si="47"/>
        <v>Compra</v>
      </c>
      <c r="H234">
        <v>4.01</v>
      </c>
      <c r="I234" s="11">
        <f t="shared" si="48"/>
        <v>0</v>
      </c>
      <c r="J234" t="str">
        <f t="shared" si="49"/>
        <v>Neutro</v>
      </c>
      <c r="K234">
        <v>3.74</v>
      </c>
      <c r="L234" s="11">
        <f t="shared" si="50"/>
        <v>1.9073569482288905E-2</v>
      </c>
      <c r="M234" t="str">
        <f t="shared" si="51"/>
        <v>Compra</v>
      </c>
      <c r="N234" t="e">
        <f>[1]!YPF[[#This Row],[Volume]]</f>
        <v>#REF!</v>
      </c>
      <c r="O234" s="11" t="e">
        <f t="shared" si="52"/>
        <v>#REF!</v>
      </c>
      <c r="P234" t="e">
        <f t="shared" si="53"/>
        <v>#REF!</v>
      </c>
      <c r="Q234" s="17">
        <f t="shared" si="54"/>
        <v>8.1559262459109973E-3</v>
      </c>
      <c r="R234" s="4" t="str">
        <f t="shared" si="55"/>
        <v>Compra</v>
      </c>
      <c r="S234" s="17" t="e">
        <f t="shared" si="56"/>
        <v>#REF!</v>
      </c>
      <c r="T234" s="4" t="e">
        <f t="shared" si="57"/>
        <v>#REF!</v>
      </c>
      <c r="U234" s="4">
        <f t="shared" si="58"/>
        <v>1</v>
      </c>
      <c r="V234" s="4" t="e">
        <f t="shared" si="59"/>
        <v>#REF!</v>
      </c>
    </row>
    <row r="235" spans="1:22">
      <c r="A235" s="9">
        <v>44533</v>
      </c>
      <c r="B235">
        <v>4.04</v>
      </c>
      <c r="C235" s="11">
        <f>(B235-B234)/B234</f>
        <v>7.4812967581048004E-3</v>
      </c>
      <c r="D235" t="str">
        <f t="shared" si="45"/>
        <v>Compra</v>
      </c>
      <c r="E235" s="15">
        <v>3.99</v>
      </c>
      <c r="F235" s="11">
        <f t="shared" si="46"/>
        <v>6.6844919786096246E-2</v>
      </c>
      <c r="G235" t="str">
        <f t="shared" si="47"/>
        <v>Compra</v>
      </c>
      <c r="H235">
        <v>4.04</v>
      </c>
      <c r="I235" s="11">
        <f t="shared" si="48"/>
        <v>7.4812967581048004E-3</v>
      </c>
      <c r="J235" t="str">
        <f t="shared" si="49"/>
        <v>Compra</v>
      </c>
      <c r="K235">
        <v>3.74</v>
      </c>
      <c r="L235" s="11">
        <f t="shared" si="50"/>
        <v>0</v>
      </c>
      <c r="M235" t="str">
        <f t="shared" si="51"/>
        <v>Neutro</v>
      </c>
      <c r="N235" t="e">
        <f>[1]!YPF[[#This Row],[Volume]]</f>
        <v>#REF!</v>
      </c>
      <c r="O235" s="11" t="e">
        <f t="shared" si="52"/>
        <v>#REF!</v>
      </c>
      <c r="P235" t="e">
        <f t="shared" si="53"/>
        <v>#REF!</v>
      </c>
      <c r="Q235" s="17">
        <f t="shared" si="54"/>
        <v>2.0451878325576461E-2</v>
      </c>
      <c r="R235" s="4" t="str">
        <f t="shared" si="55"/>
        <v>Compra</v>
      </c>
      <c r="S235" s="17" t="e">
        <f t="shared" si="56"/>
        <v>#REF!</v>
      </c>
      <c r="T235" s="4" t="e">
        <f t="shared" si="57"/>
        <v>#REF!</v>
      </c>
      <c r="U235" s="4">
        <f t="shared" si="58"/>
        <v>1</v>
      </c>
      <c r="V235" s="4" t="e">
        <f t="shared" si="59"/>
        <v>#REF!</v>
      </c>
    </row>
    <row r="236" spans="1:22">
      <c r="A236" s="9">
        <v>44536</v>
      </c>
      <c r="B236">
        <v>4.05</v>
      </c>
      <c r="C236" s="11">
        <f>(B236-B235)/B235</f>
        <v>2.4752475247524224E-3</v>
      </c>
      <c r="D236" t="str">
        <f t="shared" si="45"/>
        <v>Compra</v>
      </c>
      <c r="E236" s="15">
        <v>3.91</v>
      </c>
      <c r="F236" s="11">
        <f t="shared" si="46"/>
        <v>-2.0050125313283224E-2</v>
      </c>
      <c r="G236" t="str">
        <f t="shared" si="47"/>
        <v>Neutro</v>
      </c>
      <c r="H236">
        <v>4.05</v>
      </c>
      <c r="I236" s="11">
        <f t="shared" si="48"/>
        <v>2.4752475247524224E-3</v>
      </c>
      <c r="J236" t="str">
        <f t="shared" si="49"/>
        <v>Compra</v>
      </c>
      <c r="K236">
        <v>3.86</v>
      </c>
      <c r="L236" s="11">
        <f t="shared" si="50"/>
        <v>3.2085561497326109E-2</v>
      </c>
      <c r="M236" t="str">
        <f t="shared" si="51"/>
        <v>Compra</v>
      </c>
      <c r="N236" t="e">
        <f>[1]!YPF[[#This Row],[Volume]]</f>
        <v>#REF!</v>
      </c>
      <c r="O236" s="11" t="e">
        <f t="shared" si="52"/>
        <v>#REF!</v>
      </c>
      <c r="P236" t="e">
        <f t="shared" si="53"/>
        <v>#REF!</v>
      </c>
      <c r="Q236" s="17">
        <f t="shared" si="54"/>
        <v>4.2464828083869323E-3</v>
      </c>
      <c r="R236" s="4" t="str">
        <f t="shared" si="55"/>
        <v>Compra</v>
      </c>
      <c r="S236" s="17" t="e">
        <f t="shared" si="56"/>
        <v>#REF!</v>
      </c>
      <c r="T236" s="4" t="e">
        <f t="shared" si="57"/>
        <v>#REF!</v>
      </c>
      <c r="U236" s="4">
        <f t="shared" si="58"/>
        <v>1</v>
      </c>
      <c r="V236" s="4" t="e">
        <f t="shared" si="59"/>
        <v>#REF!</v>
      </c>
    </row>
    <row r="237" spans="1:22">
      <c r="A237" s="9">
        <v>44537</v>
      </c>
      <c r="B237">
        <v>4.22</v>
      </c>
      <c r="C237" s="11">
        <f>(B237-B236)/B236</f>
        <v>4.1975308641975295E-2</v>
      </c>
      <c r="D237" t="str">
        <f t="shared" si="45"/>
        <v>Compra</v>
      </c>
      <c r="E237" s="15">
        <v>4.0999999999999996</v>
      </c>
      <c r="F237" s="11">
        <f t="shared" si="46"/>
        <v>4.8593350383631585E-2</v>
      </c>
      <c r="G237" t="str">
        <f t="shared" si="47"/>
        <v>Compra</v>
      </c>
      <c r="H237">
        <v>4.22</v>
      </c>
      <c r="I237" s="11">
        <f t="shared" si="48"/>
        <v>4.1975308641975295E-2</v>
      </c>
      <c r="J237" t="str">
        <f t="shared" si="49"/>
        <v>Compra</v>
      </c>
      <c r="K237">
        <v>4.0999999999999996</v>
      </c>
      <c r="L237" s="11">
        <f t="shared" si="50"/>
        <v>6.2176165803108752E-2</v>
      </c>
      <c r="M237" t="str">
        <f t="shared" si="51"/>
        <v>Compra</v>
      </c>
      <c r="N237" t="e">
        <f>[1]!YPF[[#This Row],[Volume]]</f>
        <v>#REF!</v>
      </c>
      <c r="O237" s="11" t="e">
        <f t="shared" si="52"/>
        <v>#REF!</v>
      </c>
      <c r="P237" t="e">
        <f t="shared" si="53"/>
        <v>#REF!</v>
      </c>
      <c r="Q237" s="17">
        <f t="shared" si="54"/>
        <v>4.868003336767273E-2</v>
      </c>
      <c r="R237" s="4" t="str">
        <f t="shared" si="55"/>
        <v>Compra</v>
      </c>
      <c r="S237" s="17" t="e">
        <f t="shared" si="56"/>
        <v>#REF!</v>
      </c>
      <c r="T237" s="4" t="e">
        <f t="shared" si="57"/>
        <v>#REF!</v>
      </c>
      <c r="U237" s="4">
        <f t="shared" si="58"/>
        <v>1</v>
      </c>
      <c r="V237" s="4" t="e">
        <f t="shared" si="59"/>
        <v>#REF!</v>
      </c>
    </row>
    <row r="238" spans="1:22">
      <c r="A238" s="9">
        <v>44538</v>
      </c>
      <c r="B238">
        <v>4.29</v>
      </c>
      <c r="C238" s="11">
        <f>(B238-B237)/B237</f>
        <v>1.6587677725118551E-2</v>
      </c>
      <c r="D238" t="str">
        <f t="shared" si="45"/>
        <v>Compra</v>
      </c>
      <c r="E238" s="15">
        <v>4.2699999999999996</v>
      </c>
      <c r="F238" s="11">
        <f t="shared" si="46"/>
        <v>4.146341463414633E-2</v>
      </c>
      <c r="G238" t="str">
        <f t="shared" si="47"/>
        <v>Compra</v>
      </c>
      <c r="H238">
        <v>4.29</v>
      </c>
      <c r="I238" s="11">
        <f t="shared" si="48"/>
        <v>1.6587677725118551E-2</v>
      </c>
      <c r="J238" t="str">
        <f t="shared" si="49"/>
        <v>Compra</v>
      </c>
      <c r="K238">
        <v>4.1100000000000003</v>
      </c>
      <c r="L238" s="11">
        <f t="shared" si="50"/>
        <v>2.4390243902440672E-3</v>
      </c>
      <c r="M238" t="str">
        <f t="shared" si="51"/>
        <v>Compra</v>
      </c>
      <c r="N238" t="e">
        <f>[1]!YPF[[#This Row],[Volume]]</f>
        <v>#REF!</v>
      </c>
      <c r="O238" s="11" t="e">
        <f t="shared" si="52"/>
        <v>#REF!</v>
      </c>
      <c r="P238" t="e">
        <f t="shared" si="53"/>
        <v>#REF!</v>
      </c>
      <c r="Q238" s="17">
        <f t="shared" si="54"/>
        <v>1.9269448618656877E-2</v>
      </c>
      <c r="R238" s="4" t="str">
        <f t="shared" si="55"/>
        <v>Compra</v>
      </c>
      <c r="S238" s="17" t="e">
        <f t="shared" si="56"/>
        <v>#REF!</v>
      </c>
      <c r="T238" s="4" t="e">
        <f t="shared" si="57"/>
        <v>#REF!</v>
      </c>
      <c r="U238" s="4">
        <f t="shared" si="58"/>
        <v>1</v>
      </c>
      <c r="V238" s="4" t="e">
        <f t="shared" si="59"/>
        <v>#REF!</v>
      </c>
    </row>
    <row r="239" spans="1:22">
      <c r="A239" s="9">
        <v>44539</v>
      </c>
      <c r="B239">
        <v>4.1500000000000004</v>
      </c>
      <c r="C239" s="11">
        <f>(B239-B238)/B238</f>
        <v>-3.2634032634032556E-2</v>
      </c>
      <c r="D239" t="str">
        <f t="shared" si="45"/>
        <v>Neutro</v>
      </c>
      <c r="E239" s="15">
        <v>4.1100000000000003</v>
      </c>
      <c r="F239" s="11">
        <f t="shared" si="46"/>
        <v>-3.7470725995315986E-2</v>
      </c>
      <c r="G239" t="str">
        <f t="shared" si="47"/>
        <v>Neutro</v>
      </c>
      <c r="H239">
        <v>4.1500000000000004</v>
      </c>
      <c r="I239" s="11">
        <f t="shared" si="48"/>
        <v>-3.2634032634032556E-2</v>
      </c>
      <c r="J239" t="str">
        <f t="shared" si="49"/>
        <v>Neutro</v>
      </c>
      <c r="K239">
        <v>4.01</v>
      </c>
      <c r="L239" s="11">
        <f t="shared" si="50"/>
        <v>-2.4330900243309129E-2</v>
      </c>
      <c r="M239" t="str">
        <f t="shared" si="51"/>
        <v>Neutro</v>
      </c>
      <c r="N239" t="e">
        <f>[1]!YPF[[#This Row],[Volume]]</f>
        <v>#REF!</v>
      </c>
      <c r="O239" s="11" t="e">
        <f t="shared" si="52"/>
        <v>#REF!</v>
      </c>
      <c r="P239" t="e">
        <f t="shared" si="53"/>
        <v>#REF!</v>
      </c>
      <c r="Q239" s="17">
        <f t="shared" si="54"/>
        <v>-3.1767422876672557E-2</v>
      </c>
      <c r="R239" s="4" t="str">
        <f t="shared" si="55"/>
        <v>Neutro</v>
      </c>
      <c r="S239" s="17" t="e">
        <f t="shared" si="56"/>
        <v>#REF!</v>
      </c>
      <c r="T239" s="4" t="e">
        <f t="shared" si="57"/>
        <v>#REF!</v>
      </c>
      <c r="U239" s="4">
        <f t="shared" si="58"/>
        <v>0</v>
      </c>
      <c r="V239" s="4" t="e">
        <f t="shared" si="59"/>
        <v>#REF!</v>
      </c>
    </row>
    <row r="240" spans="1:22">
      <c r="A240" s="9">
        <v>44540</v>
      </c>
      <c r="B240">
        <v>4.13</v>
      </c>
      <c r="C240" s="11">
        <f>(B240-B239)/B239</f>
        <v>-4.8192771084338455E-3</v>
      </c>
      <c r="D240" t="str">
        <f t="shared" si="45"/>
        <v>Neutro</v>
      </c>
      <c r="E240" s="15">
        <v>4.13</v>
      </c>
      <c r="F240" s="11">
        <f t="shared" si="46"/>
        <v>4.8661800486616965E-3</v>
      </c>
      <c r="G240" t="str">
        <f t="shared" si="47"/>
        <v>Compra</v>
      </c>
      <c r="H240">
        <v>4.13</v>
      </c>
      <c r="I240" s="11">
        <f t="shared" si="48"/>
        <v>-4.8192771084338455E-3</v>
      </c>
      <c r="J240" t="str">
        <f t="shared" si="49"/>
        <v>Neutro</v>
      </c>
      <c r="K240">
        <v>3.97</v>
      </c>
      <c r="L240" s="11">
        <f t="shared" si="50"/>
        <v>-9.97506234413955E-3</v>
      </c>
      <c r="M240" t="str">
        <f t="shared" si="51"/>
        <v>Neutro</v>
      </c>
      <c r="N240" t="e">
        <f>[1]!YPF[[#This Row],[Volume]]</f>
        <v>#REF!</v>
      </c>
      <c r="O240" s="11" t="e">
        <f t="shared" si="52"/>
        <v>#REF!</v>
      </c>
      <c r="P240" t="e">
        <f t="shared" si="53"/>
        <v>#REF!</v>
      </c>
      <c r="Q240" s="17">
        <f t="shared" si="54"/>
        <v>-3.6868591280863859E-3</v>
      </c>
      <c r="R240" s="4" t="str">
        <f t="shared" si="55"/>
        <v>Neutro</v>
      </c>
      <c r="S240" s="17" t="e">
        <f t="shared" si="56"/>
        <v>#REF!</v>
      </c>
      <c r="T240" s="4" t="e">
        <f t="shared" si="57"/>
        <v>#REF!</v>
      </c>
      <c r="U240" s="4">
        <f t="shared" si="58"/>
        <v>0</v>
      </c>
      <c r="V240" s="4" t="e">
        <f t="shared" si="59"/>
        <v>#REF!</v>
      </c>
    </row>
    <row r="241" spans="1:22">
      <c r="A241" s="9">
        <v>44543</v>
      </c>
      <c r="B241">
        <v>3.99</v>
      </c>
      <c r="C241" s="11">
        <f>(B241-B240)/B240</f>
        <v>-3.3898305084745686E-2</v>
      </c>
      <c r="D241" t="str">
        <f t="shared" si="45"/>
        <v>Neutro</v>
      </c>
      <c r="E241" s="15">
        <v>3.98</v>
      </c>
      <c r="F241" s="11">
        <f t="shared" si="46"/>
        <v>-3.6319612590799008E-2</v>
      </c>
      <c r="G241" t="str">
        <f t="shared" si="47"/>
        <v>Neutro</v>
      </c>
      <c r="H241">
        <v>3.99</v>
      </c>
      <c r="I241" s="11">
        <f t="shared" si="48"/>
        <v>-3.3898305084745686E-2</v>
      </c>
      <c r="J241" t="str">
        <f t="shared" si="49"/>
        <v>Neutro</v>
      </c>
      <c r="K241">
        <v>3.82</v>
      </c>
      <c r="L241" s="11">
        <f t="shared" si="50"/>
        <v>-3.7783375314861548E-2</v>
      </c>
      <c r="M241" t="str">
        <f t="shared" si="51"/>
        <v>Neutro</v>
      </c>
      <c r="N241" t="e">
        <f>[1]!YPF[[#This Row],[Volume]]</f>
        <v>#REF!</v>
      </c>
      <c r="O241" s="11" t="e">
        <f t="shared" si="52"/>
        <v>#REF!</v>
      </c>
      <c r="P241" t="e">
        <f t="shared" si="53"/>
        <v>#REF!</v>
      </c>
      <c r="Q241" s="17">
        <f t="shared" si="54"/>
        <v>-3.5474899518787982E-2</v>
      </c>
      <c r="R241" s="4" t="str">
        <f t="shared" si="55"/>
        <v>Neutro</v>
      </c>
      <c r="S241" s="17" t="e">
        <f t="shared" si="56"/>
        <v>#REF!</v>
      </c>
      <c r="T241" s="4" t="e">
        <f t="shared" si="57"/>
        <v>#REF!</v>
      </c>
      <c r="U241" s="4">
        <f t="shared" si="58"/>
        <v>0</v>
      </c>
      <c r="V241" s="4" t="e">
        <f t="shared" si="59"/>
        <v>#REF!</v>
      </c>
    </row>
    <row r="242" spans="1:22">
      <c r="A242" s="9">
        <v>44544</v>
      </c>
      <c r="B242">
        <v>3.96</v>
      </c>
      <c r="C242" s="11">
        <f>(B242-B241)/B241</f>
        <v>-7.518796992481265E-3</v>
      </c>
      <c r="D242" t="str">
        <f t="shared" si="45"/>
        <v>Neutro</v>
      </c>
      <c r="E242" s="15">
        <v>3.86</v>
      </c>
      <c r="F242" s="11">
        <f t="shared" si="46"/>
        <v>-3.0150753768844248E-2</v>
      </c>
      <c r="G242" t="str">
        <f t="shared" si="47"/>
        <v>Neutro</v>
      </c>
      <c r="H242">
        <v>3.96</v>
      </c>
      <c r="I242" s="11">
        <f t="shared" si="48"/>
        <v>-7.518796992481265E-3</v>
      </c>
      <c r="J242" t="str">
        <f t="shared" si="49"/>
        <v>Neutro</v>
      </c>
      <c r="K242">
        <v>3.8</v>
      </c>
      <c r="L242" s="11">
        <f t="shared" si="50"/>
        <v>-5.2356020942408424E-3</v>
      </c>
      <c r="M242" t="str">
        <f t="shared" si="51"/>
        <v>Neutro</v>
      </c>
      <c r="N242" t="e">
        <f>[1]!YPF[[#This Row],[Volume]]</f>
        <v>#REF!</v>
      </c>
      <c r="O242" s="11" t="e">
        <f t="shared" si="52"/>
        <v>#REF!</v>
      </c>
      <c r="P242" t="e">
        <f t="shared" si="53"/>
        <v>#REF!</v>
      </c>
      <c r="Q242" s="17">
        <f t="shared" si="54"/>
        <v>-1.2605987462011905E-2</v>
      </c>
      <c r="R242" s="4" t="str">
        <f t="shared" si="55"/>
        <v>Neutro</v>
      </c>
      <c r="S242" s="17" t="e">
        <f t="shared" si="56"/>
        <v>#REF!</v>
      </c>
      <c r="T242" s="4" t="e">
        <f t="shared" si="57"/>
        <v>#REF!</v>
      </c>
      <c r="U242" s="4">
        <f t="shared" si="58"/>
        <v>0</v>
      </c>
      <c r="V242" s="4" t="e">
        <f t="shared" si="59"/>
        <v>#REF!</v>
      </c>
    </row>
    <row r="243" spans="1:22">
      <c r="A243" s="9">
        <v>44545</v>
      </c>
      <c r="B243">
        <v>3.87</v>
      </c>
      <c r="C243" s="11">
        <f>(B243-B242)/B242</f>
        <v>-2.2727272727272693E-2</v>
      </c>
      <c r="D243" t="str">
        <f t="shared" si="45"/>
        <v>Neutro</v>
      </c>
      <c r="E243" s="15">
        <v>3.79</v>
      </c>
      <c r="F243" s="11">
        <f t="shared" si="46"/>
        <v>-1.8134715025906696E-2</v>
      </c>
      <c r="G243" t="str">
        <f t="shared" si="47"/>
        <v>Neutro</v>
      </c>
      <c r="H243">
        <v>3.87</v>
      </c>
      <c r="I243" s="11">
        <f t="shared" si="48"/>
        <v>-2.2727272727272693E-2</v>
      </c>
      <c r="J243" t="str">
        <f t="shared" si="49"/>
        <v>Neutro</v>
      </c>
      <c r="K243">
        <v>3.72</v>
      </c>
      <c r="L243" s="11">
        <f t="shared" si="50"/>
        <v>-2.1052631578947271E-2</v>
      </c>
      <c r="M243" t="str">
        <f t="shared" si="51"/>
        <v>Neutro</v>
      </c>
      <c r="N243" t="e">
        <f>[1]!YPF[[#This Row],[Volume]]</f>
        <v>#REF!</v>
      </c>
      <c r="O243" s="11" t="e">
        <f t="shared" si="52"/>
        <v>#REF!</v>
      </c>
      <c r="P243" t="e">
        <f t="shared" si="53"/>
        <v>#REF!</v>
      </c>
      <c r="Q243" s="17">
        <f t="shared" si="54"/>
        <v>-2.1160473014849836E-2</v>
      </c>
      <c r="R243" s="4" t="str">
        <f t="shared" si="55"/>
        <v>Neutro</v>
      </c>
      <c r="S243" s="17" t="e">
        <f t="shared" si="56"/>
        <v>#REF!</v>
      </c>
      <c r="T243" s="4" t="e">
        <f t="shared" si="57"/>
        <v>#REF!</v>
      </c>
      <c r="U243" s="4">
        <f t="shared" si="58"/>
        <v>0</v>
      </c>
      <c r="V243" s="4" t="e">
        <f t="shared" si="59"/>
        <v>#REF!</v>
      </c>
    </row>
    <row r="244" spans="1:22">
      <c r="A244" s="9">
        <v>44546</v>
      </c>
      <c r="B244">
        <v>4</v>
      </c>
      <c r="C244" s="11">
        <f>(B244-B243)/B243</f>
        <v>3.3591731266149845E-2</v>
      </c>
      <c r="D244" t="str">
        <f t="shared" si="45"/>
        <v>Compra</v>
      </c>
      <c r="E244" s="15">
        <v>3.88</v>
      </c>
      <c r="F244" s="11">
        <f t="shared" si="46"/>
        <v>2.3746701846965663E-2</v>
      </c>
      <c r="G244" t="str">
        <f t="shared" si="47"/>
        <v>Compra</v>
      </c>
      <c r="H244">
        <v>4</v>
      </c>
      <c r="I244" s="11">
        <f t="shared" si="48"/>
        <v>3.3591731266149845E-2</v>
      </c>
      <c r="J244" t="str">
        <f t="shared" si="49"/>
        <v>Compra</v>
      </c>
      <c r="K244">
        <v>3.86</v>
      </c>
      <c r="L244" s="11">
        <f t="shared" si="50"/>
        <v>3.7634408602150449E-2</v>
      </c>
      <c r="M244" t="str">
        <f t="shared" si="51"/>
        <v>Compra</v>
      </c>
      <c r="N244" t="e">
        <f>[1]!YPF[[#This Row],[Volume]]</f>
        <v>#REF!</v>
      </c>
      <c r="O244" s="11" t="e">
        <f t="shared" si="52"/>
        <v>#REF!</v>
      </c>
      <c r="P244" t="e">
        <f t="shared" si="53"/>
        <v>#REF!</v>
      </c>
      <c r="Q244" s="17">
        <f t="shared" si="54"/>
        <v>3.2141143245353949E-2</v>
      </c>
      <c r="R244" s="4" t="str">
        <f t="shared" si="55"/>
        <v>Compra</v>
      </c>
      <c r="S244" s="17" t="e">
        <f t="shared" si="56"/>
        <v>#REF!</v>
      </c>
      <c r="T244" s="4" t="e">
        <f t="shared" si="57"/>
        <v>#REF!</v>
      </c>
      <c r="U244" s="4">
        <f t="shared" si="58"/>
        <v>1</v>
      </c>
      <c r="V244" s="4" t="e">
        <f t="shared" si="59"/>
        <v>#REF!</v>
      </c>
    </row>
    <row r="245" spans="1:22">
      <c r="A245" s="9">
        <v>44547</v>
      </c>
      <c r="B245">
        <v>3.93</v>
      </c>
      <c r="C245" s="11">
        <f>(B245-B244)/B244</f>
        <v>-1.749999999999996E-2</v>
      </c>
      <c r="D245" t="str">
        <f t="shared" si="45"/>
        <v>Neutro</v>
      </c>
      <c r="E245" s="15">
        <v>3.84</v>
      </c>
      <c r="F245" s="11">
        <f t="shared" si="46"/>
        <v>-1.0309278350515474E-2</v>
      </c>
      <c r="G245" t="str">
        <f t="shared" si="47"/>
        <v>Neutro</v>
      </c>
      <c r="H245">
        <v>3.93</v>
      </c>
      <c r="I245" s="11">
        <f t="shared" si="48"/>
        <v>-1.749999999999996E-2</v>
      </c>
      <c r="J245" t="str">
        <f t="shared" si="49"/>
        <v>Neutro</v>
      </c>
      <c r="K245">
        <v>3.78</v>
      </c>
      <c r="L245" s="11">
        <f t="shared" si="50"/>
        <v>-2.0725388601036288E-2</v>
      </c>
      <c r="M245" t="str">
        <f t="shared" si="51"/>
        <v>Neutro</v>
      </c>
      <c r="N245" t="e">
        <f>[1]!YPF[[#This Row],[Volume]]</f>
        <v>#REF!</v>
      </c>
      <c r="O245" s="11" t="e">
        <f t="shared" si="52"/>
        <v>#REF!</v>
      </c>
      <c r="P245" t="e">
        <f t="shared" si="53"/>
        <v>#REF!</v>
      </c>
      <c r="Q245" s="17">
        <f t="shared" si="54"/>
        <v>-1.6508666737887923E-2</v>
      </c>
      <c r="R245" s="4" t="str">
        <f t="shared" si="55"/>
        <v>Neutro</v>
      </c>
      <c r="S245" s="17" t="e">
        <f t="shared" si="56"/>
        <v>#REF!</v>
      </c>
      <c r="T245" s="4" t="e">
        <f t="shared" si="57"/>
        <v>#REF!</v>
      </c>
      <c r="U245" s="4">
        <f t="shared" si="58"/>
        <v>0</v>
      </c>
      <c r="V245" s="4" t="e">
        <f t="shared" si="59"/>
        <v>#REF!</v>
      </c>
    </row>
    <row r="246" spans="1:22">
      <c r="A246" s="9">
        <v>44550</v>
      </c>
      <c r="B246">
        <v>3.76</v>
      </c>
      <c r="C246" s="11">
        <f>(B246-B245)/B245</f>
        <v>-4.3256997455470833E-2</v>
      </c>
      <c r="D246" t="str">
        <f t="shared" si="45"/>
        <v>Neutro</v>
      </c>
      <c r="E246" s="15">
        <v>3.71</v>
      </c>
      <c r="F246" s="11">
        <f t="shared" si="46"/>
        <v>-3.3854166666666644E-2</v>
      </c>
      <c r="G246" t="str">
        <f t="shared" si="47"/>
        <v>Neutro</v>
      </c>
      <c r="H246">
        <v>3.76</v>
      </c>
      <c r="I246" s="11">
        <f t="shared" si="48"/>
        <v>-4.3256997455470833E-2</v>
      </c>
      <c r="J246" t="str">
        <f t="shared" si="49"/>
        <v>Neutro</v>
      </c>
      <c r="K246">
        <v>3.62</v>
      </c>
      <c r="L246" s="11">
        <f t="shared" si="50"/>
        <v>-4.2328042328042249E-2</v>
      </c>
      <c r="M246" t="str">
        <f t="shared" si="51"/>
        <v>Neutro</v>
      </c>
      <c r="N246" t="e">
        <f>[1]!YPF[[#This Row],[Volume]]</f>
        <v>#REF!</v>
      </c>
      <c r="O246" s="11" t="e">
        <f t="shared" si="52"/>
        <v>#REF!</v>
      </c>
      <c r="P246" t="e">
        <f t="shared" si="53"/>
        <v>#REF!</v>
      </c>
      <c r="Q246" s="17">
        <f t="shared" si="54"/>
        <v>-4.0674050976412642E-2</v>
      </c>
      <c r="R246" s="4" t="str">
        <f t="shared" si="55"/>
        <v>Neutro</v>
      </c>
      <c r="S246" s="17" t="e">
        <f t="shared" si="56"/>
        <v>#REF!</v>
      </c>
      <c r="T246" s="4" t="e">
        <f t="shared" si="57"/>
        <v>#REF!</v>
      </c>
      <c r="U246" s="4">
        <f t="shared" si="58"/>
        <v>0</v>
      </c>
      <c r="V246" s="4" t="e">
        <f t="shared" si="59"/>
        <v>#REF!</v>
      </c>
    </row>
    <row r="247" spans="1:22">
      <c r="A247" s="9">
        <v>44551</v>
      </c>
      <c r="B247">
        <v>3.93</v>
      </c>
      <c r="C247" s="11">
        <f>(B247-B246)/B246</f>
        <v>4.5212765957446908E-2</v>
      </c>
      <c r="D247" t="str">
        <f t="shared" si="45"/>
        <v>Compra</v>
      </c>
      <c r="E247" s="15">
        <v>3.84</v>
      </c>
      <c r="F247" s="11">
        <f t="shared" si="46"/>
        <v>3.5040431266846334E-2</v>
      </c>
      <c r="G247" t="str">
        <f t="shared" si="47"/>
        <v>Compra</v>
      </c>
      <c r="H247">
        <v>3.93</v>
      </c>
      <c r="I247" s="11">
        <f t="shared" si="48"/>
        <v>4.5212765957446908E-2</v>
      </c>
      <c r="J247" t="str">
        <f t="shared" si="49"/>
        <v>Compra</v>
      </c>
      <c r="K247">
        <v>3.83</v>
      </c>
      <c r="L247" s="11">
        <f t="shared" si="50"/>
        <v>5.8011049723756897E-2</v>
      </c>
      <c r="M247" t="str">
        <f t="shared" si="51"/>
        <v>Compra</v>
      </c>
      <c r="N247" t="e">
        <f>[1]!YPF[[#This Row],[Volume]]</f>
        <v>#REF!</v>
      </c>
      <c r="O247" s="11" t="e">
        <f t="shared" si="52"/>
        <v>#REF!</v>
      </c>
      <c r="P247" t="e">
        <f t="shared" si="53"/>
        <v>#REF!</v>
      </c>
      <c r="Q247" s="17">
        <f t="shared" si="54"/>
        <v>4.5869253226374265E-2</v>
      </c>
      <c r="R247" s="4" t="str">
        <f t="shared" si="55"/>
        <v>Compra</v>
      </c>
      <c r="S247" s="17" t="e">
        <f t="shared" si="56"/>
        <v>#REF!</v>
      </c>
      <c r="T247" s="4" t="e">
        <f t="shared" si="57"/>
        <v>#REF!</v>
      </c>
      <c r="U247" s="4">
        <f t="shared" si="58"/>
        <v>1</v>
      </c>
      <c r="V247" s="4" t="e">
        <f t="shared" si="59"/>
        <v>#REF!</v>
      </c>
    </row>
    <row r="248" spans="1:22">
      <c r="A248" s="9">
        <v>44552</v>
      </c>
      <c r="B248">
        <v>3.91</v>
      </c>
      <c r="C248" s="11">
        <f>(B248-B247)/B247</f>
        <v>-5.0890585241730327E-3</v>
      </c>
      <c r="D248" t="str">
        <f t="shared" si="45"/>
        <v>Neutro</v>
      </c>
      <c r="E248" s="15">
        <v>3.81</v>
      </c>
      <c r="F248" s="11">
        <f t="shared" si="46"/>
        <v>-7.8124999999999497E-3</v>
      </c>
      <c r="G248" t="str">
        <f t="shared" si="47"/>
        <v>Neutro</v>
      </c>
      <c r="H248">
        <v>3.91</v>
      </c>
      <c r="I248" s="11">
        <f t="shared" si="48"/>
        <v>-5.0890585241730327E-3</v>
      </c>
      <c r="J248" t="str">
        <f t="shared" si="49"/>
        <v>Neutro</v>
      </c>
      <c r="K248">
        <v>3.8</v>
      </c>
      <c r="L248" s="11">
        <f t="shared" si="50"/>
        <v>-7.8328981723238249E-3</v>
      </c>
      <c r="M248" t="str">
        <f t="shared" si="51"/>
        <v>Neutro</v>
      </c>
      <c r="N248" t="e">
        <f>[1]!YPF[[#This Row],[Volume]]</f>
        <v>#REF!</v>
      </c>
      <c r="O248" s="11" t="e">
        <f t="shared" si="52"/>
        <v>#REF!</v>
      </c>
      <c r="P248" t="e">
        <f t="shared" si="53"/>
        <v>#REF!</v>
      </c>
      <c r="Q248" s="17">
        <f t="shared" si="54"/>
        <v>-6.4558788051674604E-3</v>
      </c>
      <c r="R248" s="4" t="str">
        <f t="shared" si="55"/>
        <v>Neutro</v>
      </c>
      <c r="S248" s="17" t="e">
        <f t="shared" si="56"/>
        <v>#REF!</v>
      </c>
      <c r="T248" s="4" t="e">
        <f t="shared" si="57"/>
        <v>#REF!</v>
      </c>
      <c r="U248" s="4">
        <f t="shared" si="58"/>
        <v>0</v>
      </c>
      <c r="V248" s="4" t="e">
        <f t="shared" si="59"/>
        <v>#REF!</v>
      </c>
    </row>
    <row r="249" spans="1:22">
      <c r="A249" s="9">
        <v>44553</v>
      </c>
      <c r="B249">
        <v>3.96</v>
      </c>
      <c r="C249" s="11">
        <f>(B249-B248)/B248</f>
        <v>1.2787723785166195E-2</v>
      </c>
      <c r="D249" t="str">
        <f t="shared" si="45"/>
        <v>Compra</v>
      </c>
      <c r="E249" s="15">
        <v>3.88</v>
      </c>
      <c r="F249" s="11">
        <f t="shared" si="46"/>
        <v>1.8372703412073449E-2</v>
      </c>
      <c r="G249" t="str">
        <f t="shared" si="47"/>
        <v>Compra</v>
      </c>
      <c r="H249">
        <v>3.96</v>
      </c>
      <c r="I249" s="11">
        <f t="shared" si="48"/>
        <v>1.2787723785166195E-2</v>
      </c>
      <c r="J249" t="str">
        <f t="shared" si="49"/>
        <v>Compra</v>
      </c>
      <c r="K249">
        <v>3.87</v>
      </c>
      <c r="L249" s="11">
        <f t="shared" si="50"/>
        <v>1.8421052631579022E-2</v>
      </c>
      <c r="M249" t="str">
        <f t="shared" si="51"/>
        <v>Compra</v>
      </c>
      <c r="N249" t="e">
        <f>[1]!YPF[[#This Row],[Volume]]</f>
        <v>#REF!</v>
      </c>
      <c r="O249" s="11" t="e">
        <f t="shared" si="52"/>
        <v>#REF!</v>
      </c>
      <c r="P249" t="e">
        <f t="shared" si="53"/>
        <v>#REF!</v>
      </c>
      <c r="Q249" s="17">
        <f t="shared" si="54"/>
        <v>1.5592300903496215E-2</v>
      </c>
      <c r="R249" s="4" t="str">
        <f t="shared" si="55"/>
        <v>Compra</v>
      </c>
      <c r="S249" s="17" t="e">
        <f t="shared" si="56"/>
        <v>#REF!</v>
      </c>
      <c r="T249" s="4" t="e">
        <f t="shared" si="57"/>
        <v>#REF!</v>
      </c>
      <c r="U249" s="4">
        <f t="shared" si="58"/>
        <v>1</v>
      </c>
      <c r="V249" s="4" t="e">
        <f t="shared" si="59"/>
        <v>#REF!</v>
      </c>
    </row>
    <row r="250" spans="1:22">
      <c r="A250" s="9">
        <v>44557</v>
      </c>
      <c r="B250">
        <v>4.12</v>
      </c>
      <c r="C250" s="11">
        <f>(B250-B249)/B249</f>
        <v>4.0404040404040442E-2</v>
      </c>
      <c r="D250" t="str">
        <f t="shared" si="45"/>
        <v>Compra</v>
      </c>
      <c r="E250" s="15">
        <v>3.92</v>
      </c>
      <c r="F250" s="11">
        <f t="shared" si="46"/>
        <v>1.0309278350515474E-2</v>
      </c>
      <c r="G250" t="str">
        <f t="shared" si="47"/>
        <v>Compra</v>
      </c>
      <c r="H250">
        <v>4.12</v>
      </c>
      <c r="I250" s="11">
        <f t="shared" si="48"/>
        <v>4.0404040404040442E-2</v>
      </c>
      <c r="J250" t="str">
        <f t="shared" si="49"/>
        <v>Compra</v>
      </c>
      <c r="K250">
        <v>3.87</v>
      </c>
      <c r="L250" s="11">
        <f t="shared" si="50"/>
        <v>0</v>
      </c>
      <c r="M250" t="str">
        <f t="shared" si="51"/>
        <v>Neutro</v>
      </c>
      <c r="N250" t="e">
        <f>[1]!YPF[[#This Row],[Volume]]</f>
        <v>#REF!</v>
      </c>
      <c r="O250" s="11" t="e">
        <f t="shared" si="52"/>
        <v>#REF!</v>
      </c>
      <c r="P250" t="e">
        <f t="shared" si="53"/>
        <v>#REF!</v>
      </c>
      <c r="Q250" s="17">
        <f t="shared" si="54"/>
        <v>2.2779339789649092E-2</v>
      </c>
      <c r="R250" s="4" t="str">
        <f t="shared" si="55"/>
        <v>Compra</v>
      </c>
      <c r="S250" s="17" t="e">
        <f t="shared" si="56"/>
        <v>#REF!</v>
      </c>
      <c r="T250" s="4" t="e">
        <f t="shared" si="57"/>
        <v>#REF!</v>
      </c>
      <c r="U250" s="4">
        <f t="shared" si="58"/>
        <v>1</v>
      </c>
      <c r="V250" s="4" t="e">
        <f t="shared" si="59"/>
        <v>#REF!</v>
      </c>
    </row>
    <row r="251" spans="1:22">
      <c r="A251" s="9">
        <v>44558</v>
      </c>
      <c r="B251">
        <v>4.21</v>
      </c>
      <c r="C251" s="11">
        <f>(B251-B250)/B250</f>
        <v>2.1844660194174723E-2</v>
      </c>
      <c r="D251" t="str">
        <f t="shared" si="45"/>
        <v>Compra</v>
      </c>
      <c r="E251" s="15">
        <v>4.0999999999999996</v>
      </c>
      <c r="F251" s="11">
        <f t="shared" si="46"/>
        <v>4.5918367346938702E-2</v>
      </c>
      <c r="G251" t="str">
        <f t="shared" si="47"/>
        <v>Compra</v>
      </c>
      <c r="H251">
        <v>4.21</v>
      </c>
      <c r="I251" s="11">
        <f t="shared" si="48"/>
        <v>2.1844660194174723E-2</v>
      </c>
      <c r="J251" t="str">
        <f t="shared" si="49"/>
        <v>Compra</v>
      </c>
      <c r="K251">
        <v>4.05</v>
      </c>
      <c r="L251" s="11">
        <f t="shared" si="50"/>
        <v>4.6511627906976667E-2</v>
      </c>
      <c r="M251" t="str">
        <f t="shared" si="51"/>
        <v>Compra</v>
      </c>
      <c r="N251" t="e">
        <f>[1]!YPF[[#This Row],[Volume]]</f>
        <v>#REF!</v>
      </c>
      <c r="O251" s="11" t="e">
        <f t="shared" si="52"/>
        <v>#REF!</v>
      </c>
      <c r="P251" t="e">
        <f t="shared" si="53"/>
        <v>#REF!</v>
      </c>
      <c r="Q251" s="17">
        <f t="shared" si="54"/>
        <v>3.4029828910566204E-2</v>
      </c>
      <c r="R251" s="4" t="str">
        <f t="shared" si="55"/>
        <v>Compra</v>
      </c>
      <c r="S251" s="17" t="e">
        <f t="shared" si="56"/>
        <v>#REF!</v>
      </c>
      <c r="T251" s="4" t="e">
        <f t="shared" si="57"/>
        <v>#REF!</v>
      </c>
      <c r="U251" s="4">
        <f t="shared" si="58"/>
        <v>1</v>
      </c>
      <c r="V251" s="4" t="e">
        <f t="shared" si="59"/>
        <v>#REF!</v>
      </c>
    </row>
    <row r="252" spans="1:22">
      <c r="A252" s="9">
        <v>44559</v>
      </c>
      <c r="B252">
        <v>4.07</v>
      </c>
      <c r="C252" s="11">
        <f>(B252-B251)/B251</f>
        <v>-3.3254156769596123E-2</v>
      </c>
      <c r="D252" t="str">
        <f t="shared" si="45"/>
        <v>Neutro</v>
      </c>
      <c r="E252" s="15">
        <v>4.03</v>
      </c>
      <c r="F252" s="11">
        <f t="shared" si="46"/>
        <v>-1.7073170731707173E-2</v>
      </c>
      <c r="G252" t="str">
        <f t="shared" si="47"/>
        <v>Neutro</v>
      </c>
      <c r="H252">
        <v>4.07</v>
      </c>
      <c r="I252" s="11">
        <f t="shared" si="48"/>
        <v>-3.3254156769596123E-2</v>
      </c>
      <c r="J252" t="str">
        <f t="shared" si="49"/>
        <v>Neutro</v>
      </c>
      <c r="K252">
        <v>3.93</v>
      </c>
      <c r="L252" s="11">
        <f t="shared" si="50"/>
        <v>-2.9629629629629547E-2</v>
      </c>
      <c r="M252" t="str">
        <f t="shared" si="51"/>
        <v>Neutro</v>
      </c>
      <c r="N252" t="e">
        <f>[1]!YPF[[#This Row],[Volume]]</f>
        <v>#REF!</v>
      </c>
      <c r="O252" s="11" t="e">
        <f t="shared" si="52"/>
        <v>#REF!</v>
      </c>
      <c r="P252" t="e">
        <f t="shared" si="53"/>
        <v>#REF!</v>
      </c>
      <c r="Q252" s="17">
        <f t="shared" si="54"/>
        <v>-2.830277847513224E-2</v>
      </c>
      <c r="R252" s="4" t="str">
        <f t="shared" si="55"/>
        <v>Neutro</v>
      </c>
      <c r="S252" s="17" t="e">
        <f t="shared" si="56"/>
        <v>#REF!</v>
      </c>
      <c r="T252" s="4" t="e">
        <f t="shared" si="57"/>
        <v>#REF!</v>
      </c>
      <c r="U252" s="4">
        <f t="shared" si="58"/>
        <v>0</v>
      </c>
      <c r="V252" s="4" t="e">
        <f t="shared" si="59"/>
        <v>#REF!</v>
      </c>
    </row>
    <row r="253" spans="1:22">
      <c r="A253" s="9">
        <v>44560</v>
      </c>
      <c r="B253">
        <v>4.0599999999999996</v>
      </c>
      <c r="C253" s="11">
        <f>(B253-B252)/B252</f>
        <v>-2.4570024570026226E-3</v>
      </c>
      <c r="D253" t="str">
        <f t="shared" si="45"/>
        <v>Neutro</v>
      </c>
      <c r="E253" s="15">
        <v>4.03</v>
      </c>
      <c r="F253" s="11">
        <f t="shared" si="46"/>
        <v>0</v>
      </c>
      <c r="G253" t="str">
        <f t="shared" si="47"/>
        <v>Neutro</v>
      </c>
      <c r="H253">
        <v>4.0599999999999996</v>
      </c>
      <c r="I253" s="11">
        <f t="shared" si="48"/>
        <v>-2.4570024570026226E-3</v>
      </c>
      <c r="J253" t="str">
        <f t="shared" si="49"/>
        <v>Neutro</v>
      </c>
      <c r="K253">
        <v>3.88</v>
      </c>
      <c r="L253" s="11">
        <f t="shared" si="50"/>
        <v>-1.2722646310432637E-2</v>
      </c>
      <c r="M253" t="str">
        <f t="shared" si="51"/>
        <v>Neutro</v>
      </c>
      <c r="N253" t="e">
        <f>[1]!YPF[[#This Row],[Volume]]</f>
        <v>#REF!</v>
      </c>
      <c r="O253" s="11" t="e">
        <f t="shared" si="52"/>
        <v>#REF!</v>
      </c>
      <c r="P253" t="e">
        <f t="shared" si="53"/>
        <v>#REF!</v>
      </c>
      <c r="Q253" s="17">
        <f t="shared" si="54"/>
        <v>-4.4091628061094703E-3</v>
      </c>
      <c r="R253" s="4" t="str">
        <f t="shared" si="55"/>
        <v>Neutro</v>
      </c>
      <c r="S253" s="17" t="e">
        <f t="shared" si="56"/>
        <v>#REF!</v>
      </c>
      <c r="T253" s="4" t="e">
        <f t="shared" si="57"/>
        <v>#REF!</v>
      </c>
      <c r="U253" s="4">
        <f t="shared" si="58"/>
        <v>0</v>
      </c>
      <c r="V253" s="4" t="e">
        <f t="shared" si="59"/>
        <v>#REF!</v>
      </c>
    </row>
    <row r="254" spans="1:22">
      <c r="A254" s="9">
        <v>44561</v>
      </c>
      <c r="B254">
        <v>3.9</v>
      </c>
      <c r="C254" s="11">
        <f>(B254-B253)/B253</f>
        <v>-3.9408866995073823E-2</v>
      </c>
      <c r="D254" t="str">
        <f t="shared" si="45"/>
        <v>Neutro</v>
      </c>
      <c r="E254" s="15">
        <v>3.89</v>
      </c>
      <c r="F254" s="11">
        <f t="shared" si="46"/>
        <v>-3.4739454094292833E-2</v>
      </c>
      <c r="G254" t="str">
        <f t="shared" si="47"/>
        <v>Neutro</v>
      </c>
      <c r="H254">
        <v>3.9</v>
      </c>
      <c r="I254" s="11">
        <f t="shared" si="48"/>
        <v>-3.9408866995073823E-2</v>
      </c>
      <c r="J254" t="str">
        <f t="shared" si="49"/>
        <v>Neutro</v>
      </c>
      <c r="K254">
        <v>3.8</v>
      </c>
      <c r="L254" s="11">
        <f t="shared" si="50"/>
        <v>-2.0618556701030948E-2</v>
      </c>
      <c r="M254" t="str">
        <f t="shared" si="51"/>
        <v>Neutro</v>
      </c>
      <c r="N254" t="e">
        <f>[1]!YPF[[#This Row],[Volume]]</f>
        <v>#REF!</v>
      </c>
      <c r="O254" s="11" t="e">
        <f t="shared" si="52"/>
        <v>#REF!</v>
      </c>
      <c r="P254" t="e">
        <f t="shared" si="53"/>
        <v>#REF!</v>
      </c>
      <c r="Q254" s="17">
        <f t="shared" si="54"/>
        <v>-3.3543936196367856E-2</v>
      </c>
      <c r="R254" s="4" t="str">
        <f t="shared" si="55"/>
        <v>Neutro</v>
      </c>
      <c r="S254" s="17" t="e">
        <f t="shared" si="56"/>
        <v>#REF!</v>
      </c>
      <c r="T254" s="4" t="e">
        <f t="shared" si="57"/>
        <v>#REF!</v>
      </c>
      <c r="U254" s="4">
        <f t="shared" si="58"/>
        <v>0</v>
      </c>
      <c r="V254" s="4" t="e">
        <f t="shared" si="59"/>
        <v>#REF!</v>
      </c>
    </row>
    <row r="255" spans="1:22">
      <c r="A255" s="9">
        <v>44564</v>
      </c>
      <c r="B255">
        <v>4.0999999999999996</v>
      </c>
      <c r="C255" s="11">
        <f>(B255-B254)/B254</f>
        <v>5.1282051282051218E-2</v>
      </c>
      <c r="D255" t="str">
        <f t="shared" si="45"/>
        <v>Compra</v>
      </c>
      <c r="E255" s="15">
        <v>3.85</v>
      </c>
      <c r="F255" s="11">
        <f t="shared" si="46"/>
        <v>-1.0282776349614406E-2</v>
      </c>
      <c r="G255" t="str">
        <f t="shared" si="47"/>
        <v>Neutro</v>
      </c>
      <c r="H255">
        <v>4.0999999999999996</v>
      </c>
      <c r="I255" s="11">
        <f t="shared" si="48"/>
        <v>5.1282051282051218E-2</v>
      </c>
      <c r="J255" t="str">
        <f t="shared" si="49"/>
        <v>Compra</v>
      </c>
      <c r="K255">
        <v>3.85</v>
      </c>
      <c r="L255" s="11">
        <f t="shared" si="50"/>
        <v>1.3157894736842176E-2</v>
      </c>
      <c r="M255" t="str">
        <f t="shared" si="51"/>
        <v>Compra</v>
      </c>
      <c r="N255" t="e">
        <f>[1]!YPF[[#This Row],[Volume]]</f>
        <v>#REF!</v>
      </c>
      <c r="O255" s="11" t="e">
        <f t="shared" si="52"/>
        <v>#REF!</v>
      </c>
      <c r="P255" t="e">
        <f t="shared" si="53"/>
        <v>#REF!</v>
      </c>
      <c r="Q255" s="17">
        <f t="shared" si="54"/>
        <v>2.6359805237832552E-2</v>
      </c>
      <c r="R255" s="4" t="str">
        <f t="shared" si="55"/>
        <v>Compra</v>
      </c>
      <c r="S255" s="17" t="e">
        <f t="shared" si="56"/>
        <v>#REF!</v>
      </c>
      <c r="T255" s="4" t="e">
        <f t="shared" si="57"/>
        <v>#REF!</v>
      </c>
      <c r="U255" s="4">
        <f t="shared" si="58"/>
        <v>1</v>
      </c>
      <c r="V255" s="4" t="e">
        <f t="shared" si="59"/>
        <v>#REF!</v>
      </c>
    </row>
    <row r="256" spans="1:22">
      <c r="A256" s="9">
        <v>44565</v>
      </c>
      <c r="B256">
        <v>4.2</v>
      </c>
      <c r="C256" s="11">
        <f>(B256-B255)/B255</f>
        <v>2.4390243902439157E-2</v>
      </c>
      <c r="D256" t="str">
        <f t="shared" si="45"/>
        <v>Compra</v>
      </c>
      <c r="E256" s="15">
        <v>4.12</v>
      </c>
      <c r="F256" s="11">
        <f t="shared" si="46"/>
        <v>7.0129870129870139E-2</v>
      </c>
      <c r="G256" t="str">
        <f t="shared" si="47"/>
        <v>Compra</v>
      </c>
      <c r="H256">
        <v>4.2</v>
      </c>
      <c r="I256" s="11">
        <f t="shared" si="48"/>
        <v>2.4390243902439157E-2</v>
      </c>
      <c r="J256" t="str">
        <f t="shared" si="49"/>
        <v>Compra</v>
      </c>
      <c r="K256">
        <v>4.08</v>
      </c>
      <c r="L256" s="11">
        <f t="shared" si="50"/>
        <v>5.9740259740259732E-2</v>
      </c>
      <c r="M256" t="str">
        <f t="shared" si="51"/>
        <v>Compra</v>
      </c>
      <c r="N256" t="e">
        <f>[1]!YPF[[#This Row],[Volume]]</f>
        <v>#REF!</v>
      </c>
      <c r="O256" s="11" t="e">
        <f t="shared" si="52"/>
        <v>#REF!</v>
      </c>
      <c r="P256" t="e">
        <f t="shared" si="53"/>
        <v>#REF!</v>
      </c>
      <c r="Q256" s="17">
        <f t="shared" si="54"/>
        <v>4.4662654418752043E-2</v>
      </c>
      <c r="R256" s="4" t="str">
        <f t="shared" si="55"/>
        <v>Compra</v>
      </c>
      <c r="S256" s="17" t="e">
        <f t="shared" si="56"/>
        <v>#REF!</v>
      </c>
      <c r="T256" s="4" t="e">
        <f t="shared" si="57"/>
        <v>#REF!</v>
      </c>
      <c r="U256" s="4">
        <f t="shared" si="58"/>
        <v>1</v>
      </c>
      <c r="V256" s="4" t="e">
        <f t="shared" si="59"/>
        <v>#REF!</v>
      </c>
    </row>
    <row r="257" spans="1:22">
      <c r="A257" s="9">
        <v>44566</v>
      </c>
      <c r="B257">
        <v>4.29</v>
      </c>
      <c r="C257" s="11">
        <f>(B257-B256)/B256</f>
        <v>2.1428571428571394E-2</v>
      </c>
      <c r="D257" t="str">
        <f t="shared" si="45"/>
        <v>Compra</v>
      </c>
      <c r="E257" s="15">
        <v>4.21</v>
      </c>
      <c r="F257" s="11">
        <f t="shared" si="46"/>
        <v>2.1844660194174723E-2</v>
      </c>
      <c r="G257" t="str">
        <f t="shared" si="47"/>
        <v>Compra</v>
      </c>
      <c r="H257">
        <v>4.29</v>
      </c>
      <c r="I257" s="11">
        <f t="shared" si="48"/>
        <v>2.1428571428571394E-2</v>
      </c>
      <c r="J257" t="str">
        <f t="shared" si="49"/>
        <v>Compra</v>
      </c>
      <c r="K257">
        <v>3.98</v>
      </c>
      <c r="L257" s="11">
        <f t="shared" si="50"/>
        <v>-2.4509803921568648E-2</v>
      </c>
      <c r="M257" t="str">
        <f t="shared" si="51"/>
        <v>Neutro</v>
      </c>
      <c r="N257" t="e">
        <f>[1]!YPF[[#This Row],[Volume]]</f>
        <v>#REF!</v>
      </c>
      <c r="O257" s="11" t="e">
        <f t="shared" si="52"/>
        <v>#REF!</v>
      </c>
      <c r="P257" t="e">
        <f t="shared" si="53"/>
        <v>#REF!</v>
      </c>
      <c r="Q257" s="17">
        <f t="shared" si="54"/>
        <v>1.0047999782437216E-2</v>
      </c>
      <c r="R257" s="4" t="str">
        <f t="shared" si="55"/>
        <v>Compra</v>
      </c>
      <c r="S257" s="17" t="e">
        <f t="shared" si="56"/>
        <v>#REF!</v>
      </c>
      <c r="T257" s="4" t="e">
        <f t="shared" si="57"/>
        <v>#REF!</v>
      </c>
      <c r="U257" s="4">
        <f t="shared" si="58"/>
        <v>1</v>
      </c>
      <c r="V257" s="4" t="e">
        <f t="shared" si="59"/>
        <v>#REF!</v>
      </c>
    </row>
    <row r="258" spans="1:22">
      <c r="A258" s="9">
        <v>44567</v>
      </c>
      <c r="B258">
        <v>4.09</v>
      </c>
      <c r="C258" s="11">
        <f>(B258-B257)/B257</f>
        <v>-4.6620046620046658E-2</v>
      </c>
      <c r="D258" t="str">
        <f t="shared" si="45"/>
        <v>Neutro</v>
      </c>
      <c r="E258" s="15">
        <v>4.09</v>
      </c>
      <c r="F258" s="11">
        <f t="shared" si="46"/>
        <v>-2.8503562945368197E-2</v>
      </c>
      <c r="G258" t="str">
        <f t="shared" si="47"/>
        <v>Neutro</v>
      </c>
      <c r="H258">
        <v>4.09</v>
      </c>
      <c r="I258" s="11">
        <f t="shared" si="48"/>
        <v>-4.6620046620046658E-2</v>
      </c>
      <c r="J258" t="str">
        <f t="shared" si="49"/>
        <v>Neutro</v>
      </c>
      <c r="K258">
        <v>3.94</v>
      </c>
      <c r="L258" s="11">
        <f t="shared" si="50"/>
        <v>-1.0050251256281416E-2</v>
      </c>
      <c r="M258" t="str">
        <f t="shared" si="51"/>
        <v>Neutro</v>
      </c>
      <c r="N258" t="e">
        <f>[1]!YPF[[#This Row],[Volume]]</f>
        <v>#REF!</v>
      </c>
      <c r="O258" s="11" t="e">
        <f t="shared" si="52"/>
        <v>#REF!</v>
      </c>
      <c r="P258" t="e">
        <f t="shared" si="53"/>
        <v>#REF!</v>
      </c>
      <c r="Q258" s="17">
        <f t="shared" si="54"/>
        <v>-3.2948476860435734E-2</v>
      </c>
      <c r="R258" s="4" t="str">
        <f t="shared" si="55"/>
        <v>Neutro</v>
      </c>
      <c r="S258" s="17" t="e">
        <f t="shared" si="56"/>
        <v>#REF!</v>
      </c>
      <c r="T258" s="4" t="e">
        <f t="shared" si="57"/>
        <v>#REF!</v>
      </c>
      <c r="U258" s="4">
        <f t="shared" si="58"/>
        <v>0</v>
      </c>
      <c r="V258" s="4" t="e">
        <f t="shared" si="59"/>
        <v>#REF!</v>
      </c>
    </row>
    <row r="259" spans="1:22">
      <c r="A259" s="9">
        <v>44568</v>
      </c>
      <c r="B259">
        <v>4.03</v>
      </c>
      <c r="C259" s="11">
        <f>(B259-B258)/B258</f>
        <v>-1.4669926650366653E-2</v>
      </c>
      <c r="D259" t="str">
        <f t="shared" si="45"/>
        <v>Neutro</v>
      </c>
      <c r="E259" s="15">
        <v>3.94</v>
      </c>
      <c r="F259" s="11">
        <f t="shared" si="46"/>
        <v>-3.6674816625916852E-2</v>
      </c>
      <c r="G259" t="str">
        <f t="shared" si="47"/>
        <v>Neutro</v>
      </c>
      <c r="H259">
        <v>4.03</v>
      </c>
      <c r="I259" s="11">
        <f t="shared" si="48"/>
        <v>-1.4669926650366653E-2</v>
      </c>
      <c r="J259" t="str">
        <f t="shared" si="49"/>
        <v>Neutro</v>
      </c>
      <c r="K259">
        <v>3.86</v>
      </c>
      <c r="L259" s="11">
        <f t="shared" si="50"/>
        <v>-2.0304568527918801E-2</v>
      </c>
      <c r="M259" t="str">
        <f t="shared" si="51"/>
        <v>Neutro</v>
      </c>
      <c r="N259" t="e">
        <f>[1]!YPF[[#This Row],[Volume]]</f>
        <v>#REF!</v>
      </c>
      <c r="O259" s="11" t="e">
        <f t="shared" si="52"/>
        <v>#REF!</v>
      </c>
      <c r="P259" t="e">
        <f t="shared" si="53"/>
        <v>#REF!</v>
      </c>
      <c r="Q259" s="17">
        <f t="shared" si="54"/>
        <v>-2.157980961364224E-2</v>
      </c>
      <c r="R259" s="4" t="str">
        <f t="shared" si="55"/>
        <v>Neutro</v>
      </c>
      <c r="S259" s="17" t="e">
        <f t="shared" si="56"/>
        <v>#REF!</v>
      </c>
      <c r="T259" s="4" t="e">
        <f t="shared" si="57"/>
        <v>#REF!</v>
      </c>
      <c r="U259" s="4">
        <f t="shared" si="58"/>
        <v>0</v>
      </c>
      <c r="V259" s="4" t="e">
        <f t="shared" si="59"/>
        <v>#REF!</v>
      </c>
    </row>
    <row r="260" spans="1:22">
      <c r="A260" s="9">
        <v>44571</v>
      </c>
      <c r="B260">
        <v>4.03</v>
      </c>
      <c r="C260" s="11">
        <f>(B260-B259)/B259</f>
        <v>0</v>
      </c>
      <c r="D260" t="str">
        <f t="shared" ref="D260:D323" si="60">+IF(C260&gt;0,"Compra","Neutro")</f>
        <v>Neutro</v>
      </c>
      <c r="E260" s="15">
        <v>4.0199999999999996</v>
      </c>
      <c r="F260" s="11">
        <f t="shared" ref="F260:F323" si="61">(E260-E259)/E259</f>
        <v>2.0304568527918686E-2</v>
      </c>
      <c r="G260" t="str">
        <f t="shared" ref="G260:G323" si="62">+IF(F260&gt;0,"Compra","Neutro")</f>
        <v>Compra</v>
      </c>
      <c r="H260">
        <v>4.03</v>
      </c>
      <c r="I260" s="11">
        <f t="shared" ref="I260:I323" si="63">(H260-H259)/H259</f>
        <v>0</v>
      </c>
      <c r="J260" t="str">
        <f t="shared" ref="J260:J323" si="64">+IF(I260&gt;0,"Compra","Neutro")</f>
        <v>Neutro</v>
      </c>
      <c r="K260">
        <v>3.87</v>
      </c>
      <c r="L260" s="11">
        <f t="shared" ref="L260:L323" si="65">(K260-K259)/K259</f>
        <v>2.5906735751295936E-3</v>
      </c>
      <c r="M260" t="str">
        <f t="shared" ref="M260:M323" si="66">+IF(L260&gt;0,"Compra","Neutro")</f>
        <v>Compra</v>
      </c>
      <c r="N260" t="e">
        <f>[1]!YPF[[#This Row],[Volume]]</f>
        <v>#REF!</v>
      </c>
      <c r="O260" s="11" t="e">
        <f t="shared" ref="O260:O323" si="67">(N260-N259)/N259</f>
        <v>#REF!</v>
      </c>
      <c r="P260" t="e">
        <f t="shared" ref="P260:P323" si="68">+IF(O260&gt;0,"Compra","Neutro")</f>
        <v>#REF!</v>
      </c>
      <c r="Q260" s="17">
        <f t="shared" ref="Q260:Q323" si="69">AVERAGE(L260,I260,F260,C260)</f>
        <v>5.7238105257620703E-3</v>
      </c>
      <c r="R260" s="4" t="str">
        <f t="shared" ref="R260:R323" si="70">+IF(Q260&gt;0,"Compra","Neutro")</f>
        <v>Compra</v>
      </c>
      <c r="S260" s="17" t="e">
        <f t="shared" ref="S260:S323" si="71">Q260*O260</f>
        <v>#REF!</v>
      </c>
      <c r="T260" s="4" t="e">
        <f t="shared" ref="T260:T323" si="72">+IF(S260&gt;0,"Compra","Neutro")</f>
        <v>#REF!</v>
      </c>
      <c r="U260" s="4">
        <f t="shared" ref="U260:V323" si="73">+IF(R260="Neutro",0,1)</f>
        <v>1</v>
      </c>
      <c r="V260" s="4" t="e">
        <f t="shared" ref="V260:V323" si="74">+IF(T260="Neutro",0,1)</f>
        <v>#REF!</v>
      </c>
    </row>
    <row r="261" spans="1:22">
      <c r="A261" s="9">
        <v>44572</v>
      </c>
      <c r="B261">
        <v>4.1100000000000003</v>
      </c>
      <c r="C261" s="11">
        <f>(B261-B260)/B260</f>
        <v>1.9851116625310191E-2</v>
      </c>
      <c r="D261" t="str">
        <f t="shared" si="60"/>
        <v>Compra</v>
      </c>
      <c r="E261" s="15">
        <v>3.95</v>
      </c>
      <c r="F261" s="11">
        <f t="shared" si="61"/>
        <v>-1.7412935323382936E-2</v>
      </c>
      <c r="G261" t="str">
        <f t="shared" si="62"/>
        <v>Neutro</v>
      </c>
      <c r="H261">
        <v>4.1100000000000003</v>
      </c>
      <c r="I261" s="11">
        <f t="shared" si="63"/>
        <v>1.9851116625310191E-2</v>
      </c>
      <c r="J261" t="str">
        <f t="shared" si="64"/>
        <v>Compra</v>
      </c>
      <c r="K261">
        <v>3.9</v>
      </c>
      <c r="L261" s="11">
        <f t="shared" si="65"/>
        <v>7.7519379844960736E-3</v>
      </c>
      <c r="M261" t="str">
        <f t="shared" si="66"/>
        <v>Compra</v>
      </c>
      <c r="N261" t="e">
        <f>[1]!YPF[[#This Row],[Volume]]</f>
        <v>#REF!</v>
      </c>
      <c r="O261" s="11" t="e">
        <f t="shared" si="67"/>
        <v>#REF!</v>
      </c>
      <c r="P261" t="e">
        <f t="shared" si="68"/>
        <v>#REF!</v>
      </c>
      <c r="Q261" s="17">
        <f t="shared" si="69"/>
        <v>7.5103089779333795E-3</v>
      </c>
      <c r="R261" s="4" t="str">
        <f t="shared" si="70"/>
        <v>Compra</v>
      </c>
      <c r="S261" s="17" t="e">
        <f t="shared" si="71"/>
        <v>#REF!</v>
      </c>
      <c r="T261" s="4" t="e">
        <f t="shared" si="72"/>
        <v>#REF!</v>
      </c>
      <c r="U261" s="4">
        <f t="shared" si="73"/>
        <v>1</v>
      </c>
      <c r="V261" s="4" t="e">
        <f t="shared" si="74"/>
        <v>#REF!</v>
      </c>
    </row>
    <row r="262" spans="1:22">
      <c r="A262" s="9">
        <v>44573</v>
      </c>
      <c r="B262">
        <v>4.16</v>
      </c>
      <c r="C262" s="11">
        <f>(B262-B261)/B261</f>
        <v>1.2165450121654457E-2</v>
      </c>
      <c r="D262" t="str">
        <f t="shared" si="60"/>
        <v>Compra</v>
      </c>
      <c r="E262" s="15">
        <v>4.1100000000000003</v>
      </c>
      <c r="F262" s="11">
        <f t="shared" si="61"/>
        <v>4.0506329113924086E-2</v>
      </c>
      <c r="G262" t="str">
        <f t="shared" si="62"/>
        <v>Compra</v>
      </c>
      <c r="H262">
        <v>4.16</v>
      </c>
      <c r="I262" s="11">
        <f t="shared" si="63"/>
        <v>1.2165450121654457E-2</v>
      </c>
      <c r="J262" t="str">
        <f t="shared" si="64"/>
        <v>Compra</v>
      </c>
      <c r="K262">
        <v>4.0599999999999996</v>
      </c>
      <c r="L262" s="11">
        <f t="shared" si="65"/>
        <v>4.1025641025640949E-2</v>
      </c>
      <c r="M262" t="str">
        <f t="shared" si="66"/>
        <v>Compra</v>
      </c>
      <c r="N262" t="e">
        <f>[1]!YPF[[#This Row],[Volume]]</f>
        <v>#REF!</v>
      </c>
      <c r="O262" s="11" t="e">
        <f t="shared" si="67"/>
        <v>#REF!</v>
      </c>
      <c r="P262" t="e">
        <f t="shared" si="68"/>
        <v>#REF!</v>
      </c>
      <c r="Q262" s="17">
        <f t="shared" si="69"/>
        <v>2.6465717595718488E-2</v>
      </c>
      <c r="R262" s="4" t="str">
        <f t="shared" si="70"/>
        <v>Compra</v>
      </c>
      <c r="S262" s="17" t="e">
        <f t="shared" si="71"/>
        <v>#REF!</v>
      </c>
      <c r="T262" s="4" t="e">
        <f t="shared" si="72"/>
        <v>#REF!</v>
      </c>
      <c r="U262" s="4">
        <f t="shared" si="73"/>
        <v>1</v>
      </c>
      <c r="V262" s="4" t="e">
        <f t="shared" si="74"/>
        <v>#REF!</v>
      </c>
    </row>
    <row r="263" spans="1:22">
      <c r="A263" s="9">
        <v>44574</v>
      </c>
      <c r="B263">
        <v>4.41</v>
      </c>
      <c r="C263" s="11">
        <f>(B263-B262)/B262</f>
        <v>6.0096153846153841E-2</v>
      </c>
      <c r="D263" t="str">
        <f t="shared" si="60"/>
        <v>Compra</v>
      </c>
      <c r="E263" s="15">
        <v>4.25</v>
      </c>
      <c r="F263" s="11">
        <f t="shared" si="61"/>
        <v>3.406326034063252E-2</v>
      </c>
      <c r="G263" t="str">
        <f t="shared" si="62"/>
        <v>Compra</v>
      </c>
      <c r="H263">
        <v>4.41</v>
      </c>
      <c r="I263" s="11">
        <f t="shared" si="63"/>
        <v>6.0096153846153841E-2</v>
      </c>
      <c r="J263" t="str">
        <f t="shared" si="64"/>
        <v>Compra</v>
      </c>
      <c r="K263">
        <v>4.2</v>
      </c>
      <c r="L263" s="11">
        <f t="shared" si="65"/>
        <v>3.44827586206898E-2</v>
      </c>
      <c r="M263" t="str">
        <f t="shared" si="66"/>
        <v>Compra</v>
      </c>
      <c r="N263" t="e">
        <f>[1]!YPF[[#This Row],[Volume]]</f>
        <v>#REF!</v>
      </c>
      <c r="O263" s="11" t="e">
        <f t="shared" si="67"/>
        <v>#REF!</v>
      </c>
      <c r="P263" t="e">
        <f t="shared" si="68"/>
        <v>#REF!</v>
      </c>
      <c r="Q263" s="17">
        <f t="shared" si="69"/>
        <v>4.7184581663407499E-2</v>
      </c>
      <c r="R263" s="4" t="str">
        <f t="shared" si="70"/>
        <v>Compra</v>
      </c>
      <c r="S263" s="17" t="e">
        <f t="shared" si="71"/>
        <v>#REF!</v>
      </c>
      <c r="T263" s="4" t="e">
        <f t="shared" si="72"/>
        <v>#REF!</v>
      </c>
      <c r="U263" s="4">
        <f t="shared" si="73"/>
        <v>1</v>
      </c>
      <c r="V263" s="4" t="e">
        <f t="shared" si="74"/>
        <v>#REF!</v>
      </c>
    </row>
    <row r="264" spans="1:22">
      <c r="A264" s="9">
        <v>44575</v>
      </c>
      <c r="B264">
        <v>4.4000000000000004</v>
      </c>
      <c r="C264" s="11">
        <f>(B264-B263)/B263</f>
        <v>-2.2675736961450762E-3</v>
      </c>
      <c r="D264" t="str">
        <f t="shared" si="60"/>
        <v>Neutro</v>
      </c>
      <c r="E264" s="15">
        <v>4.3</v>
      </c>
      <c r="F264" s="11">
        <f t="shared" si="61"/>
        <v>1.1764705882352899E-2</v>
      </c>
      <c r="G264" t="str">
        <f t="shared" si="62"/>
        <v>Compra</v>
      </c>
      <c r="H264">
        <v>4.4000000000000004</v>
      </c>
      <c r="I264" s="11">
        <f t="shared" si="63"/>
        <v>-2.2675736961450762E-3</v>
      </c>
      <c r="J264" t="str">
        <f t="shared" si="64"/>
        <v>Neutro</v>
      </c>
      <c r="K264">
        <v>4.22</v>
      </c>
      <c r="L264" s="11">
        <f t="shared" si="65"/>
        <v>4.76190476190466E-3</v>
      </c>
      <c r="M264" t="str">
        <f t="shared" si="66"/>
        <v>Compra</v>
      </c>
      <c r="N264" t="e">
        <f>[1]!YPF[[#This Row],[Volume]]</f>
        <v>#REF!</v>
      </c>
      <c r="O264" s="11" t="e">
        <f t="shared" si="67"/>
        <v>#REF!</v>
      </c>
      <c r="P264" t="e">
        <f t="shared" si="68"/>
        <v>#REF!</v>
      </c>
      <c r="Q264" s="17">
        <f t="shared" si="69"/>
        <v>2.997865812991852E-3</v>
      </c>
      <c r="R264" s="4" t="str">
        <f t="shared" si="70"/>
        <v>Compra</v>
      </c>
      <c r="S264" s="17" t="e">
        <f t="shared" si="71"/>
        <v>#REF!</v>
      </c>
      <c r="T264" s="4" t="e">
        <f t="shared" si="72"/>
        <v>#REF!</v>
      </c>
      <c r="U264" s="4">
        <f t="shared" si="73"/>
        <v>1</v>
      </c>
      <c r="V264" s="4" t="e">
        <f t="shared" si="74"/>
        <v>#REF!</v>
      </c>
    </row>
    <row r="265" spans="1:22">
      <c r="A265" s="9">
        <v>44579</v>
      </c>
      <c r="B265">
        <v>4.38</v>
      </c>
      <c r="C265" s="11">
        <f>(B265-B264)/B264</f>
        <v>-4.5454545454546502E-3</v>
      </c>
      <c r="D265" t="str">
        <f t="shared" si="60"/>
        <v>Neutro</v>
      </c>
      <c r="E265" s="15">
        <v>4.37</v>
      </c>
      <c r="F265" s="11">
        <f t="shared" si="61"/>
        <v>1.6279069767441926E-2</v>
      </c>
      <c r="G265" t="str">
        <f t="shared" si="62"/>
        <v>Compra</v>
      </c>
      <c r="H265">
        <v>4.38</v>
      </c>
      <c r="I265" s="11">
        <f t="shared" si="63"/>
        <v>-4.5454545454546502E-3</v>
      </c>
      <c r="J265" t="str">
        <f t="shared" si="64"/>
        <v>Neutro</v>
      </c>
      <c r="K265">
        <v>4.1399999999999997</v>
      </c>
      <c r="L265" s="11">
        <f t="shared" si="65"/>
        <v>-1.8957345971564E-2</v>
      </c>
      <c r="M265" t="str">
        <f t="shared" si="66"/>
        <v>Neutro</v>
      </c>
      <c r="N265" t="e">
        <f>[1]!YPF[[#This Row],[Volume]]</f>
        <v>#REF!</v>
      </c>
      <c r="O265" s="11" t="e">
        <f t="shared" si="67"/>
        <v>#REF!</v>
      </c>
      <c r="P265" t="e">
        <f t="shared" si="68"/>
        <v>#REF!</v>
      </c>
      <c r="Q265" s="17">
        <f t="shared" si="69"/>
        <v>-2.9422963237578439E-3</v>
      </c>
      <c r="R265" s="4" t="str">
        <f t="shared" si="70"/>
        <v>Neutro</v>
      </c>
      <c r="S265" s="17" t="e">
        <f t="shared" si="71"/>
        <v>#REF!</v>
      </c>
      <c r="T265" s="4" t="e">
        <f t="shared" si="72"/>
        <v>#REF!</v>
      </c>
      <c r="U265" s="4">
        <f t="shared" si="73"/>
        <v>0</v>
      </c>
      <c r="V265" s="4" t="e">
        <f t="shared" si="74"/>
        <v>#REF!</v>
      </c>
    </row>
    <row r="266" spans="1:22">
      <c r="A266" s="9">
        <v>44580</v>
      </c>
      <c r="B266">
        <v>4.26</v>
      </c>
      <c r="C266" s="11">
        <f>(B266-B265)/B265</f>
        <v>-2.7397260273972629E-2</v>
      </c>
      <c r="D266" t="str">
        <f t="shared" si="60"/>
        <v>Neutro</v>
      </c>
      <c r="E266" s="15">
        <v>4.17</v>
      </c>
      <c r="F266" s="11">
        <f t="shared" si="61"/>
        <v>-4.5766590389016058E-2</v>
      </c>
      <c r="G266" t="str">
        <f t="shared" si="62"/>
        <v>Neutro</v>
      </c>
      <c r="H266">
        <v>4.26</v>
      </c>
      <c r="I266" s="11">
        <f t="shared" si="63"/>
        <v>-2.7397260273972629E-2</v>
      </c>
      <c r="J266" t="str">
        <f t="shared" si="64"/>
        <v>Neutro</v>
      </c>
      <c r="K266">
        <v>4.08</v>
      </c>
      <c r="L266" s="11">
        <f t="shared" si="65"/>
        <v>-1.4492753623188312E-2</v>
      </c>
      <c r="M266" t="str">
        <f t="shared" si="66"/>
        <v>Neutro</v>
      </c>
      <c r="N266" t="e">
        <f>[1]!YPF[[#This Row],[Volume]]</f>
        <v>#REF!</v>
      </c>
      <c r="O266" s="11" t="e">
        <f t="shared" si="67"/>
        <v>#REF!</v>
      </c>
      <c r="P266" t="e">
        <f t="shared" si="68"/>
        <v>#REF!</v>
      </c>
      <c r="Q266" s="17">
        <f t="shared" si="69"/>
        <v>-2.8763466140037407E-2</v>
      </c>
      <c r="R266" s="4" t="str">
        <f t="shared" si="70"/>
        <v>Neutro</v>
      </c>
      <c r="S266" s="17" t="e">
        <f t="shared" si="71"/>
        <v>#REF!</v>
      </c>
      <c r="T266" s="4" t="e">
        <f t="shared" si="72"/>
        <v>#REF!</v>
      </c>
      <c r="U266" s="4">
        <f t="shared" si="73"/>
        <v>0</v>
      </c>
      <c r="V266" s="4" t="e">
        <f t="shared" si="74"/>
        <v>#REF!</v>
      </c>
    </row>
    <row r="267" spans="1:22">
      <c r="A267" s="9">
        <v>44581</v>
      </c>
      <c r="B267">
        <v>4.09</v>
      </c>
      <c r="C267" s="11">
        <f>(B267-B266)/B266</f>
        <v>-3.9906103286384963E-2</v>
      </c>
      <c r="D267" t="str">
        <f t="shared" si="60"/>
        <v>Neutro</v>
      </c>
      <c r="E267" s="15">
        <v>4.0199999999999996</v>
      </c>
      <c r="F267" s="11">
        <f t="shared" si="61"/>
        <v>-3.5971223021582822E-2</v>
      </c>
      <c r="G267" t="str">
        <f t="shared" si="62"/>
        <v>Neutro</v>
      </c>
      <c r="H267">
        <v>4.09</v>
      </c>
      <c r="I267" s="11">
        <f t="shared" si="63"/>
        <v>-3.9906103286384963E-2</v>
      </c>
      <c r="J267" t="str">
        <f t="shared" si="64"/>
        <v>Neutro</v>
      </c>
      <c r="K267">
        <v>3.95</v>
      </c>
      <c r="L267" s="11">
        <f t="shared" si="65"/>
        <v>-3.1862745098039186E-2</v>
      </c>
      <c r="M267" t="str">
        <f t="shared" si="66"/>
        <v>Neutro</v>
      </c>
      <c r="N267" t="e">
        <f>[1]!YPF[[#This Row],[Volume]]</f>
        <v>#REF!</v>
      </c>
      <c r="O267" s="11" t="e">
        <f t="shared" si="67"/>
        <v>#REF!</v>
      </c>
      <c r="P267" t="e">
        <f t="shared" si="68"/>
        <v>#REF!</v>
      </c>
      <c r="Q267" s="17">
        <f t="shared" si="69"/>
        <v>-3.6911543673097985E-2</v>
      </c>
      <c r="R267" s="4" t="str">
        <f t="shared" si="70"/>
        <v>Neutro</v>
      </c>
      <c r="S267" s="17" t="e">
        <f t="shared" si="71"/>
        <v>#REF!</v>
      </c>
      <c r="T267" s="4" t="e">
        <f t="shared" si="72"/>
        <v>#REF!</v>
      </c>
      <c r="U267" s="4">
        <f t="shared" si="73"/>
        <v>0</v>
      </c>
      <c r="V267" s="4" t="e">
        <f t="shared" si="74"/>
        <v>#REF!</v>
      </c>
    </row>
    <row r="268" spans="1:22">
      <c r="A268" s="9">
        <v>44582</v>
      </c>
      <c r="B268">
        <v>3.91</v>
      </c>
      <c r="C268" s="11">
        <f>(B268-B267)/B267</f>
        <v>-4.4009779951100177E-2</v>
      </c>
      <c r="D268" t="str">
        <f t="shared" si="60"/>
        <v>Neutro</v>
      </c>
      <c r="E268" s="15">
        <v>3.88</v>
      </c>
      <c r="F268" s="11">
        <f t="shared" si="61"/>
        <v>-3.4825870646766094E-2</v>
      </c>
      <c r="G268" t="str">
        <f t="shared" si="62"/>
        <v>Neutro</v>
      </c>
      <c r="H268">
        <v>3.91</v>
      </c>
      <c r="I268" s="11">
        <f t="shared" si="63"/>
        <v>-4.4009779951100177E-2</v>
      </c>
      <c r="J268" t="str">
        <f t="shared" si="64"/>
        <v>Neutro</v>
      </c>
      <c r="K268">
        <v>3.76</v>
      </c>
      <c r="L268" s="11">
        <f t="shared" si="65"/>
        <v>-4.8101265822784907E-2</v>
      </c>
      <c r="M268" t="str">
        <f t="shared" si="66"/>
        <v>Neutro</v>
      </c>
      <c r="N268" t="e">
        <f>[1]!YPF[[#This Row],[Volume]]</f>
        <v>#REF!</v>
      </c>
      <c r="O268" s="11" t="e">
        <f t="shared" si="67"/>
        <v>#REF!</v>
      </c>
      <c r="P268" t="e">
        <f t="shared" si="68"/>
        <v>#REF!</v>
      </c>
      <c r="Q268" s="17">
        <f t="shared" si="69"/>
        <v>-4.273667409293784E-2</v>
      </c>
      <c r="R268" s="4" t="str">
        <f t="shared" si="70"/>
        <v>Neutro</v>
      </c>
      <c r="S268" s="17" t="e">
        <f t="shared" si="71"/>
        <v>#REF!</v>
      </c>
      <c r="T268" s="4" t="e">
        <f t="shared" si="72"/>
        <v>#REF!</v>
      </c>
      <c r="U268" s="4">
        <f t="shared" si="73"/>
        <v>0</v>
      </c>
      <c r="V268" s="4" t="e">
        <f t="shared" si="74"/>
        <v>#REF!</v>
      </c>
    </row>
    <row r="269" spans="1:22">
      <c r="A269" s="9">
        <v>44585</v>
      </c>
      <c r="B269">
        <v>3.79</v>
      </c>
      <c r="C269" s="11">
        <f>(B269-B268)/B268</f>
        <v>-3.0690537084399002E-2</v>
      </c>
      <c r="D269" t="str">
        <f t="shared" si="60"/>
        <v>Neutro</v>
      </c>
      <c r="E269" s="15">
        <v>3.63</v>
      </c>
      <c r="F269" s="11">
        <f t="shared" si="61"/>
        <v>-6.4432989690721656E-2</v>
      </c>
      <c r="G269" t="str">
        <f t="shared" si="62"/>
        <v>Neutro</v>
      </c>
      <c r="H269">
        <v>3.79</v>
      </c>
      <c r="I269" s="11">
        <f t="shared" si="63"/>
        <v>-3.0690537084399002E-2</v>
      </c>
      <c r="J269" t="str">
        <f t="shared" si="64"/>
        <v>Neutro</v>
      </c>
      <c r="K269">
        <v>3.54</v>
      </c>
      <c r="L269" s="11">
        <f t="shared" si="65"/>
        <v>-5.8510638297872279E-2</v>
      </c>
      <c r="M269" t="str">
        <f t="shared" si="66"/>
        <v>Neutro</v>
      </c>
      <c r="N269" t="e">
        <f>[1]!YPF[[#This Row],[Volume]]</f>
        <v>#REF!</v>
      </c>
      <c r="O269" s="11" t="e">
        <f t="shared" si="67"/>
        <v>#REF!</v>
      </c>
      <c r="P269" t="e">
        <f t="shared" si="68"/>
        <v>#REF!</v>
      </c>
      <c r="Q269" s="17">
        <f t="shared" si="69"/>
        <v>-4.6081175539347985E-2</v>
      </c>
      <c r="R269" s="4" t="str">
        <f t="shared" si="70"/>
        <v>Neutro</v>
      </c>
      <c r="S269" s="17" t="e">
        <f t="shared" si="71"/>
        <v>#REF!</v>
      </c>
      <c r="T269" s="4" t="e">
        <f t="shared" si="72"/>
        <v>#REF!</v>
      </c>
      <c r="U269" s="4">
        <f t="shared" si="73"/>
        <v>0</v>
      </c>
      <c r="V269" s="4" t="e">
        <f t="shared" si="74"/>
        <v>#REF!</v>
      </c>
    </row>
    <row r="270" spans="1:22">
      <c r="A270" s="9">
        <v>44586</v>
      </c>
      <c r="B270">
        <v>3.98</v>
      </c>
      <c r="C270" s="11">
        <f>(B270-B269)/B269</f>
        <v>5.0131926121372017E-2</v>
      </c>
      <c r="D270" t="str">
        <f t="shared" si="60"/>
        <v>Compra</v>
      </c>
      <c r="E270" s="15">
        <v>3.72</v>
      </c>
      <c r="F270" s="11">
        <f t="shared" si="61"/>
        <v>2.479338842975215E-2</v>
      </c>
      <c r="G270" t="str">
        <f t="shared" si="62"/>
        <v>Compra</v>
      </c>
      <c r="H270">
        <v>3.98</v>
      </c>
      <c r="I270" s="11">
        <f t="shared" si="63"/>
        <v>5.0131926121372017E-2</v>
      </c>
      <c r="J270" t="str">
        <f t="shared" si="64"/>
        <v>Compra</v>
      </c>
      <c r="K270">
        <v>3.69</v>
      </c>
      <c r="L270" s="11">
        <f t="shared" si="65"/>
        <v>4.2372881355932181E-2</v>
      </c>
      <c r="M270" t="str">
        <f t="shared" si="66"/>
        <v>Compra</v>
      </c>
      <c r="N270" t="e">
        <f>[1]!YPF[[#This Row],[Volume]]</f>
        <v>#REF!</v>
      </c>
      <c r="O270" s="11" t="e">
        <f t="shared" si="67"/>
        <v>#REF!</v>
      </c>
      <c r="P270" t="e">
        <f t="shared" si="68"/>
        <v>#REF!</v>
      </c>
      <c r="Q270" s="17">
        <f t="shared" si="69"/>
        <v>4.1857530507107089E-2</v>
      </c>
      <c r="R270" s="4" t="str">
        <f t="shared" si="70"/>
        <v>Compra</v>
      </c>
      <c r="S270" s="17" t="e">
        <f t="shared" si="71"/>
        <v>#REF!</v>
      </c>
      <c r="T270" s="4" t="e">
        <f t="shared" si="72"/>
        <v>#REF!</v>
      </c>
      <c r="U270" s="4">
        <f t="shared" si="73"/>
        <v>1</v>
      </c>
      <c r="V270" s="4" t="e">
        <f t="shared" si="74"/>
        <v>#REF!</v>
      </c>
    </row>
    <row r="271" spans="1:22">
      <c r="A271" s="9">
        <v>44587</v>
      </c>
      <c r="B271">
        <v>4.07</v>
      </c>
      <c r="C271" s="11">
        <f>(B271-B270)/B270</f>
        <v>2.2613065326633243E-2</v>
      </c>
      <c r="D271" t="str">
        <f t="shared" si="60"/>
        <v>Compra</v>
      </c>
      <c r="E271" s="15">
        <v>4.0199999999999996</v>
      </c>
      <c r="F271" s="11">
        <f t="shared" si="61"/>
        <v>8.0645161290322412E-2</v>
      </c>
      <c r="G271" t="str">
        <f t="shared" si="62"/>
        <v>Compra</v>
      </c>
      <c r="H271">
        <v>4.07</v>
      </c>
      <c r="I271" s="11">
        <f t="shared" si="63"/>
        <v>2.2613065326633243E-2</v>
      </c>
      <c r="J271" t="str">
        <f t="shared" si="64"/>
        <v>Compra</v>
      </c>
      <c r="K271">
        <v>3.92</v>
      </c>
      <c r="L271" s="11">
        <f t="shared" si="65"/>
        <v>6.2330623306233061E-2</v>
      </c>
      <c r="M271" t="str">
        <f t="shared" si="66"/>
        <v>Compra</v>
      </c>
      <c r="N271" t="e">
        <f>[1]!YPF[[#This Row],[Volume]]</f>
        <v>#REF!</v>
      </c>
      <c r="O271" s="11" t="e">
        <f t="shared" si="67"/>
        <v>#REF!</v>
      </c>
      <c r="P271" t="e">
        <f t="shared" si="68"/>
        <v>#REF!</v>
      </c>
      <c r="Q271" s="17">
        <f t="shared" si="69"/>
        <v>4.7050478812455492E-2</v>
      </c>
      <c r="R271" s="4" t="str">
        <f t="shared" si="70"/>
        <v>Compra</v>
      </c>
      <c r="S271" s="17" t="e">
        <f t="shared" si="71"/>
        <v>#REF!</v>
      </c>
      <c r="T271" s="4" t="e">
        <f t="shared" si="72"/>
        <v>#REF!</v>
      </c>
      <c r="U271" s="4">
        <f t="shared" si="73"/>
        <v>1</v>
      </c>
      <c r="V271" s="4" t="e">
        <f t="shared" si="74"/>
        <v>#REF!</v>
      </c>
    </row>
    <row r="272" spans="1:22">
      <c r="A272" s="9">
        <v>44588</v>
      </c>
      <c r="B272">
        <v>4.0599999999999996</v>
      </c>
      <c r="C272" s="11">
        <f>(B272-B271)/B271</f>
        <v>-2.4570024570026226E-3</v>
      </c>
      <c r="D272" t="str">
        <f t="shared" si="60"/>
        <v>Neutro</v>
      </c>
      <c r="E272" s="15">
        <v>4.0599999999999996</v>
      </c>
      <c r="F272" s="11">
        <f t="shared" si="61"/>
        <v>9.9502487562189157E-3</v>
      </c>
      <c r="G272" t="str">
        <f t="shared" si="62"/>
        <v>Compra</v>
      </c>
      <c r="H272">
        <v>4.0599999999999996</v>
      </c>
      <c r="I272" s="11">
        <f t="shared" si="63"/>
        <v>-2.4570024570026226E-3</v>
      </c>
      <c r="J272" t="str">
        <f t="shared" si="64"/>
        <v>Neutro</v>
      </c>
      <c r="K272">
        <v>3.86</v>
      </c>
      <c r="L272" s="11">
        <f t="shared" si="65"/>
        <v>-1.5306122448979605E-2</v>
      </c>
      <c r="M272" t="str">
        <f t="shared" si="66"/>
        <v>Neutro</v>
      </c>
      <c r="N272" t="e">
        <f>[1]!YPF[[#This Row],[Volume]]</f>
        <v>#REF!</v>
      </c>
      <c r="O272" s="11" t="e">
        <f t="shared" si="67"/>
        <v>#REF!</v>
      </c>
      <c r="P272" t="e">
        <f t="shared" si="68"/>
        <v>#REF!</v>
      </c>
      <c r="Q272" s="17">
        <f t="shared" si="69"/>
        <v>-2.5674696516914839E-3</v>
      </c>
      <c r="R272" s="4" t="str">
        <f t="shared" si="70"/>
        <v>Neutro</v>
      </c>
      <c r="S272" s="17" t="e">
        <f t="shared" si="71"/>
        <v>#REF!</v>
      </c>
      <c r="T272" s="4" t="e">
        <f t="shared" si="72"/>
        <v>#REF!</v>
      </c>
      <c r="U272" s="4">
        <f t="shared" si="73"/>
        <v>0</v>
      </c>
      <c r="V272" s="4" t="e">
        <f t="shared" si="74"/>
        <v>#REF!</v>
      </c>
    </row>
    <row r="273" spans="1:22">
      <c r="A273" s="9">
        <v>44589</v>
      </c>
      <c r="B273">
        <v>4.28</v>
      </c>
      <c r="C273" s="11">
        <f>(B273-B272)/B272</f>
        <v>5.4187192118226764E-2</v>
      </c>
      <c r="D273" t="str">
        <f t="shared" si="60"/>
        <v>Compra</v>
      </c>
      <c r="E273" s="15">
        <v>4.18</v>
      </c>
      <c r="F273" s="11">
        <f t="shared" si="61"/>
        <v>2.9556650246305449E-2</v>
      </c>
      <c r="G273" t="str">
        <f t="shared" si="62"/>
        <v>Compra</v>
      </c>
      <c r="H273">
        <v>4.28</v>
      </c>
      <c r="I273" s="11">
        <f t="shared" si="63"/>
        <v>5.4187192118226764E-2</v>
      </c>
      <c r="J273" t="str">
        <f t="shared" si="64"/>
        <v>Compra</v>
      </c>
      <c r="K273">
        <v>4.13</v>
      </c>
      <c r="L273" s="11">
        <f t="shared" si="65"/>
        <v>6.9948186528497422E-2</v>
      </c>
      <c r="M273" t="str">
        <f t="shared" si="66"/>
        <v>Compra</v>
      </c>
      <c r="N273" t="e">
        <f>[1]!YPF[[#This Row],[Volume]]</f>
        <v>#REF!</v>
      </c>
      <c r="O273" s="11" t="e">
        <f t="shared" si="67"/>
        <v>#REF!</v>
      </c>
      <c r="P273" t="e">
        <f t="shared" si="68"/>
        <v>#REF!</v>
      </c>
      <c r="Q273" s="17">
        <f t="shared" si="69"/>
        <v>5.1969805252814097E-2</v>
      </c>
      <c r="R273" s="4" t="str">
        <f t="shared" si="70"/>
        <v>Compra</v>
      </c>
      <c r="S273" s="17" t="e">
        <f t="shared" si="71"/>
        <v>#REF!</v>
      </c>
      <c r="T273" s="4" t="e">
        <f t="shared" si="72"/>
        <v>#REF!</v>
      </c>
      <c r="U273" s="4">
        <f t="shared" si="73"/>
        <v>1</v>
      </c>
      <c r="V273" s="4" t="e">
        <f t="shared" si="74"/>
        <v>#REF!</v>
      </c>
    </row>
    <row r="274" spans="1:22">
      <c r="A274" s="9">
        <v>44592</v>
      </c>
      <c r="B274">
        <v>4.3600000000000003</v>
      </c>
      <c r="C274" s="11">
        <f>(B274-B273)/B273</f>
        <v>1.8691588785046745E-2</v>
      </c>
      <c r="D274" t="str">
        <f t="shared" si="60"/>
        <v>Compra</v>
      </c>
      <c r="E274" s="15">
        <v>4.2</v>
      </c>
      <c r="F274" s="11">
        <f t="shared" si="61"/>
        <v>4.7846889952154218E-3</v>
      </c>
      <c r="G274" t="str">
        <f t="shared" si="62"/>
        <v>Compra</v>
      </c>
      <c r="H274">
        <v>4.3600000000000003</v>
      </c>
      <c r="I274" s="11">
        <f t="shared" si="63"/>
        <v>1.8691588785046745E-2</v>
      </c>
      <c r="J274" t="str">
        <f t="shared" si="64"/>
        <v>Compra</v>
      </c>
      <c r="K274">
        <v>4.1500000000000004</v>
      </c>
      <c r="L274" s="11">
        <f t="shared" si="65"/>
        <v>4.8426150121066497E-3</v>
      </c>
      <c r="M274" t="str">
        <f t="shared" si="66"/>
        <v>Compra</v>
      </c>
      <c r="N274" t="e">
        <f>[1]!YPF[[#This Row],[Volume]]</f>
        <v>#REF!</v>
      </c>
      <c r="O274" s="11" t="e">
        <f t="shared" si="67"/>
        <v>#REF!</v>
      </c>
      <c r="P274" t="e">
        <f t="shared" si="68"/>
        <v>#REF!</v>
      </c>
      <c r="Q274" s="17">
        <f t="shared" si="69"/>
        <v>1.1752620394353892E-2</v>
      </c>
      <c r="R274" s="4" t="str">
        <f t="shared" si="70"/>
        <v>Compra</v>
      </c>
      <c r="S274" s="17" t="e">
        <f t="shared" si="71"/>
        <v>#REF!</v>
      </c>
      <c r="T274" s="4" t="e">
        <f t="shared" si="72"/>
        <v>#REF!</v>
      </c>
      <c r="U274" s="4">
        <f t="shared" si="73"/>
        <v>1</v>
      </c>
      <c r="V274" s="4" t="e">
        <f t="shared" si="74"/>
        <v>#REF!</v>
      </c>
    </row>
    <row r="275" spans="1:22">
      <c r="A275" s="9">
        <v>44593</v>
      </c>
      <c r="B275">
        <v>4.49</v>
      </c>
      <c r="C275" s="11">
        <f>(B275-B274)/B274</f>
        <v>2.9816513761467864E-2</v>
      </c>
      <c r="D275" t="str">
        <f t="shared" si="60"/>
        <v>Compra</v>
      </c>
      <c r="E275" s="15">
        <v>4.28</v>
      </c>
      <c r="F275" s="11">
        <f t="shared" si="61"/>
        <v>1.9047619047619063E-2</v>
      </c>
      <c r="G275" t="str">
        <f t="shared" si="62"/>
        <v>Compra</v>
      </c>
      <c r="H275">
        <v>4.49</v>
      </c>
      <c r="I275" s="11">
        <f t="shared" si="63"/>
        <v>2.9816513761467864E-2</v>
      </c>
      <c r="J275" t="str">
        <f t="shared" si="64"/>
        <v>Compra</v>
      </c>
      <c r="K275">
        <v>4.26</v>
      </c>
      <c r="L275" s="11">
        <f t="shared" si="65"/>
        <v>2.6506024096385403E-2</v>
      </c>
      <c r="M275" t="str">
        <f t="shared" si="66"/>
        <v>Compra</v>
      </c>
      <c r="N275" t="e">
        <f>[1]!YPF[[#This Row],[Volume]]</f>
        <v>#REF!</v>
      </c>
      <c r="O275" s="11" t="e">
        <f t="shared" si="67"/>
        <v>#REF!</v>
      </c>
      <c r="P275" t="e">
        <f t="shared" si="68"/>
        <v>#REF!</v>
      </c>
      <c r="Q275" s="17">
        <f t="shared" si="69"/>
        <v>2.6296667666735048E-2</v>
      </c>
      <c r="R275" s="4" t="str">
        <f t="shared" si="70"/>
        <v>Compra</v>
      </c>
      <c r="S275" s="17" t="e">
        <f t="shared" si="71"/>
        <v>#REF!</v>
      </c>
      <c r="T275" s="4" t="e">
        <f t="shared" si="72"/>
        <v>#REF!</v>
      </c>
      <c r="U275" s="4">
        <f t="shared" si="73"/>
        <v>1</v>
      </c>
      <c r="V275" s="4" t="e">
        <f t="shared" si="74"/>
        <v>#REF!</v>
      </c>
    </row>
    <row r="276" spans="1:22">
      <c r="A276" s="9">
        <v>44594</v>
      </c>
      <c r="B276">
        <v>4.45</v>
      </c>
      <c r="C276" s="11">
        <f>(B276-B275)/B275</f>
        <v>-8.9086859688196074E-3</v>
      </c>
      <c r="D276" t="str">
        <f t="shared" si="60"/>
        <v>Neutro</v>
      </c>
      <c r="E276" s="15">
        <v>4.41</v>
      </c>
      <c r="F276" s="11">
        <f t="shared" si="61"/>
        <v>3.0373831775700907E-2</v>
      </c>
      <c r="G276" t="str">
        <f t="shared" si="62"/>
        <v>Compra</v>
      </c>
      <c r="H276">
        <v>4.45</v>
      </c>
      <c r="I276" s="11">
        <f t="shared" si="63"/>
        <v>-8.9086859688196074E-3</v>
      </c>
      <c r="J276" t="str">
        <f t="shared" si="64"/>
        <v>Neutro</v>
      </c>
      <c r="K276">
        <v>4.24</v>
      </c>
      <c r="L276" s="11">
        <f t="shared" si="65"/>
        <v>-4.6948356807510741E-3</v>
      </c>
      <c r="M276" t="str">
        <f t="shared" si="66"/>
        <v>Neutro</v>
      </c>
      <c r="N276" t="e">
        <f>[1]!YPF[[#This Row],[Volume]]</f>
        <v>#REF!</v>
      </c>
      <c r="O276" s="11" t="e">
        <f t="shared" si="67"/>
        <v>#REF!</v>
      </c>
      <c r="P276" t="e">
        <f t="shared" si="68"/>
        <v>#REF!</v>
      </c>
      <c r="Q276" s="17">
        <f t="shared" si="69"/>
        <v>1.9654060393276543E-3</v>
      </c>
      <c r="R276" s="4" t="str">
        <f t="shared" si="70"/>
        <v>Compra</v>
      </c>
      <c r="S276" s="17" t="e">
        <f t="shared" si="71"/>
        <v>#REF!</v>
      </c>
      <c r="T276" s="4" t="e">
        <f t="shared" si="72"/>
        <v>#REF!</v>
      </c>
      <c r="U276" s="4">
        <f t="shared" si="73"/>
        <v>1</v>
      </c>
      <c r="V276" s="4" t="e">
        <f t="shared" si="74"/>
        <v>#REF!</v>
      </c>
    </row>
    <row r="277" spans="1:22">
      <c r="A277" s="9">
        <v>44595</v>
      </c>
      <c r="B277">
        <v>4.2300000000000004</v>
      </c>
      <c r="C277" s="11">
        <f>(B277-B276)/B276</f>
        <v>-4.9438202247190956E-2</v>
      </c>
      <c r="D277" t="str">
        <f t="shared" si="60"/>
        <v>Neutro</v>
      </c>
      <c r="E277" s="15">
        <v>4.2</v>
      </c>
      <c r="F277" s="11">
        <f t="shared" si="61"/>
        <v>-4.7619047619047609E-2</v>
      </c>
      <c r="G277" t="str">
        <f t="shared" si="62"/>
        <v>Neutro</v>
      </c>
      <c r="H277">
        <v>4.2300000000000004</v>
      </c>
      <c r="I277" s="11">
        <f t="shared" si="63"/>
        <v>-4.9438202247190956E-2</v>
      </c>
      <c r="J277" t="str">
        <f t="shared" si="64"/>
        <v>Neutro</v>
      </c>
      <c r="K277">
        <v>4.1100000000000003</v>
      </c>
      <c r="L277" s="11">
        <f t="shared" si="65"/>
        <v>-3.0660377358490538E-2</v>
      </c>
      <c r="M277" t="str">
        <f t="shared" si="66"/>
        <v>Neutro</v>
      </c>
      <c r="N277" t="e">
        <f>[1]!YPF[[#This Row],[Volume]]</f>
        <v>#REF!</v>
      </c>
      <c r="O277" s="11" t="e">
        <f t="shared" si="67"/>
        <v>#REF!</v>
      </c>
      <c r="P277" t="e">
        <f t="shared" si="68"/>
        <v>#REF!</v>
      </c>
      <c r="Q277" s="17">
        <f t="shared" si="69"/>
        <v>-4.4288957367980011E-2</v>
      </c>
      <c r="R277" s="4" t="str">
        <f t="shared" si="70"/>
        <v>Neutro</v>
      </c>
      <c r="S277" s="17" t="e">
        <f t="shared" si="71"/>
        <v>#REF!</v>
      </c>
      <c r="T277" s="4" t="e">
        <f t="shared" si="72"/>
        <v>#REF!</v>
      </c>
      <c r="U277" s="4">
        <f t="shared" si="73"/>
        <v>0</v>
      </c>
      <c r="V277" s="4" t="e">
        <f t="shared" si="74"/>
        <v>#REF!</v>
      </c>
    </row>
    <row r="278" spans="1:22">
      <c r="A278" s="9">
        <v>44596</v>
      </c>
      <c r="B278">
        <v>4.1900000000000004</v>
      </c>
      <c r="C278" s="11">
        <f>(B278-B277)/B277</f>
        <v>-9.4562647754137183E-3</v>
      </c>
      <c r="D278" t="str">
        <f t="shared" si="60"/>
        <v>Neutro</v>
      </c>
      <c r="E278" s="15">
        <v>4.17</v>
      </c>
      <c r="F278" s="11">
        <f t="shared" si="61"/>
        <v>-7.1428571428572016E-3</v>
      </c>
      <c r="G278" t="str">
        <f t="shared" si="62"/>
        <v>Neutro</v>
      </c>
      <c r="H278">
        <v>4.1900000000000004</v>
      </c>
      <c r="I278" s="11">
        <f t="shared" si="63"/>
        <v>-9.4562647754137183E-3</v>
      </c>
      <c r="J278" t="str">
        <f t="shared" si="64"/>
        <v>Neutro</v>
      </c>
      <c r="K278">
        <v>4.0199999999999996</v>
      </c>
      <c r="L278" s="11">
        <f t="shared" si="65"/>
        <v>-2.1897810218978284E-2</v>
      </c>
      <c r="M278" t="str">
        <f t="shared" si="66"/>
        <v>Neutro</v>
      </c>
      <c r="N278" t="e">
        <f>[1]!YPF[[#This Row],[Volume]]</f>
        <v>#REF!</v>
      </c>
      <c r="O278" s="11" t="e">
        <f t="shared" si="67"/>
        <v>#REF!</v>
      </c>
      <c r="P278" t="e">
        <f t="shared" si="68"/>
        <v>#REF!</v>
      </c>
      <c r="Q278" s="17">
        <f t="shared" si="69"/>
        <v>-1.198829922816573E-2</v>
      </c>
      <c r="R278" s="4" t="str">
        <f t="shared" si="70"/>
        <v>Neutro</v>
      </c>
      <c r="S278" s="17" t="e">
        <f t="shared" si="71"/>
        <v>#REF!</v>
      </c>
      <c r="T278" s="4" t="e">
        <f t="shared" si="72"/>
        <v>#REF!</v>
      </c>
      <c r="U278" s="4">
        <f t="shared" si="73"/>
        <v>0</v>
      </c>
      <c r="V278" s="4" t="e">
        <f t="shared" si="74"/>
        <v>#REF!</v>
      </c>
    </row>
    <row r="279" spans="1:22">
      <c r="A279" s="9">
        <v>44599</v>
      </c>
      <c r="B279">
        <v>4.18</v>
      </c>
      <c r="C279" s="11">
        <f>(B279-B278)/B278</f>
        <v>-2.3866348448688961E-3</v>
      </c>
      <c r="D279" t="str">
        <f t="shared" si="60"/>
        <v>Neutro</v>
      </c>
      <c r="E279" s="15">
        <v>4.12</v>
      </c>
      <c r="F279" s="11">
        <f t="shared" si="61"/>
        <v>-1.199040767386087E-2</v>
      </c>
      <c r="G279" t="str">
        <f t="shared" si="62"/>
        <v>Neutro</v>
      </c>
      <c r="H279">
        <v>4.18</v>
      </c>
      <c r="I279" s="11">
        <f t="shared" si="63"/>
        <v>-2.3866348448688961E-3</v>
      </c>
      <c r="J279" t="str">
        <f t="shared" si="64"/>
        <v>Neutro</v>
      </c>
      <c r="K279">
        <v>4.03</v>
      </c>
      <c r="L279" s="11">
        <f t="shared" si="65"/>
        <v>2.4875621890548946E-3</v>
      </c>
      <c r="M279" t="str">
        <f t="shared" si="66"/>
        <v>Compra</v>
      </c>
      <c r="N279" t="e">
        <f>[1]!YPF[[#This Row],[Volume]]</f>
        <v>#REF!</v>
      </c>
      <c r="O279" s="11" t="e">
        <f t="shared" si="67"/>
        <v>#REF!</v>
      </c>
      <c r="P279" t="e">
        <f t="shared" si="68"/>
        <v>#REF!</v>
      </c>
      <c r="Q279" s="17">
        <f t="shared" si="69"/>
        <v>-3.5690287936359418E-3</v>
      </c>
      <c r="R279" s="4" t="str">
        <f t="shared" si="70"/>
        <v>Neutro</v>
      </c>
      <c r="S279" s="17" t="e">
        <f t="shared" si="71"/>
        <v>#REF!</v>
      </c>
      <c r="T279" s="4" t="e">
        <f t="shared" si="72"/>
        <v>#REF!</v>
      </c>
      <c r="U279" s="4">
        <f t="shared" si="73"/>
        <v>0</v>
      </c>
      <c r="V279" s="4" t="e">
        <f t="shared" si="74"/>
        <v>#REF!</v>
      </c>
    </row>
    <row r="280" spans="1:22">
      <c r="A280" s="9">
        <v>44600</v>
      </c>
      <c r="B280">
        <v>4.16</v>
      </c>
      <c r="C280" s="11">
        <f>(B280-B279)/B279</f>
        <v>-4.7846889952152093E-3</v>
      </c>
      <c r="D280" t="str">
        <f t="shared" si="60"/>
        <v>Neutro</v>
      </c>
      <c r="E280" s="15">
        <v>4.0999999999999996</v>
      </c>
      <c r="F280" s="11">
        <f t="shared" si="61"/>
        <v>-4.8543689320389473E-3</v>
      </c>
      <c r="G280" t="str">
        <f t="shared" si="62"/>
        <v>Neutro</v>
      </c>
      <c r="H280">
        <v>4.16</v>
      </c>
      <c r="I280" s="11">
        <f t="shared" si="63"/>
        <v>-4.7846889952152093E-3</v>
      </c>
      <c r="J280" t="str">
        <f t="shared" si="64"/>
        <v>Neutro</v>
      </c>
      <c r="K280">
        <v>4</v>
      </c>
      <c r="L280" s="11">
        <f t="shared" si="65"/>
        <v>-7.4441687344913767E-3</v>
      </c>
      <c r="M280" t="str">
        <f t="shared" si="66"/>
        <v>Neutro</v>
      </c>
      <c r="N280" t="e">
        <f>[1]!YPF[[#This Row],[Volume]]</f>
        <v>#REF!</v>
      </c>
      <c r="O280" s="11" t="e">
        <f t="shared" si="67"/>
        <v>#REF!</v>
      </c>
      <c r="P280" t="e">
        <f t="shared" si="68"/>
        <v>#REF!</v>
      </c>
      <c r="Q280" s="17">
        <f t="shared" si="69"/>
        <v>-5.4669789142401861E-3</v>
      </c>
      <c r="R280" s="4" t="str">
        <f t="shared" si="70"/>
        <v>Neutro</v>
      </c>
      <c r="S280" s="17" t="e">
        <f t="shared" si="71"/>
        <v>#REF!</v>
      </c>
      <c r="T280" s="4" t="e">
        <f t="shared" si="72"/>
        <v>#REF!</v>
      </c>
      <c r="U280" s="4">
        <f t="shared" si="73"/>
        <v>0</v>
      </c>
      <c r="V280" s="4" t="e">
        <f t="shared" si="74"/>
        <v>#REF!</v>
      </c>
    </row>
    <row r="281" spans="1:22">
      <c r="A281" s="9">
        <v>44601</v>
      </c>
      <c r="B281">
        <v>4.1900000000000004</v>
      </c>
      <c r="C281" s="11">
        <f>(B281-B280)/B280</f>
        <v>7.2115384615385209E-3</v>
      </c>
      <c r="D281" t="str">
        <f t="shared" si="60"/>
        <v>Compra</v>
      </c>
      <c r="E281" s="15">
        <v>4.0599999999999996</v>
      </c>
      <c r="F281" s="11">
        <f t="shared" si="61"/>
        <v>-9.7560975609756184E-3</v>
      </c>
      <c r="G281" t="str">
        <f t="shared" si="62"/>
        <v>Neutro</v>
      </c>
      <c r="H281">
        <v>4.1900000000000004</v>
      </c>
      <c r="I281" s="11">
        <f t="shared" si="63"/>
        <v>7.2115384615385209E-3</v>
      </c>
      <c r="J281" t="str">
        <f t="shared" si="64"/>
        <v>Compra</v>
      </c>
      <c r="K281">
        <v>4.0599999999999996</v>
      </c>
      <c r="L281" s="11">
        <f t="shared" si="65"/>
        <v>1.4999999999999902E-2</v>
      </c>
      <c r="M281" t="str">
        <f t="shared" si="66"/>
        <v>Compra</v>
      </c>
      <c r="N281" t="e">
        <f>[1]!YPF[[#This Row],[Volume]]</f>
        <v>#REF!</v>
      </c>
      <c r="O281" s="11" t="e">
        <f t="shared" si="67"/>
        <v>#REF!</v>
      </c>
      <c r="P281" t="e">
        <f t="shared" si="68"/>
        <v>#REF!</v>
      </c>
      <c r="Q281" s="17">
        <f t="shared" si="69"/>
        <v>4.9167448405253306E-3</v>
      </c>
      <c r="R281" s="4" t="str">
        <f t="shared" si="70"/>
        <v>Compra</v>
      </c>
      <c r="S281" s="17" t="e">
        <f t="shared" si="71"/>
        <v>#REF!</v>
      </c>
      <c r="T281" s="4" t="e">
        <f t="shared" si="72"/>
        <v>#REF!</v>
      </c>
      <c r="U281" s="4">
        <f t="shared" si="73"/>
        <v>1</v>
      </c>
      <c r="V281" s="4" t="e">
        <f t="shared" si="74"/>
        <v>#REF!</v>
      </c>
    </row>
    <row r="282" spans="1:22">
      <c r="A282" s="9">
        <v>44602</v>
      </c>
      <c r="B282">
        <v>4.24</v>
      </c>
      <c r="C282" s="11">
        <f>(B282-B281)/B281</f>
        <v>1.1933174224343632E-2</v>
      </c>
      <c r="D282" t="str">
        <f t="shared" si="60"/>
        <v>Compra</v>
      </c>
      <c r="E282" s="15">
        <v>4</v>
      </c>
      <c r="F282" s="11">
        <f t="shared" si="61"/>
        <v>-1.4778325123152615E-2</v>
      </c>
      <c r="G282" t="str">
        <f t="shared" si="62"/>
        <v>Neutro</v>
      </c>
      <c r="H282">
        <v>4.24</v>
      </c>
      <c r="I282" s="11">
        <f t="shared" si="63"/>
        <v>1.1933174224343632E-2</v>
      </c>
      <c r="J282" t="str">
        <f t="shared" si="64"/>
        <v>Compra</v>
      </c>
      <c r="K282">
        <v>3.99</v>
      </c>
      <c r="L282" s="11">
        <f t="shared" si="65"/>
        <v>-1.7241379310344682E-2</v>
      </c>
      <c r="M282" t="str">
        <f t="shared" si="66"/>
        <v>Neutro</v>
      </c>
      <c r="N282" t="e">
        <f>[1]!YPF[[#This Row],[Volume]]</f>
        <v>#REF!</v>
      </c>
      <c r="O282" s="11" t="e">
        <f t="shared" si="67"/>
        <v>#REF!</v>
      </c>
      <c r="P282" t="e">
        <f t="shared" si="68"/>
        <v>#REF!</v>
      </c>
      <c r="Q282" s="17">
        <f t="shared" si="69"/>
        <v>-2.0383389962025083E-3</v>
      </c>
      <c r="R282" s="4" t="str">
        <f t="shared" si="70"/>
        <v>Neutro</v>
      </c>
      <c r="S282" s="17" t="e">
        <f t="shared" si="71"/>
        <v>#REF!</v>
      </c>
      <c r="T282" s="4" t="e">
        <f t="shared" si="72"/>
        <v>#REF!</v>
      </c>
      <c r="U282" s="4">
        <f t="shared" si="73"/>
        <v>0</v>
      </c>
      <c r="V282" s="4" t="e">
        <f t="shared" si="74"/>
        <v>#REF!</v>
      </c>
    </row>
    <row r="283" spans="1:22">
      <c r="A283" s="9">
        <v>44603</v>
      </c>
      <c r="B283">
        <v>4.33</v>
      </c>
      <c r="C283" s="11">
        <f>(B283-B282)/B282</f>
        <v>2.1226415094339587E-2</v>
      </c>
      <c r="D283" t="str">
        <f t="shared" si="60"/>
        <v>Compra</v>
      </c>
      <c r="E283" s="15">
        <v>4.16</v>
      </c>
      <c r="F283" s="11">
        <f t="shared" si="61"/>
        <v>4.0000000000000036E-2</v>
      </c>
      <c r="G283" t="str">
        <f t="shared" si="62"/>
        <v>Compra</v>
      </c>
      <c r="H283">
        <v>4.33</v>
      </c>
      <c r="I283" s="11">
        <f t="shared" si="63"/>
        <v>2.1226415094339587E-2</v>
      </c>
      <c r="J283" t="str">
        <f t="shared" si="64"/>
        <v>Compra</v>
      </c>
      <c r="K283">
        <v>4.12</v>
      </c>
      <c r="L283" s="11">
        <f t="shared" si="65"/>
        <v>3.2581453634085183E-2</v>
      </c>
      <c r="M283" t="str">
        <f t="shared" si="66"/>
        <v>Compra</v>
      </c>
      <c r="N283" t="e">
        <f>[1]!YPF[[#This Row],[Volume]]</f>
        <v>#REF!</v>
      </c>
      <c r="O283" s="11" t="e">
        <f t="shared" si="67"/>
        <v>#REF!</v>
      </c>
      <c r="P283" t="e">
        <f t="shared" si="68"/>
        <v>#REF!</v>
      </c>
      <c r="Q283" s="17">
        <f t="shared" si="69"/>
        <v>2.87585709556911E-2</v>
      </c>
      <c r="R283" s="4" t="str">
        <f t="shared" si="70"/>
        <v>Compra</v>
      </c>
      <c r="S283" s="17" t="e">
        <f t="shared" si="71"/>
        <v>#REF!</v>
      </c>
      <c r="T283" s="4" t="e">
        <f t="shared" si="72"/>
        <v>#REF!</v>
      </c>
      <c r="U283" s="4">
        <f t="shared" si="73"/>
        <v>1</v>
      </c>
      <c r="V283" s="4" t="e">
        <f t="shared" si="74"/>
        <v>#REF!</v>
      </c>
    </row>
    <row r="284" spans="1:22">
      <c r="A284" s="9">
        <v>44606</v>
      </c>
      <c r="B284">
        <v>4.33</v>
      </c>
      <c r="C284" s="11">
        <f>(B284-B283)/B283</f>
        <v>0</v>
      </c>
      <c r="D284" t="str">
        <f t="shared" si="60"/>
        <v>Neutro</v>
      </c>
      <c r="E284" s="15">
        <v>4.29</v>
      </c>
      <c r="F284" s="11">
        <f t="shared" si="61"/>
        <v>3.1249999999999972E-2</v>
      </c>
      <c r="G284" t="str">
        <f t="shared" si="62"/>
        <v>Compra</v>
      </c>
      <c r="H284">
        <v>4.33</v>
      </c>
      <c r="I284" s="11">
        <f t="shared" si="63"/>
        <v>0</v>
      </c>
      <c r="J284" t="str">
        <f t="shared" si="64"/>
        <v>Neutro</v>
      </c>
      <c r="K284">
        <v>4.08</v>
      </c>
      <c r="L284" s="11">
        <f t="shared" si="65"/>
        <v>-9.7087378640776777E-3</v>
      </c>
      <c r="M284" t="str">
        <f t="shared" si="66"/>
        <v>Neutro</v>
      </c>
      <c r="N284" t="e">
        <f>[1]!YPF[[#This Row],[Volume]]</f>
        <v>#REF!</v>
      </c>
      <c r="O284" s="11" t="e">
        <f t="shared" si="67"/>
        <v>#REF!</v>
      </c>
      <c r="P284" t="e">
        <f t="shared" si="68"/>
        <v>#REF!</v>
      </c>
      <c r="Q284" s="17">
        <f t="shared" si="69"/>
        <v>5.3853155339805732E-3</v>
      </c>
      <c r="R284" s="4" t="str">
        <f t="shared" si="70"/>
        <v>Compra</v>
      </c>
      <c r="S284" s="17" t="e">
        <f t="shared" si="71"/>
        <v>#REF!</v>
      </c>
      <c r="T284" s="4" t="e">
        <f t="shared" si="72"/>
        <v>#REF!</v>
      </c>
      <c r="U284" s="4">
        <f t="shared" si="73"/>
        <v>1</v>
      </c>
      <c r="V284" s="4" t="e">
        <f t="shared" si="74"/>
        <v>#REF!</v>
      </c>
    </row>
    <row r="285" spans="1:22">
      <c r="A285" s="9">
        <v>44607</v>
      </c>
      <c r="B285">
        <v>4.1500000000000004</v>
      </c>
      <c r="C285" s="11">
        <f>(B285-B284)/B284</f>
        <v>-4.1570438799076147E-2</v>
      </c>
      <c r="D285" t="str">
        <f t="shared" si="60"/>
        <v>Neutro</v>
      </c>
      <c r="E285" s="15">
        <v>3.98</v>
      </c>
      <c r="F285" s="11">
        <f t="shared" si="61"/>
        <v>-7.2261072261072271E-2</v>
      </c>
      <c r="G285" t="str">
        <f t="shared" si="62"/>
        <v>Neutro</v>
      </c>
      <c r="H285">
        <v>4.1500000000000004</v>
      </c>
      <c r="I285" s="11">
        <f t="shared" si="63"/>
        <v>-4.1570438799076147E-2</v>
      </c>
      <c r="J285" t="str">
        <f t="shared" si="64"/>
        <v>Neutro</v>
      </c>
      <c r="K285">
        <v>3.95</v>
      </c>
      <c r="L285" s="11">
        <f t="shared" si="65"/>
        <v>-3.1862745098039186E-2</v>
      </c>
      <c r="M285" t="str">
        <f t="shared" si="66"/>
        <v>Neutro</v>
      </c>
      <c r="N285" t="e">
        <f>[1]!YPF[[#This Row],[Volume]]</f>
        <v>#REF!</v>
      </c>
      <c r="O285" s="11" t="e">
        <f t="shared" si="67"/>
        <v>#REF!</v>
      </c>
      <c r="P285" t="e">
        <f t="shared" si="68"/>
        <v>#REF!</v>
      </c>
      <c r="Q285" s="17">
        <f t="shared" si="69"/>
        <v>-4.6816173739315937E-2</v>
      </c>
      <c r="R285" s="4" t="str">
        <f t="shared" si="70"/>
        <v>Neutro</v>
      </c>
      <c r="S285" s="17" t="e">
        <f t="shared" si="71"/>
        <v>#REF!</v>
      </c>
      <c r="T285" s="4" t="e">
        <f t="shared" si="72"/>
        <v>#REF!</v>
      </c>
      <c r="U285" s="4">
        <f t="shared" si="73"/>
        <v>0</v>
      </c>
      <c r="V285" s="4" t="e">
        <f t="shared" si="74"/>
        <v>#REF!</v>
      </c>
    </row>
    <row r="286" spans="1:22">
      <c r="A286" s="9">
        <v>44608</v>
      </c>
      <c r="B286">
        <v>4.45</v>
      </c>
      <c r="C286" s="11">
        <f>(B286-B285)/B285</f>
        <v>7.2289156626505979E-2</v>
      </c>
      <c r="D286" t="str">
        <f t="shared" si="60"/>
        <v>Compra</v>
      </c>
      <c r="E286" s="15">
        <v>4.1500000000000004</v>
      </c>
      <c r="F286" s="11">
        <f t="shared" si="61"/>
        <v>4.2713567839196075E-2</v>
      </c>
      <c r="G286" t="str">
        <f t="shared" si="62"/>
        <v>Compra</v>
      </c>
      <c r="H286">
        <v>4.45</v>
      </c>
      <c r="I286" s="11">
        <f t="shared" si="63"/>
        <v>7.2289156626505979E-2</v>
      </c>
      <c r="J286" t="str">
        <f t="shared" si="64"/>
        <v>Compra</v>
      </c>
      <c r="K286">
        <v>4.1399999999999997</v>
      </c>
      <c r="L286" s="11">
        <f t="shared" si="65"/>
        <v>4.8101265822784685E-2</v>
      </c>
      <c r="M286" t="str">
        <f t="shared" si="66"/>
        <v>Compra</v>
      </c>
      <c r="N286" t="e">
        <f>[1]!YPF[[#This Row],[Volume]]</f>
        <v>#REF!</v>
      </c>
      <c r="O286" s="11" t="e">
        <f t="shared" si="67"/>
        <v>#REF!</v>
      </c>
      <c r="P286" t="e">
        <f t="shared" si="68"/>
        <v>#REF!</v>
      </c>
      <c r="Q286" s="17">
        <f t="shared" si="69"/>
        <v>5.884828672874818E-2</v>
      </c>
      <c r="R286" s="4" t="str">
        <f t="shared" si="70"/>
        <v>Compra</v>
      </c>
      <c r="S286" s="17" t="e">
        <f t="shared" si="71"/>
        <v>#REF!</v>
      </c>
      <c r="T286" s="4" t="e">
        <f t="shared" si="72"/>
        <v>#REF!</v>
      </c>
      <c r="U286" s="4">
        <f t="shared" si="73"/>
        <v>1</v>
      </c>
      <c r="V286" s="4" t="e">
        <f t="shared" si="74"/>
        <v>#REF!</v>
      </c>
    </row>
    <row r="287" spans="1:22">
      <c r="A287" s="9">
        <v>44609</v>
      </c>
      <c r="B287">
        <v>4.42</v>
      </c>
      <c r="C287" s="11">
        <f>(B287-B286)/B286</f>
        <v>-6.7415730337079208E-3</v>
      </c>
      <c r="D287" t="str">
        <f t="shared" si="60"/>
        <v>Neutro</v>
      </c>
      <c r="E287" s="15">
        <v>4.3600000000000003</v>
      </c>
      <c r="F287" s="11">
        <f t="shared" si="61"/>
        <v>5.0602409638554204E-2</v>
      </c>
      <c r="G287" t="str">
        <f t="shared" si="62"/>
        <v>Compra</v>
      </c>
      <c r="H287">
        <v>4.42</v>
      </c>
      <c r="I287" s="11">
        <f t="shared" si="63"/>
        <v>-6.7415730337079208E-3</v>
      </c>
      <c r="J287" t="str">
        <f t="shared" si="64"/>
        <v>Neutro</v>
      </c>
      <c r="K287">
        <v>4.28</v>
      </c>
      <c r="L287" s="11">
        <f t="shared" si="65"/>
        <v>3.381642512077309E-2</v>
      </c>
      <c r="M287" t="str">
        <f t="shared" si="66"/>
        <v>Compra</v>
      </c>
      <c r="N287" t="e">
        <f>[1]!YPF[[#This Row],[Volume]]</f>
        <v>#REF!</v>
      </c>
      <c r="O287" s="11" t="e">
        <f t="shared" si="67"/>
        <v>#REF!</v>
      </c>
      <c r="P287" t="e">
        <f t="shared" si="68"/>
        <v>#REF!</v>
      </c>
      <c r="Q287" s="17">
        <f t="shared" si="69"/>
        <v>1.773392217297786E-2</v>
      </c>
      <c r="R287" s="4" t="str">
        <f t="shared" si="70"/>
        <v>Compra</v>
      </c>
      <c r="S287" s="17" t="e">
        <f t="shared" si="71"/>
        <v>#REF!</v>
      </c>
      <c r="T287" s="4" t="e">
        <f t="shared" si="72"/>
        <v>#REF!</v>
      </c>
      <c r="U287" s="4">
        <f t="shared" si="73"/>
        <v>1</v>
      </c>
      <c r="V287" s="4" t="e">
        <f t="shared" si="74"/>
        <v>#REF!</v>
      </c>
    </row>
    <row r="288" spans="1:22">
      <c r="A288" s="9">
        <v>44610</v>
      </c>
      <c r="B288">
        <v>4.38</v>
      </c>
      <c r="C288" s="11">
        <f>(B288-B287)/B287</f>
        <v>-9.0497737556561163E-3</v>
      </c>
      <c r="D288" t="str">
        <f t="shared" si="60"/>
        <v>Neutro</v>
      </c>
      <c r="E288" s="15">
        <v>4.26</v>
      </c>
      <c r="F288" s="11">
        <f t="shared" si="61"/>
        <v>-2.2935779816513881E-2</v>
      </c>
      <c r="G288" t="str">
        <f t="shared" si="62"/>
        <v>Neutro</v>
      </c>
      <c r="H288">
        <v>4.38</v>
      </c>
      <c r="I288" s="11">
        <f t="shared" si="63"/>
        <v>-9.0497737556561163E-3</v>
      </c>
      <c r="J288" t="str">
        <f t="shared" si="64"/>
        <v>Neutro</v>
      </c>
      <c r="K288">
        <v>4.24</v>
      </c>
      <c r="L288" s="11">
        <f t="shared" si="65"/>
        <v>-9.3457943925233725E-3</v>
      </c>
      <c r="M288" t="str">
        <f t="shared" si="66"/>
        <v>Neutro</v>
      </c>
      <c r="N288" t="e">
        <f>[1]!YPF[[#This Row],[Volume]]</f>
        <v>#REF!</v>
      </c>
      <c r="O288" s="11" t="e">
        <f t="shared" si="67"/>
        <v>#REF!</v>
      </c>
      <c r="P288" t="e">
        <f t="shared" si="68"/>
        <v>#REF!</v>
      </c>
      <c r="Q288" s="17">
        <f t="shared" si="69"/>
        <v>-1.2595280430087372E-2</v>
      </c>
      <c r="R288" s="4" t="str">
        <f t="shared" si="70"/>
        <v>Neutro</v>
      </c>
      <c r="S288" s="17" t="e">
        <f t="shared" si="71"/>
        <v>#REF!</v>
      </c>
      <c r="T288" s="4" t="e">
        <f t="shared" si="72"/>
        <v>#REF!</v>
      </c>
      <c r="U288" s="4">
        <f t="shared" si="73"/>
        <v>0</v>
      </c>
      <c r="V288" s="4" t="e">
        <f t="shared" si="74"/>
        <v>#REF!</v>
      </c>
    </row>
    <row r="289" spans="1:22">
      <c r="A289" s="9">
        <v>44614</v>
      </c>
      <c r="B289">
        <v>4.57</v>
      </c>
      <c r="C289" s="11">
        <f>(B289-B288)/B288</f>
        <v>4.3378995433790042E-2</v>
      </c>
      <c r="D289" t="str">
        <f t="shared" si="60"/>
        <v>Compra</v>
      </c>
      <c r="E289" s="15">
        <v>4.3600000000000003</v>
      </c>
      <c r="F289" s="11">
        <f t="shared" si="61"/>
        <v>2.3474178403755996E-2</v>
      </c>
      <c r="G289" t="str">
        <f t="shared" si="62"/>
        <v>Compra</v>
      </c>
      <c r="H289">
        <v>4.57</v>
      </c>
      <c r="I289" s="11">
        <f t="shared" si="63"/>
        <v>4.3378995433790042E-2</v>
      </c>
      <c r="J289" t="str">
        <f t="shared" si="64"/>
        <v>Compra</v>
      </c>
      <c r="K289">
        <v>4.3600000000000003</v>
      </c>
      <c r="L289" s="11">
        <f t="shared" si="65"/>
        <v>2.8301886792452855E-2</v>
      </c>
      <c r="M289" t="str">
        <f t="shared" si="66"/>
        <v>Compra</v>
      </c>
      <c r="N289" t="e">
        <f>[1]!YPF[[#This Row],[Volume]]</f>
        <v>#REF!</v>
      </c>
      <c r="O289" s="11" t="e">
        <f t="shared" si="67"/>
        <v>#REF!</v>
      </c>
      <c r="P289" t="e">
        <f t="shared" si="68"/>
        <v>#REF!</v>
      </c>
      <c r="Q289" s="17">
        <f t="shared" si="69"/>
        <v>3.4633514015947234E-2</v>
      </c>
      <c r="R289" s="4" t="str">
        <f t="shared" si="70"/>
        <v>Compra</v>
      </c>
      <c r="S289" s="17" t="e">
        <f t="shared" si="71"/>
        <v>#REF!</v>
      </c>
      <c r="T289" s="4" t="e">
        <f t="shared" si="72"/>
        <v>#REF!</v>
      </c>
      <c r="U289" s="4">
        <f t="shared" si="73"/>
        <v>1</v>
      </c>
      <c r="V289" s="4" t="e">
        <f t="shared" si="74"/>
        <v>#REF!</v>
      </c>
    </row>
    <row r="290" spans="1:22">
      <c r="A290" s="9">
        <v>44615</v>
      </c>
      <c r="B290">
        <v>4.58</v>
      </c>
      <c r="C290" s="11">
        <f>(B290-B289)/B289</f>
        <v>2.188183807439778E-3</v>
      </c>
      <c r="D290" t="str">
        <f t="shared" si="60"/>
        <v>Compra</v>
      </c>
      <c r="E290" s="15">
        <v>4.51</v>
      </c>
      <c r="F290" s="11">
        <f t="shared" si="61"/>
        <v>3.4403669724770519E-2</v>
      </c>
      <c r="G290" t="str">
        <f t="shared" si="62"/>
        <v>Compra</v>
      </c>
      <c r="H290">
        <v>4.58</v>
      </c>
      <c r="I290" s="11">
        <f t="shared" si="63"/>
        <v>2.188183807439778E-3</v>
      </c>
      <c r="J290" t="str">
        <f t="shared" si="64"/>
        <v>Compra</v>
      </c>
      <c r="K290">
        <v>4.37</v>
      </c>
      <c r="L290" s="11">
        <f t="shared" si="65"/>
        <v>2.2935779816513273E-3</v>
      </c>
      <c r="M290" t="str">
        <f t="shared" si="66"/>
        <v>Compra</v>
      </c>
      <c r="N290" t="e">
        <f>[1]!YPF[[#This Row],[Volume]]</f>
        <v>#REF!</v>
      </c>
      <c r="O290" s="11" t="e">
        <f t="shared" si="67"/>
        <v>#REF!</v>
      </c>
      <c r="P290" t="e">
        <f t="shared" si="68"/>
        <v>#REF!</v>
      </c>
      <c r="Q290" s="17">
        <f t="shared" si="69"/>
        <v>1.0268403830325351E-2</v>
      </c>
      <c r="R290" s="4" t="str">
        <f t="shared" si="70"/>
        <v>Compra</v>
      </c>
      <c r="S290" s="17" t="e">
        <f t="shared" si="71"/>
        <v>#REF!</v>
      </c>
      <c r="T290" s="4" t="e">
        <f t="shared" si="72"/>
        <v>#REF!</v>
      </c>
      <c r="U290" s="4">
        <f t="shared" si="73"/>
        <v>1</v>
      </c>
      <c r="V290" s="4" t="e">
        <f t="shared" si="74"/>
        <v>#REF!</v>
      </c>
    </row>
    <row r="291" spans="1:22">
      <c r="A291" s="9">
        <v>44616</v>
      </c>
      <c r="B291">
        <v>4.45</v>
      </c>
      <c r="C291" s="11">
        <f>(B291-B290)/B290</f>
        <v>-2.8384279475982509E-2</v>
      </c>
      <c r="D291" t="str">
        <f t="shared" si="60"/>
        <v>Neutro</v>
      </c>
      <c r="E291" s="15">
        <v>4.4400000000000004</v>
      </c>
      <c r="F291" s="11">
        <f t="shared" si="61"/>
        <v>-1.5521064301551974E-2</v>
      </c>
      <c r="G291" t="str">
        <f t="shared" si="62"/>
        <v>Neutro</v>
      </c>
      <c r="H291">
        <v>4.45</v>
      </c>
      <c r="I291" s="11">
        <f t="shared" si="63"/>
        <v>-2.8384279475982509E-2</v>
      </c>
      <c r="J291" t="str">
        <f t="shared" si="64"/>
        <v>Neutro</v>
      </c>
      <c r="K291">
        <v>4.22</v>
      </c>
      <c r="L291" s="11">
        <f t="shared" si="65"/>
        <v>-3.4324942791762098E-2</v>
      </c>
      <c r="M291" t="str">
        <f t="shared" si="66"/>
        <v>Neutro</v>
      </c>
      <c r="N291" t="e">
        <f>[1]!YPF[[#This Row],[Volume]]</f>
        <v>#REF!</v>
      </c>
      <c r="O291" s="11" t="e">
        <f t="shared" si="67"/>
        <v>#REF!</v>
      </c>
      <c r="P291" t="e">
        <f t="shared" si="68"/>
        <v>#REF!</v>
      </c>
      <c r="Q291" s="17">
        <f t="shared" si="69"/>
        <v>-2.6653641511319777E-2</v>
      </c>
      <c r="R291" s="4" t="str">
        <f t="shared" si="70"/>
        <v>Neutro</v>
      </c>
      <c r="S291" s="17" t="e">
        <f t="shared" si="71"/>
        <v>#REF!</v>
      </c>
      <c r="T291" s="4" t="e">
        <f t="shared" si="72"/>
        <v>#REF!</v>
      </c>
      <c r="U291" s="4">
        <f t="shared" si="73"/>
        <v>0</v>
      </c>
      <c r="V291" s="4" t="e">
        <f t="shared" si="74"/>
        <v>#REF!</v>
      </c>
    </row>
    <row r="292" spans="1:22">
      <c r="A292" s="9">
        <v>44617</v>
      </c>
      <c r="B292">
        <v>4.3899999999999997</v>
      </c>
      <c r="C292" s="11">
        <f>(B292-B291)/B291</f>
        <v>-1.3483146067415842E-2</v>
      </c>
      <c r="D292" t="str">
        <f t="shared" si="60"/>
        <v>Neutro</v>
      </c>
      <c r="E292" s="15">
        <v>4.29</v>
      </c>
      <c r="F292" s="11">
        <f t="shared" si="61"/>
        <v>-3.3783783783783862E-2</v>
      </c>
      <c r="G292" t="str">
        <f t="shared" si="62"/>
        <v>Neutro</v>
      </c>
      <c r="H292">
        <v>4.3899999999999997</v>
      </c>
      <c r="I292" s="11">
        <f t="shared" si="63"/>
        <v>-1.3483146067415842E-2</v>
      </c>
      <c r="J292" t="str">
        <f t="shared" si="64"/>
        <v>Neutro</v>
      </c>
      <c r="K292">
        <v>4.26</v>
      </c>
      <c r="L292" s="11">
        <f t="shared" si="65"/>
        <v>9.4786729857819999E-3</v>
      </c>
      <c r="M292" t="str">
        <f t="shared" si="66"/>
        <v>Compra</v>
      </c>
      <c r="N292" t="e">
        <f>[1]!YPF[[#This Row],[Volume]]</f>
        <v>#REF!</v>
      </c>
      <c r="O292" s="11" t="e">
        <f t="shared" si="67"/>
        <v>#REF!</v>
      </c>
      <c r="P292" t="e">
        <f t="shared" si="68"/>
        <v>#REF!</v>
      </c>
      <c r="Q292" s="17">
        <f t="shared" si="69"/>
        <v>-1.2817850733208385E-2</v>
      </c>
      <c r="R292" s="4" t="str">
        <f t="shared" si="70"/>
        <v>Neutro</v>
      </c>
      <c r="S292" s="17" t="e">
        <f t="shared" si="71"/>
        <v>#REF!</v>
      </c>
      <c r="T292" s="4" t="e">
        <f t="shared" si="72"/>
        <v>#REF!</v>
      </c>
      <c r="U292" s="4">
        <f t="shared" si="73"/>
        <v>0</v>
      </c>
      <c r="V292" s="4" t="e">
        <f t="shared" si="74"/>
        <v>#REF!</v>
      </c>
    </row>
    <row r="293" spans="1:22">
      <c r="A293" s="9">
        <v>44620</v>
      </c>
      <c r="B293">
        <v>4.33</v>
      </c>
      <c r="C293" s="11">
        <f>(B293-B292)/B292</f>
        <v>-1.3667425968109251E-2</v>
      </c>
      <c r="D293" t="str">
        <f t="shared" si="60"/>
        <v>Neutro</v>
      </c>
      <c r="E293" s="15">
        <v>4.33</v>
      </c>
      <c r="F293" s="11">
        <f t="shared" si="61"/>
        <v>9.3240093240093327E-3</v>
      </c>
      <c r="G293" t="str">
        <f t="shared" si="62"/>
        <v>Compra</v>
      </c>
      <c r="H293">
        <v>4.33</v>
      </c>
      <c r="I293" s="11">
        <f t="shared" si="63"/>
        <v>-1.3667425968109251E-2</v>
      </c>
      <c r="J293" t="str">
        <f t="shared" si="64"/>
        <v>Neutro</v>
      </c>
      <c r="K293">
        <v>4.07</v>
      </c>
      <c r="L293" s="11">
        <f t="shared" si="65"/>
        <v>-4.4600938967136038E-2</v>
      </c>
      <c r="M293" t="str">
        <f t="shared" si="66"/>
        <v>Neutro</v>
      </c>
      <c r="N293" t="e">
        <f>[1]!YPF[[#This Row],[Volume]]</f>
        <v>#REF!</v>
      </c>
      <c r="O293" s="11" t="e">
        <f t="shared" si="67"/>
        <v>#REF!</v>
      </c>
      <c r="P293" t="e">
        <f t="shared" si="68"/>
        <v>#REF!</v>
      </c>
      <c r="Q293" s="17">
        <f t="shared" si="69"/>
        <v>-1.5652945394836301E-2</v>
      </c>
      <c r="R293" s="4" t="str">
        <f t="shared" si="70"/>
        <v>Neutro</v>
      </c>
      <c r="S293" s="17" t="e">
        <f t="shared" si="71"/>
        <v>#REF!</v>
      </c>
      <c r="T293" s="4" t="e">
        <f t="shared" si="72"/>
        <v>#REF!</v>
      </c>
      <c r="U293" s="4">
        <f t="shared" si="73"/>
        <v>0</v>
      </c>
      <c r="V293" s="4" t="e">
        <f t="shared" si="74"/>
        <v>#REF!</v>
      </c>
    </row>
    <row r="294" spans="1:22">
      <c r="A294" s="9">
        <v>44621</v>
      </c>
      <c r="B294">
        <v>4.3899999999999997</v>
      </c>
      <c r="C294" s="11">
        <f>(B294-B293)/B293</f>
        <v>1.3856812933025313E-2</v>
      </c>
      <c r="D294" t="str">
        <f t="shared" si="60"/>
        <v>Compra</v>
      </c>
      <c r="E294" s="15">
        <v>4.2</v>
      </c>
      <c r="F294" s="11">
        <f t="shared" si="61"/>
        <v>-3.0023094688221685E-2</v>
      </c>
      <c r="G294" t="str">
        <f t="shared" si="62"/>
        <v>Neutro</v>
      </c>
      <c r="H294">
        <v>4.3899999999999997</v>
      </c>
      <c r="I294" s="11">
        <f t="shared" si="63"/>
        <v>1.3856812933025313E-2</v>
      </c>
      <c r="J294" t="str">
        <f t="shared" si="64"/>
        <v>Compra</v>
      </c>
      <c r="K294">
        <v>4.1900000000000004</v>
      </c>
      <c r="L294" s="11">
        <f t="shared" si="65"/>
        <v>2.9484029484029509E-2</v>
      </c>
      <c r="M294" t="str">
        <f t="shared" si="66"/>
        <v>Compra</v>
      </c>
      <c r="N294" t="e">
        <f>[1]!YPF[[#This Row],[Volume]]</f>
        <v>#REF!</v>
      </c>
      <c r="O294" s="11" t="e">
        <f t="shared" si="67"/>
        <v>#REF!</v>
      </c>
      <c r="P294" t="e">
        <f t="shared" si="68"/>
        <v>#REF!</v>
      </c>
      <c r="Q294" s="17">
        <f t="shared" si="69"/>
        <v>6.7936401654646135E-3</v>
      </c>
      <c r="R294" s="4" t="str">
        <f t="shared" si="70"/>
        <v>Compra</v>
      </c>
      <c r="S294" s="17" t="e">
        <f t="shared" si="71"/>
        <v>#REF!</v>
      </c>
      <c r="T294" s="4" t="e">
        <f t="shared" si="72"/>
        <v>#REF!</v>
      </c>
      <c r="U294" s="4">
        <f t="shared" si="73"/>
        <v>1</v>
      </c>
      <c r="V294" s="4" t="e">
        <f t="shared" si="74"/>
        <v>#REF!</v>
      </c>
    </row>
    <row r="295" spans="1:22">
      <c r="A295" s="9">
        <v>44622</v>
      </c>
      <c r="B295">
        <v>4.87</v>
      </c>
      <c r="C295" s="11">
        <f>(B295-B294)/B294</f>
        <v>0.10933940774487481</v>
      </c>
      <c r="D295" t="str">
        <f t="shared" si="60"/>
        <v>Compra</v>
      </c>
      <c r="E295" s="15">
        <v>4.41</v>
      </c>
      <c r="F295" s="11">
        <f t="shared" si="61"/>
        <v>4.9999999999999989E-2</v>
      </c>
      <c r="G295" t="str">
        <f t="shared" si="62"/>
        <v>Compra</v>
      </c>
      <c r="H295">
        <v>4.87</v>
      </c>
      <c r="I295" s="11">
        <f t="shared" si="63"/>
        <v>0.10933940774487481</v>
      </c>
      <c r="J295" t="str">
        <f t="shared" si="64"/>
        <v>Compra</v>
      </c>
      <c r="K295">
        <v>4.41</v>
      </c>
      <c r="L295" s="11">
        <f t="shared" si="65"/>
        <v>5.250596658711211E-2</v>
      </c>
      <c r="M295" t="str">
        <f t="shared" si="66"/>
        <v>Compra</v>
      </c>
      <c r="N295" t="e">
        <f>[1]!YPF[[#This Row],[Volume]]</f>
        <v>#REF!</v>
      </c>
      <c r="O295" s="11" t="e">
        <f t="shared" si="67"/>
        <v>#REF!</v>
      </c>
      <c r="P295" t="e">
        <f t="shared" si="68"/>
        <v>#REF!</v>
      </c>
      <c r="Q295" s="17">
        <f t="shared" si="69"/>
        <v>8.0296195519215435E-2</v>
      </c>
      <c r="R295" s="4" t="str">
        <f t="shared" si="70"/>
        <v>Compra</v>
      </c>
      <c r="S295" s="17" t="e">
        <f t="shared" si="71"/>
        <v>#REF!</v>
      </c>
      <c r="T295" s="4" t="e">
        <f t="shared" si="72"/>
        <v>#REF!</v>
      </c>
      <c r="U295" s="4">
        <f t="shared" si="73"/>
        <v>1</v>
      </c>
      <c r="V295" s="4" t="e">
        <f t="shared" si="74"/>
        <v>#REF!</v>
      </c>
    </row>
    <row r="296" spans="1:22">
      <c r="A296" s="9">
        <v>44623</v>
      </c>
      <c r="B296">
        <v>4.75</v>
      </c>
      <c r="C296" s="11">
        <f>(B296-B295)/B295</f>
        <v>-2.4640657084188933E-2</v>
      </c>
      <c r="D296" t="str">
        <f t="shared" si="60"/>
        <v>Neutro</v>
      </c>
      <c r="E296" s="15">
        <v>4.67</v>
      </c>
      <c r="F296" s="11">
        <f t="shared" si="61"/>
        <v>5.8956916099773195E-2</v>
      </c>
      <c r="G296" t="str">
        <f t="shared" si="62"/>
        <v>Compra</v>
      </c>
      <c r="H296">
        <v>4.75</v>
      </c>
      <c r="I296" s="11">
        <f t="shared" si="63"/>
        <v>-2.4640657084188933E-2</v>
      </c>
      <c r="J296" t="str">
        <f t="shared" si="64"/>
        <v>Neutro</v>
      </c>
      <c r="K296">
        <v>4.46</v>
      </c>
      <c r="L296" s="11">
        <f t="shared" si="65"/>
        <v>1.1337868480725584E-2</v>
      </c>
      <c r="M296" t="str">
        <f t="shared" si="66"/>
        <v>Compra</v>
      </c>
      <c r="N296" t="e">
        <f>[1]!YPF[[#This Row],[Volume]]</f>
        <v>#REF!</v>
      </c>
      <c r="O296" s="11" t="e">
        <f t="shared" si="67"/>
        <v>#REF!</v>
      </c>
      <c r="P296" t="e">
        <f t="shared" si="68"/>
        <v>#REF!</v>
      </c>
      <c r="Q296" s="17">
        <f t="shared" si="69"/>
        <v>5.2533676030302274E-3</v>
      </c>
      <c r="R296" s="4" t="str">
        <f t="shared" si="70"/>
        <v>Compra</v>
      </c>
      <c r="S296" s="17" t="e">
        <f t="shared" si="71"/>
        <v>#REF!</v>
      </c>
      <c r="T296" s="4" t="e">
        <f t="shared" si="72"/>
        <v>#REF!</v>
      </c>
      <c r="U296" s="4">
        <f t="shared" si="73"/>
        <v>1</v>
      </c>
      <c r="V296" s="4" t="e">
        <f t="shared" si="74"/>
        <v>#REF!</v>
      </c>
    </row>
    <row r="297" spans="1:22">
      <c r="A297" s="9">
        <v>44624</v>
      </c>
      <c r="B297">
        <v>4.6100000000000003</v>
      </c>
      <c r="C297" s="11">
        <f>(B297-B296)/B296</f>
        <v>-2.9473684210526249E-2</v>
      </c>
      <c r="D297" t="str">
        <f t="shared" si="60"/>
        <v>Neutro</v>
      </c>
      <c r="E297" s="15">
        <v>4.5999999999999996</v>
      </c>
      <c r="F297" s="11">
        <f t="shared" si="61"/>
        <v>-1.4989293361884429E-2</v>
      </c>
      <c r="G297" t="str">
        <f t="shared" si="62"/>
        <v>Neutro</v>
      </c>
      <c r="H297">
        <v>4.6100000000000003</v>
      </c>
      <c r="I297" s="11">
        <f t="shared" si="63"/>
        <v>-2.9473684210526249E-2</v>
      </c>
      <c r="J297" t="str">
        <f t="shared" si="64"/>
        <v>Neutro</v>
      </c>
      <c r="K297">
        <v>4.26</v>
      </c>
      <c r="L297" s="11">
        <f t="shared" si="65"/>
        <v>-4.4843049327354299E-2</v>
      </c>
      <c r="M297" t="str">
        <f t="shared" si="66"/>
        <v>Neutro</v>
      </c>
      <c r="N297" t="e">
        <f>[1]!YPF[[#This Row],[Volume]]</f>
        <v>#REF!</v>
      </c>
      <c r="O297" s="11" t="e">
        <f t="shared" si="67"/>
        <v>#REF!</v>
      </c>
      <c r="P297" t="e">
        <f t="shared" si="68"/>
        <v>#REF!</v>
      </c>
      <c r="Q297" s="17">
        <f t="shared" si="69"/>
        <v>-2.9694927777572804E-2</v>
      </c>
      <c r="R297" s="4" t="str">
        <f t="shared" si="70"/>
        <v>Neutro</v>
      </c>
      <c r="S297" s="17" t="e">
        <f t="shared" si="71"/>
        <v>#REF!</v>
      </c>
      <c r="T297" s="4" t="e">
        <f t="shared" si="72"/>
        <v>#REF!</v>
      </c>
      <c r="U297" s="4">
        <f t="shared" si="73"/>
        <v>0</v>
      </c>
      <c r="V297" s="4" t="e">
        <f t="shared" si="74"/>
        <v>#REF!</v>
      </c>
    </row>
    <row r="298" spans="1:22">
      <c r="A298" s="9">
        <v>44627</v>
      </c>
      <c r="B298">
        <v>4.53</v>
      </c>
      <c r="C298" s="11">
        <f>(B298-B297)/B297</f>
        <v>-1.7353579175705004E-2</v>
      </c>
      <c r="D298" t="str">
        <f t="shared" si="60"/>
        <v>Neutro</v>
      </c>
      <c r="E298" s="15">
        <v>4.4000000000000004</v>
      </c>
      <c r="F298" s="11">
        <f t="shared" si="61"/>
        <v>-4.3478260869565064E-2</v>
      </c>
      <c r="G298" t="str">
        <f t="shared" si="62"/>
        <v>Neutro</v>
      </c>
      <c r="H298">
        <v>4.53</v>
      </c>
      <c r="I298" s="11">
        <f t="shared" si="63"/>
        <v>-1.7353579175705004E-2</v>
      </c>
      <c r="J298" t="str">
        <f t="shared" si="64"/>
        <v>Neutro</v>
      </c>
      <c r="K298">
        <v>4.05</v>
      </c>
      <c r="L298" s="11">
        <f t="shared" si="65"/>
        <v>-4.9295774647887321E-2</v>
      </c>
      <c r="M298" t="str">
        <f t="shared" si="66"/>
        <v>Neutro</v>
      </c>
      <c r="N298" t="e">
        <f>[1]!YPF[[#This Row],[Volume]]</f>
        <v>#REF!</v>
      </c>
      <c r="O298" s="11" t="e">
        <f t="shared" si="67"/>
        <v>#REF!</v>
      </c>
      <c r="P298" t="e">
        <f t="shared" si="68"/>
        <v>#REF!</v>
      </c>
      <c r="Q298" s="17">
        <f t="shared" si="69"/>
        <v>-3.1870298467215598E-2</v>
      </c>
      <c r="R298" s="4" t="str">
        <f t="shared" si="70"/>
        <v>Neutro</v>
      </c>
      <c r="S298" s="17" t="e">
        <f t="shared" si="71"/>
        <v>#REF!</v>
      </c>
      <c r="T298" s="4" t="e">
        <f t="shared" si="72"/>
        <v>#REF!</v>
      </c>
      <c r="U298" s="4">
        <f t="shared" si="73"/>
        <v>0</v>
      </c>
      <c r="V298" s="4" t="e">
        <f t="shared" si="74"/>
        <v>#REF!</v>
      </c>
    </row>
    <row r="299" spans="1:22">
      <c r="A299" s="9">
        <v>44628</v>
      </c>
      <c r="B299">
        <v>4.5</v>
      </c>
      <c r="C299" s="11">
        <f>(B299-B298)/B298</f>
        <v>-6.6225165562914454E-3</v>
      </c>
      <c r="D299" t="str">
        <f t="shared" si="60"/>
        <v>Neutro</v>
      </c>
      <c r="E299" s="15">
        <v>4.1399999999999997</v>
      </c>
      <c r="F299" s="11">
        <f t="shared" si="61"/>
        <v>-5.9090909090909242E-2</v>
      </c>
      <c r="G299" t="str">
        <f t="shared" si="62"/>
        <v>Neutro</v>
      </c>
      <c r="H299">
        <v>4.5</v>
      </c>
      <c r="I299" s="11">
        <f t="shared" si="63"/>
        <v>-6.6225165562914454E-3</v>
      </c>
      <c r="J299" t="str">
        <f t="shared" si="64"/>
        <v>Neutro</v>
      </c>
      <c r="K299">
        <v>4.12</v>
      </c>
      <c r="L299" s="11">
        <f t="shared" si="65"/>
        <v>1.7283950617284022E-2</v>
      </c>
      <c r="M299" t="str">
        <f t="shared" si="66"/>
        <v>Compra</v>
      </c>
      <c r="N299" t="e">
        <f>[1]!YPF[[#This Row],[Volume]]</f>
        <v>#REF!</v>
      </c>
      <c r="O299" s="11" t="e">
        <f t="shared" si="67"/>
        <v>#REF!</v>
      </c>
      <c r="P299" t="e">
        <f t="shared" si="68"/>
        <v>#REF!</v>
      </c>
      <c r="Q299" s="17">
        <f t="shared" si="69"/>
        <v>-1.3762997896552028E-2</v>
      </c>
      <c r="R299" s="4" t="str">
        <f t="shared" si="70"/>
        <v>Neutro</v>
      </c>
      <c r="S299" s="17" t="e">
        <f t="shared" si="71"/>
        <v>#REF!</v>
      </c>
      <c r="T299" s="4" t="e">
        <f t="shared" si="72"/>
        <v>#REF!</v>
      </c>
      <c r="U299" s="4">
        <f t="shared" si="73"/>
        <v>0</v>
      </c>
      <c r="V299" s="4" t="e">
        <f t="shared" si="74"/>
        <v>#REF!</v>
      </c>
    </row>
    <row r="300" spans="1:22">
      <c r="A300" s="9">
        <v>44629</v>
      </c>
      <c r="B300">
        <v>4.7</v>
      </c>
      <c r="C300" s="11">
        <f>(B300-B299)/B299</f>
        <v>4.4444444444444481E-2</v>
      </c>
      <c r="D300" t="str">
        <f t="shared" si="60"/>
        <v>Compra</v>
      </c>
      <c r="E300" s="15">
        <v>4.4400000000000004</v>
      </c>
      <c r="F300" s="11">
        <f t="shared" si="61"/>
        <v>7.2463768115942212E-2</v>
      </c>
      <c r="G300" t="str">
        <f t="shared" si="62"/>
        <v>Compra</v>
      </c>
      <c r="H300">
        <v>4.7</v>
      </c>
      <c r="I300" s="11">
        <f t="shared" si="63"/>
        <v>4.4444444444444481E-2</v>
      </c>
      <c r="J300" t="str">
        <f t="shared" si="64"/>
        <v>Compra</v>
      </c>
      <c r="K300">
        <v>4.4000000000000004</v>
      </c>
      <c r="L300" s="11">
        <f t="shared" si="65"/>
        <v>6.7961165048543742E-2</v>
      </c>
      <c r="M300" t="str">
        <f t="shared" si="66"/>
        <v>Compra</v>
      </c>
      <c r="N300" t="e">
        <f>[1]!YPF[[#This Row],[Volume]]</f>
        <v>#REF!</v>
      </c>
      <c r="O300" s="11" t="e">
        <f t="shared" si="67"/>
        <v>#REF!</v>
      </c>
      <c r="P300" t="e">
        <f t="shared" si="68"/>
        <v>#REF!</v>
      </c>
      <c r="Q300" s="17">
        <f t="shared" si="69"/>
        <v>5.7328455513343729E-2</v>
      </c>
      <c r="R300" s="4" t="str">
        <f t="shared" si="70"/>
        <v>Compra</v>
      </c>
      <c r="S300" s="17" t="e">
        <f t="shared" si="71"/>
        <v>#REF!</v>
      </c>
      <c r="T300" s="4" t="e">
        <f t="shared" si="72"/>
        <v>#REF!</v>
      </c>
      <c r="U300" s="4">
        <f t="shared" si="73"/>
        <v>1</v>
      </c>
      <c r="V300" s="4" t="e">
        <f t="shared" si="74"/>
        <v>#REF!</v>
      </c>
    </row>
    <row r="301" spans="1:22">
      <c r="A301" s="9">
        <v>44630</v>
      </c>
      <c r="B301">
        <v>4.97</v>
      </c>
      <c r="C301" s="11">
        <f>(B301-B300)/B300</f>
        <v>5.7446808510638207E-2</v>
      </c>
      <c r="D301" t="str">
        <f t="shared" si="60"/>
        <v>Compra</v>
      </c>
      <c r="E301" s="15">
        <v>4.62</v>
      </c>
      <c r="F301" s="11">
        <f t="shared" si="61"/>
        <v>4.0540540540540473E-2</v>
      </c>
      <c r="G301" t="str">
        <f t="shared" si="62"/>
        <v>Compra</v>
      </c>
      <c r="H301">
        <v>4.97</v>
      </c>
      <c r="I301" s="11">
        <f t="shared" si="63"/>
        <v>5.7446808510638207E-2</v>
      </c>
      <c r="J301" t="str">
        <f t="shared" si="64"/>
        <v>Compra</v>
      </c>
      <c r="K301">
        <v>4.6100000000000003</v>
      </c>
      <c r="L301" s="11">
        <f t="shared" si="65"/>
        <v>4.7727272727272715E-2</v>
      </c>
      <c r="M301" t="str">
        <f t="shared" si="66"/>
        <v>Compra</v>
      </c>
      <c r="N301" t="e">
        <f>[1]!YPF[[#This Row],[Volume]]</f>
        <v>#REF!</v>
      </c>
      <c r="O301" s="11" t="e">
        <f t="shared" si="67"/>
        <v>#REF!</v>
      </c>
      <c r="P301" t="e">
        <f t="shared" si="68"/>
        <v>#REF!</v>
      </c>
      <c r="Q301" s="17">
        <f t="shared" si="69"/>
        <v>5.0790357572272404E-2</v>
      </c>
      <c r="R301" s="4" t="str">
        <f t="shared" si="70"/>
        <v>Compra</v>
      </c>
      <c r="S301" s="17" t="e">
        <f t="shared" si="71"/>
        <v>#REF!</v>
      </c>
      <c r="T301" s="4" t="e">
        <f t="shared" si="72"/>
        <v>#REF!</v>
      </c>
      <c r="U301" s="4">
        <f t="shared" si="73"/>
        <v>1</v>
      </c>
      <c r="V301" s="4" t="e">
        <f t="shared" si="74"/>
        <v>#REF!</v>
      </c>
    </row>
    <row r="302" spans="1:22">
      <c r="A302" s="9">
        <v>44631</v>
      </c>
      <c r="B302">
        <v>4.84</v>
      </c>
      <c r="C302" s="11">
        <f>(B302-B301)/B301</f>
        <v>-2.6156941649899377E-2</v>
      </c>
      <c r="D302" t="str">
        <f t="shared" si="60"/>
        <v>Neutro</v>
      </c>
      <c r="E302" s="15">
        <v>4.82</v>
      </c>
      <c r="F302" s="11">
        <f t="shared" si="61"/>
        <v>4.329004329004333E-2</v>
      </c>
      <c r="G302" t="str">
        <f t="shared" si="62"/>
        <v>Compra</v>
      </c>
      <c r="H302">
        <v>4.84</v>
      </c>
      <c r="I302" s="11">
        <f t="shared" si="63"/>
        <v>-2.6156941649899377E-2</v>
      </c>
      <c r="J302" t="str">
        <f t="shared" si="64"/>
        <v>Neutro</v>
      </c>
      <c r="K302">
        <v>4.6399999999999997</v>
      </c>
      <c r="L302" s="11">
        <f t="shared" si="65"/>
        <v>6.5075921908892319E-3</v>
      </c>
      <c r="M302" t="str">
        <f t="shared" si="66"/>
        <v>Compra</v>
      </c>
      <c r="N302" t="e">
        <f>[1]!YPF[[#This Row],[Volume]]</f>
        <v>#REF!</v>
      </c>
      <c r="O302" s="11" t="e">
        <f t="shared" si="67"/>
        <v>#REF!</v>
      </c>
      <c r="P302" t="e">
        <f t="shared" si="68"/>
        <v>#REF!</v>
      </c>
      <c r="Q302" s="17">
        <f t="shared" si="69"/>
        <v>-6.2906195471654821E-4</v>
      </c>
      <c r="R302" s="4" t="str">
        <f t="shared" si="70"/>
        <v>Neutro</v>
      </c>
      <c r="S302" s="17" t="e">
        <f t="shared" si="71"/>
        <v>#REF!</v>
      </c>
      <c r="T302" s="4" t="e">
        <f t="shared" si="72"/>
        <v>#REF!</v>
      </c>
      <c r="U302" s="4">
        <f t="shared" si="73"/>
        <v>0</v>
      </c>
      <c r="V302" s="4" t="e">
        <f t="shared" si="74"/>
        <v>#REF!</v>
      </c>
    </row>
    <row r="303" spans="1:22">
      <c r="A303" s="9">
        <v>44634</v>
      </c>
      <c r="B303">
        <v>4.66</v>
      </c>
      <c r="C303" s="11">
        <f>(B303-B302)/B302</f>
        <v>-3.7190082644628045E-2</v>
      </c>
      <c r="D303" t="str">
        <f t="shared" si="60"/>
        <v>Neutro</v>
      </c>
      <c r="E303" s="15">
        <v>4.6399999999999997</v>
      </c>
      <c r="F303" s="11">
        <f t="shared" si="61"/>
        <v>-3.7344398340249087E-2</v>
      </c>
      <c r="G303" t="str">
        <f t="shared" si="62"/>
        <v>Neutro</v>
      </c>
      <c r="H303">
        <v>4.66</v>
      </c>
      <c r="I303" s="11">
        <f t="shared" si="63"/>
        <v>-3.7190082644628045E-2</v>
      </c>
      <c r="J303" t="str">
        <f t="shared" si="64"/>
        <v>Neutro</v>
      </c>
      <c r="K303">
        <v>4.3899999999999997</v>
      </c>
      <c r="L303" s="11">
        <f t="shared" si="65"/>
        <v>-5.387931034482759E-2</v>
      </c>
      <c r="M303" t="str">
        <f t="shared" si="66"/>
        <v>Neutro</v>
      </c>
      <c r="N303" t="e">
        <f>[1]!YPF[[#This Row],[Volume]]</f>
        <v>#REF!</v>
      </c>
      <c r="O303" s="11" t="e">
        <f t="shared" si="67"/>
        <v>#REF!</v>
      </c>
      <c r="P303" t="e">
        <f t="shared" si="68"/>
        <v>#REF!</v>
      </c>
      <c r="Q303" s="17">
        <f t="shared" si="69"/>
        <v>-4.1400968493583185E-2</v>
      </c>
      <c r="R303" s="4" t="str">
        <f t="shared" si="70"/>
        <v>Neutro</v>
      </c>
      <c r="S303" s="17" t="e">
        <f t="shared" si="71"/>
        <v>#REF!</v>
      </c>
      <c r="T303" s="4" t="e">
        <f t="shared" si="72"/>
        <v>#REF!</v>
      </c>
      <c r="U303" s="4">
        <f t="shared" si="73"/>
        <v>0</v>
      </c>
      <c r="V303" s="4" t="e">
        <f t="shared" si="74"/>
        <v>#REF!</v>
      </c>
    </row>
    <row r="304" spans="1:22">
      <c r="A304" s="9">
        <v>44635</v>
      </c>
      <c r="B304">
        <v>4.4400000000000004</v>
      </c>
      <c r="C304" s="11">
        <f>(B304-B303)/B303</f>
        <v>-4.7210300429184497E-2</v>
      </c>
      <c r="D304" t="str">
        <f t="shared" si="60"/>
        <v>Neutro</v>
      </c>
      <c r="E304" s="15">
        <v>4.4000000000000004</v>
      </c>
      <c r="F304" s="11">
        <f t="shared" si="61"/>
        <v>-5.1724137931034343E-2</v>
      </c>
      <c r="G304" t="str">
        <f t="shared" si="62"/>
        <v>Neutro</v>
      </c>
      <c r="H304">
        <v>4.4400000000000004</v>
      </c>
      <c r="I304" s="11">
        <f t="shared" si="63"/>
        <v>-4.7210300429184497E-2</v>
      </c>
      <c r="J304" t="str">
        <f t="shared" si="64"/>
        <v>Neutro</v>
      </c>
      <c r="K304">
        <v>4.26</v>
      </c>
      <c r="L304" s="11">
        <f t="shared" si="65"/>
        <v>-2.9612756264236879E-2</v>
      </c>
      <c r="M304" t="str">
        <f t="shared" si="66"/>
        <v>Neutro</v>
      </c>
      <c r="N304" t="e">
        <f>[1]!YPF[[#This Row],[Volume]]</f>
        <v>#REF!</v>
      </c>
      <c r="O304" s="11" t="e">
        <f t="shared" si="67"/>
        <v>#REF!</v>
      </c>
      <c r="P304" t="e">
        <f t="shared" si="68"/>
        <v>#REF!</v>
      </c>
      <c r="Q304" s="17">
        <f t="shared" si="69"/>
        <v>-4.3939373763410054E-2</v>
      </c>
      <c r="R304" s="4" t="str">
        <f t="shared" si="70"/>
        <v>Neutro</v>
      </c>
      <c r="S304" s="17" t="e">
        <f t="shared" si="71"/>
        <v>#REF!</v>
      </c>
      <c r="T304" s="4" t="e">
        <f t="shared" si="72"/>
        <v>#REF!</v>
      </c>
      <c r="U304" s="4">
        <f t="shared" si="73"/>
        <v>0</v>
      </c>
      <c r="V304" s="4" t="e">
        <f t="shared" si="74"/>
        <v>#REF!</v>
      </c>
    </row>
    <row r="305" spans="1:22">
      <c r="A305" s="9">
        <v>44636</v>
      </c>
      <c r="B305">
        <v>4.4800000000000004</v>
      </c>
      <c r="C305" s="11">
        <f>(B305-B304)/B304</f>
        <v>9.0090090090090159E-3</v>
      </c>
      <c r="D305" t="str">
        <f t="shared" si="60"/>
        <v>Compra</v>
      </c>
      <c r="E305" s="15">
        <v>4.4000000000000004</v>
      </c>
      <c r="F305" s="11">
        <f t="shared" si="61"/>
        <v>0</v>
      </c>
      <c r="G305" t="str">
        <f t="shared" si="62"/>
        <v>Neutro</v>
      </c>
      <c r="H305">
        <v>4.4800000000000004</v>
      </c>
      <c r="I305" s="11">
        <f t="shared" si="63"/>
        <v>9.0090090090090159E-3</v>
      </c>
      <c r="J305" t="str">
        <f t="shared" si="64"/>
        <v>Compra</v>
      </c>
      <c r="K305">
        <v>4.25</v>
      </c>
      <c r="L305" s="11">
        <f t="shared" si="65"/>
        <v>-2.347417840375537E-3</v>
      </c>
      <c r="M305" t="str">
        <f t="shared" si="66"/>
        <v>Neutro</v>
      </c>
      <c r="N305" t="e">
        <f>[1]!YPF[[#This Row],[Volume]]</f>
        <v>#REF!</v>
      </c>
      <c r="O305" s="11" t="e">
        <f t="shared" si="67"/>
        <v>#REF!</v>
      </c>
      <c r="P305" t="e">
        <f t="shared" si="68"/>
        <v>#REF!</v>
      </c>
      <c r="Q305" s="17">
        <f t="shared" si="69"/>
        <v>3.9176500444106236E-3</v>
      </c>
      <c r="R305" s="4" t="str">
        <f t="shared" si="70"/>
        <v>Compra</v>
      </c>
      <c r="S305" s="17" t="e">
        <f t="shared" si="71"/>
        <v>#REF!</v>
      </c>
      <c r="T305" s="4" t="e">
        <f t="shared" si="72"/>
        <v>#REF!</v>
      </c>
      <c r="U305" s="4">
        <f t="shared" si="73"/>
        <v>1</v>
      </c>
      <c r="V305" s="4" t="e">
        <f t="shared" si="74"/>
        <v>#REF!</v>
      </c>
    </row>
    <row r="306" spans="1:22">
      <c r="A306" s="9">
        <v>44637</v>
      </c>
      <c r="B306">
        <v>4.5</v>
      </c>
      <c r="C306" s="11">
        <f>(B306-B305)/B305</f>
        <v>4.4642857142856186E-3</v>
      </c>
      <c r="D306" t="str">
        <f t="shared" si="60"/>
        <v>Compra</v>
      </c>
      <c r="E306" s="15">
        <v>4.3099999999999996</v>
      </c>
      <c r="F306" s="11">
        <f t="shared" si="61"/>
        <v>-2.0454545454545621E-2</v>
      </c>
      <c r="G306" t="str">
        <f t="shared" si="62"/>
        <v>Neutro</v>
      </c>
      <c r="H306">
        <v>4.5</v>
      </c>
      <c r="I306" s="11">
        <f t="shared" si="63"/>
        <v>4.4642857142856186E-3</v>
      </c>
      <c r="J306" t="str">
        <f t="shared" si="64"/>
        <v>Compra</v>
      </c>
      <c r="K306">
        <v>4.3</v>
      </c>
      <c r="L306" s="11">
        <f t="shared" si="65"/>
        <v>1.1764705882352899E-2</v>
      </c>
      <c r="M306" t="str">
        <f t="shared" si="66"/>
        <v>Compra</v>
      </c>
      <c r="N306" t="e">
        <f>[1]!YPF[[#This Row],[Volume]]</f>
        <v>#REF!</v>
      </c>
      <c r="O306" s="11" t="e">
        <f t="shared" si="67"/>
        <v>#REF!</v>
      </c>
      <c r="P306" t="e">
        <f t="shared" si="68"/>
        <v>#REF!</v>
      </c>
      <c r="Q306" s="17">
        <f t="shared" si="69"/>
        <v>5.9682964094628921E-5</v>
      </c>
      <c r="R306" s="4" t="str">
        <f t="shared" si="70"/>
        <v>Compra</v>
      </c>
      <c r="S306" s="17" t="e">
        <f t="shared" si="71"/>
        <v>#REF!</v>
      </c>
      <c r="T306" s="4" t="e">
        <f t="shared" si="72"/>
        <v>#REF!</v>
      </c>
      <c r="U306" s="4">
        <f t="shared" si="73"/>
        <v>1</v>
      </c>
      <c r="V306" s="4" t="e">
        <f t="shared" si="74"/>
        <v>#REF!</v>
      </c>
    </row>
    <row r="307" spans="1:22">
      <c r="A307" s="9">
        <v>44638</v>
      </c>
      <c r="B307">
        <v>4.53</v>
      </c>
      <c r="C307" s="11">
        <f>(B307-B306)/B306</f>
        <v>6.6666666666667217E-3</v>
      </c>
      <c r="D307" t="str">
        <f t="shared" si="60"/>
        <v>Compra</v>
      </c>
      <c r="E307" s="15">
        <v>4.5</v>
      </c>
      <c r="F307" s="11">
        <f t="shared" si="61"/>
        <v>4.4083526682134666E-2</v>
      </c>
      <c r="G307" t="str">
        <f t="shared" si="62"/>
        <v>Compra</v>
      </c>
      <c r="H307">
        <v>4.53</v>
      </c>
      <c r="I307" s="11">
        <f t="shared" si="63"/>
        <v>6.6666666666667217E-3</v>
      </c>
      <c r="J307" t="str">
        <f t="shared" si="64"/>
        <v>Compra</v>
      </c>
      <c r="K307">
        <v>4.37</v>
      </c>
      <c r="L307" s="11">
        <f t="shared" si="65"/>
        <v>1.6279069767441926E-2</v>
      </c>
      <c r="M307" t="str">
        <f t="shared" si="66"/>
        <v>Compra</v>
      </c>
      <c r="N307" t="e">
        <f>[1]!YPF[[#This Row],[Volume]]</f>
        <v>#REF!</v>
      </c>
      <c r="O307" s="11" t="e">
        <f t="shared" si="67"/>
        <v>#REF!</v>
      </c>
      <c r="P307" t="e">
        <f t="shared" si="68"/>
        <v>#REF!</v>
      </c>
      <c r="Q307" s="17">
        <f t="shared" si="69"/>
        <v>1.8423982445727509E-2</v>
      </c>
      <c r="R307" s="4" t="str">
        <f t="shared" si="70"/>
        <v>Compra</v>
      </c>
      <c r="S307" s="17" t="e">
        <f t="shared" si="71"/>
        <v>#REF!</v>
      </c>
      <c r="T307" s="4" t="e">
        <f t="shared" si="72"/>
        <v>#REF!</v>
      </c>
      <c r="U307" s="4">
        <f t="shared" si="73"/>
        <v>1</v>
      </c>
      <c r="V307" s="4" t="e">
        <f t="shared" si="74"/>
        <v>#REF!</v>
      </c>
    </row>
    <row r="308" spans="1:22">
      <c r="A308" s="9">
        <v>44641</v>
      </c>
      <c r="B308">
        <v>4.6399999999999997</v>
      </c>
      <c r="C308" s="11">
        <f>(B308-B307)/B307</f>
        <v>2.428256070640164E-2</v>
      </c>
      <c r="D308" t="str">
        <f t="shared" si="60"/>
        <v>Compra</v>
      </c>
      <c r="E308" s="15">
        <v>4.46</v>
      </c>
      <c r="F308" s="11">
        <f t="shared" si="61"/>
        <v>-8.8888888888888976E-3</v>
      </c>
      <c r="G308" t="str">
        <f t="shared" si="62"/>
        <v>Neutro</v>
      </c>
      <c r="H308">
        <v>4.6399999999999997</v>
      </c>
      <c r="I308" s="11">
        <f t="shared" si="63"/>
        <v>2.428256070640164E-2</v>
      </c>
      <c r="J308" t="str">
        <f t="shared" si="64"/>
        <v>Compra</v>
      </c>
      <c r="K308">
        <v>4.45</v>
      </c>
      <c r="L308" s="11">
        <f t="shared" si="65"/>
        <v>1.8306636155606425E-2</v>
      </c>
      <c r="M308" t="str">
        <f t="shared" si="66"/>
        <v>Compra</v>
      </c>
      <c r="N308" t="e">
        <f>[1]!YPF[[#This Row],[Volume]]</f>
        <v>#REF!</v>
      </c>
      <c r="O308" s="11" t="e">
        <f t="shared" si="67"/>
        <v>#REF!</v>
      </c>
      <c r="P308" t="e">
        <f t="shared" si="68"/>
        <v>#REF!</v>
      </c>
      <c r="Q308" s="17">
        <f t="shared" si="69"/>
        <v>1.4495717169880202E-2</v>
      </c>
      <c r="R308" s="4" t="str">
        <f t="shared" si="70"/>
        <v>Compra</v>
      </c>
      <c r="S308" s="17" t="e">
        <f t="shared" si="71"/>
        <v>#REF!</v>
      </c>
      <c r="T308" s="4" t="e">
        <f t="shared" si="72"/>
        <v>#REF!</v>
      </c>
      <c r="U308" s="4">
        <f t="shared" si="73"/>
        <v>1</v>
      </c>
      <c r="V308" s="4" t="e">
        <f t="shared" si="74"/>
        <v>#REF!</v>
      </c>
    </row>
    <row r="309" spans="1:22">
      <c r="A309" s="9">
        <v>44642</v>
      </c>
      <c r="B309">
        <v>4.67</v>
      </c>
      <c r="C309" s="11">
        <f>(B309-B308)/B308</f>
        <v>6.465517241379364E-3</v>
      </c>
      <c r="D309" t="str">
        <f t="shared" si="60"/>
        <v>Compra</v>
      </c>
      <c r="E309" s="15">
        <v>4.6500000000000004</v>
      </c>
      <c r="F309" s="11">
        <f t="shared" si="61"/>
        <v>4.2600896860986635E-2</v>
      </c>
      <c r="G309" t="str">
        <f t="shared" si="62"/>
        <v>Compra</v>
      </c>
      <c r="H309">
        <v>4.67</v>
      </c>
      <c r="I309" s="11">
        <f t="shared" si="63"/>
        <v>6.465517241379364E-3</v>
      </c>
      <c r="J309" t="str">
        <f t="shared" si="64"/>
        <v>Compra</v>
      </c>
      <c r="K309">
        <v>4.51</v>
      </c>
      <c r="L309" s="11">
        <f t="shared" si="65"/>
        <v>1.3483146067415642E-2</v>
      </c>
      <c r="M309" t="str">
        <f t="shared" si="66"/>
        <v>Compra</v>
      </c>
      <c r="N309" t="e">
        <f>[1]!YPF[[#This Row],[Volume]]</f>
        <v>#REF!</v>
      </c>
      <c r="O309" s="11" t="e">
        <f t="shared" si="67"/>
        <v>#REF!</v>
      </c>
      <c r="P309" t="e">
        <f t="shared" si="68"/>
        <v>#REF!</v>
      </c>
      <c r="Q309" s="17">
        <f t="shared" si="69"/>
        <v>1.7253769352790251E-2</v>
      </c>
      <c r="R309" s="4" t="str">
        <f t="shared" si="70"/>
        <v>Compra</v>
      </c>
      <c r="S309" s="17" t="e">
        <f t="shared" si="71"/>
        <v>#REF!</v>
      </c>
      <c r="T309" s="4" t="e">
        <f t="shared" si="72"/>
        <v>#REF!</v>
      </c>
      <c r="U309" s="4">
        <f t="shared" si="73"/>
        <v>1</v>
      </c>
      <c r="V309" s="4" t="e">
        <f t="shared" si="74"/>
        <v>#REF!</v>
      </c>
    </row>
    <row r="310" spans="1:22">
      <c r="A310" s="9">
        <v>44643</v>
      </c>
      <c r="B310">
        <v>4.75</v>
      </c>
      <c r="C310" s="11">
        <f>(B310-B309)/B309</f>
        <v>1.7130620985010721E-2</v>
      </c>
      <c r="D310" t="str">
        <f t="shared" si="60"/>
        <v>Compra</v>
      </c>
      <c r="E310" s="15">
        <v>4.57</v>
      </c>
      <c r="F310" s="11">
        <f t="shared" si="61"/>
        <v>-1.7204301075268831E-2</v>
      </c>
      <c r="G310" t="str">
        <f t="shared" si="62"/>
        <v>Neutro</v>
      </c>
      <c r="H310">
        <v>4.75</v>
      </c>
      <c r="I310" s="11">
        <f t="shared" si="63"/>
        <v>1.7130620985010721E-2</v>
      </c>
      <c r="J310" t="str">
        <f t="shared" si="64"/>
        <v>Compra</v>
      </c>
      <c r="K310">
        <v>4.57</v>
      </c>
      <c r="L310" s="11">
        <f t="shared" si="65"/>
        <v>1.3303769401330488E-2</v>
      </c>
      <c r="M310" t="str">
        <f t="shared" si="66"/>
        <v>Compra</v>
      </c>
      <c r="N310" t="e">
        <f>[1]!YPF[[#This Row],[Volume]]</f>
        <v>#REF!</v>
      </c>
      <c r="O310" s="11" t="e">
        <f t="shared" si="67"/>
        <v>#REF!</v>
      </c>
      <c r="P310" t="e">
        <f t="shared" si="68"/>
        <v>#REF!</v>
      </c>
      <c r="Q310" s="17">
        <f t="shared" si="69"/>
        <v>7.5901775740207745E-3</v>
      </c>
      <c r="R310" s="4" t="str">
        <f t="shared" si="70"/>
        <v>Compra</v>
      </c>
      <c r="S310" s="17" t="e">
        <f t="shared" si="71"/>
        <v>#REF!</v>
      </c>
      <c r="T310" s="4" t="e">
        <f t="shared" si="72"/>
        <v>#REF!</v>
      </c>
      <c r="U310" s="4">
        <f t="shared" si="73"/>
        <v>1</v>
      </c>
      <c r="V310" s="4" t="e">
        <f t="shared" si="74"/>
        <v>#REF!</v>
      </c>
    </row>
    <row r="311" spans="1:22">
      <c r="A311" s="9">
        <v>44644</v>
      </c>
      <c r="B311">
        <v>4.8499999999999996</v>
      </c>
      <c r="C311" s="11">
        <f>(B311-B310)/B310</f>
        <v>2.1052631578947295E-2</v>
      </c>
      <c r="D311" t="str">
        <f t="shared" si="60"/>
        <v>Compra</v>
      </c>
      <c r="E311" s="15">
        <v>4.6399999999999997</v>
      </c>
      <c r="F311" s="11">
        <f t="shared" si="61"/>
        <v>1.5317286652078642E-2</v>
      </c>
      <c r="G311" t="str">
        <f t="shared" si="62"/>
        <v>Compra</v>
      </c>
      <c r="H311">
        <v>4.8499999999999996</v>
      </c>
      <c r="I311" s="11">
        <f t="shared" si="63"/>
        <v>2.1052631578947295E-2</v>
      </c>
      <c r="J311" t="str">
        <f t="shared" si="64"/>
        <v>Compra</v>
      </c>
      <c r="K311">
        <v>4.62</v>
      </c>
      <c r="L311" s="11">
        <f t="shared" si="65"/>
        <v>1.0940919037199084E-2</v>
      </c>
      <c r="M311" t="str">
        <f t="shared" si="66"/>
        <v>Compra</v>
      </c>
      <c r="N311" t="e">
        <f>[1]!YPF[[#This Row],[Volume]]</f>
        <v>#REF!</v>
      </c>
      <c r="O311" s="11" t="e">
        <f t="shared" si="67"/>
        <v>#REF!</v>
      </c>
      <c r="P311" t="e">
        <f t="shared" si="68"/>
        <v>#REF!</v>
      </c>
      <c r="Q311" s="17">
        <f t="shared" si="69"/>
        <v>1.7090867211793079E-2</v>
      </c>
      <c r="R311" s="4" t="str">
        <f t="shared" si="70"/>
        <v>Compra</v>
      </c>
      <c r="S311" s="17" t="e">
        <f t="shared" si="71"/>
        <v>#REF!</v>
      </c>
      <c r="T311" s="4" t="e">
        <f t="shared" si="72"/>
        <v>#REF!</v>
      </c>
      <c r="U311" s="4">
        <f t="shared" si="73"/>
        <v>1</v>
      </c>
      <c r="V311" s="4" t="e">
        <f t="shared" si="74"/>
        <v>#REF!</v>
      </c>
    </row>
    <row r="312" spans="1:22">
      <c r="A312" s="9">
        <v>44645</v>
      </c>
      <c r="B312">
        <v>4.87</v>
      </c>
      <c r="C312" s="11">
        <f>(B312-B311)/B311</f>
        <v>4.1237113402062811E-3</v>
      </c>
      <c r="D312" t="str">
        <f t="shared" si="60"/>
        <v>Compra</v>
      </c>
      <c r="E312" s="15">
        <v>4.78</v>
      </c>
      <c r="F312" s="11">
        <f t="shared" si="61"/>
        <v>3.0172413793103574E-2</v>
      </c>
      <c r="G312" t="str">
        <f t="shared" si="62"/>
        <v>Compra</v>
      </c>
      <c r="H312">
        <v>4.87</v>
      </c>
      <c r="I312" s="11">
        <f t="shared" si="63"/>
        <v>4.1237113402062811E-3</v>
      </c>
      <c r="J312" t="str">
        <f t="shared" si="64"/>
        <v>Compra</v>
      </c>
      <c r="K312">
        <v>4.6900000000000004</v>
      </c>
      <c r="L312" s="11">
        <f t="shared" si="65"/>
        <v>1.5151515151515213E-2</v>
      </c>
      <c r="M312" t="str">
        <f t="shared" si="66"/>
        <v>Compra</v>
      </c>
      <c r="N312" t="e">
        <f>[1]!YPF[[#This Row],[Volume]]</f>
        <v>#REF!</v>
      </c>
      <c r="O312" s="11" t="e">
        <f t="shared" si="67"/>
        <v>#REF!</v>
      </c>
      <c r="P312" t="e">
        <f t="shared" si="68"/>
        <v>#REF!</v>
      </c>
      <c r="Q312" s="17">
        <f t="shared" si="69"/>
        <v>1.3392837906257837E-2</v>
      </c>
      <c r="R312" s="4" t="str">
        <f t="shared" si="70"/>
        <v>Compra</v>
      </c>
      <c r="S312" s="17" t="e">
        <f t="shared" si="71"/>
        <v>#REF!</v>
      </c>
      <c r="T312" s="4" t="e">
        <f t="shared" si="72"/>
        <v>#REF!</v>
      </c>
      <c r="U312" s="4">
        <f t="shared" si="73"/>
        <v>1</v>
      </c>
      <c r="V312" s="4" t="e">
        <f t="shared" si="74"/>
        <v>#REF!</v>
      </c>
    </row>
    <row r="313" spans="1:22">
      <c r="A313" s="9">
        <v>44648</v>
      </c>
      <c r="B313">
        <v>4.8499999999999996</v>
      </c>
      <c r="C313" s="11">
        <f>(B313-B312)/B312</f>
        <v>-4.1067761806982466E-3</v>
      </c>
      <c r="D313" t="str">
        <f t="shared" si="60"/>
        <v>Neutro</v>
      </c>
      <c r="E313" s="15">
        <v>4.7</v>
      </c>
      <c r="F313" s="11">
        <f t="shared" si="61"/>
        <v>-1.673640167364018E-2</v>
      </c>
      <c r="G313" t="str">
        <f t="shared" si="62"/>
        <v>Neutro</v>
      </c>
      <c r="H313">
        <v>4.8499999999999996</v>
      </c>
      <c r="I313" s="11">
        <f t="shared" si="63"/>
        <v>-4.1067761806982466E-3</v>
      </c>
      <c r="J313" t="str">
        <f t="shared" si="64"/>
        <v>Neutro</v>
      </c>
      <c r="K313">
        <v>4.6100000000000003</v>
      </c>
      <c r="L313" s="11">
        <f t="shared" si="65"/>
        <v>-1.705756929637528E-2</v>
      </c>
      <c r="M313" t="str">
        <f t="shared" si="66"/>
        <v>Neutro</v>
      </c>
      <c r="N313" t="e">
        <f>[1]!YPF[[#This Row],[Volume]]</f>
        <v>#REF!</v>
      </c>
      <c r="O313" s="11" t="e">
        <f t="shared" si="67"/>
        <v>#REF!</v>
      </c>
      <c r="P313" t="e">
        <f t="shared" si="68"/>
        <v>#REF!</v>
      </c>
      <c r="Q313" s="17">
        <f t="shared" si="69"/>
        <v>-1.0501880832852988E-2</v>
      </c>
      <c r="R313" s="4" t="str">
        <f t="shared" si="70"/>
        <v>Neutro</v>
      </c>
      <c r="S313" s="17" t="e">
        <f t="shared" si="71"/>
        <v>#REF!</v>
      </c>
      <c r="T313" s="4" t="e">
        <f t="shared" si="72"/>
        <v>#REF!</v>
      </c>
      <c r="U313" s="4">
        <f t="shared" si="73"/>
        <v>0</v>
      </c>
      <c r="V313" s="4" t="e">
        <f t="shared" si="74"/>
        <v>#REF!</v>
      </c>
    </row>
    <row r="314" spans="1:22">
      <c r="A314" s="9">
        <v>44649</v>
      </c>
      <c r="B314">
        <v>4.84</v>
      </c>
      <c r="C314" s="11">
        <f>(B314-B313)/B313</f>
        <v>-2.061855670103049E-3</v>
      </c>
      <c r="D314" t="str">
        <f t="shared" si="60"/>
        <v>Neutro</v>
      </c>
      <c r="E314" s="15">
        <v>4.67</v>
      </c>
      <c r="F314" s="11">
        <f t="shared" si="61"/>
        <v>-6.3829787234043079E-3</v>
      </c>
      <c r="G314" t="str">
        <f t="shared" si="62"/>
        <v>Neutro</v>
      </c>
      <c r="H314">
        <v>4.84</v>
      </c>
      <c r="I314" s="11">
        <f t="shared" si="63"/>
        <v>-2.061855670103049E-3</v>
      </c>
      <c r="J314" t="str">
        <f t="shared" si="64"/>
        <v>Neutro</v>
      </c>
      <c r="K314">
        <v>4.59</v>
      </c>
      <c r="L314" s="11">
        <f t="shared" si="65"/>
        <v>-4.3383947939263472E-3</v>
      </c>
      <c r="M314" t="str">
        <f t="shared" si="66"/>
        <v>Neutro</v>
      </c>
      <c r="N314" t="e">
        <f>[1]!YPF[[#This Row],[Volume]]</f>
        <v>#REF!</v>
      </c>
      <c r="O314" s="11" t="e">
        <f t="shared" si="67"/>
        <v>#REF!</v>
      </c>
      <c r="P314" t="e">
        <f t="shared" si="68"/>
        <v>#REF!</v>
      </c>
      <c r="Q314" s="17">
        <f t="shared" si="69"/>
        <v>-3.7112712143841883E-3</v>
      </c>
      <c r="R314" s="4" t="str">
        <f t="shared" si="70"/>
        <v>Neutro</v>
      </c>
      <c r="S314" s="17" t="e">
        <f t="shared" si="71"/>
        <v>#REF!</v>
      </c>
      <c r="T314" s="4" t="e">
        <f t="shared" si="72"/>
        <v>#REF!</v>
      </c>
      <c r="U314" s="4">
        <f t="shared" si="73"/>
        <v>0</v>
      </c>
      <c r="V314" s="4" t="e">
        <f t="shared" si="74"/>
        <v>#REF!</v>
      </c>
    </row>
    <row r="315" spans="1:22">
      <c r="A315" s="9">
        <v>44650</v>
      </c>
      <c r="B315">
        <v>5</v>
      </c>
      <c r="C315" s="11">
        <f>(B315-B314)/B314</f>
        <v>3.305785123966945E-2</v>
      </c>
      <c r="D315" t="str">
        <f t="shared" si="60"/>
        <v>Compra</v>
      </c>
      <c r="E315" s="15">
        <v>4.8099999999999996</v>
      </c>
      <c r="F315" s="11">
        <f t="shared" si="61"/>
        <v>2.9978586723768668E-2</v>
      </c>
      <c r="G315" t="str">
        <f t="shared" si="62"/>
        <v>Compra</v>
      </c>
      <c r="H315">
        <v>5</v>
      </c>
      <c r="I315" s="11">
        <f t="shared" si="63"/>
        <v>3.305785123966945E-2</v>
      </c>
      <c r="J315" t="str">
        <f t="shared" si="64"/>
        <v>Compra</v>
      </c>
      <c r="K315">
        <v>4.8099999999999996</v>
      </c>
      <c r="L315" s="11">
        <f t="shared" si="65"/>
        <v>4.7930283224400821E-2</v>
      </c>
      <c r="M315" t="str">
        <f t="shared" si="66"/>
        <v>Compra</v>
      </c>
      <c r="N315" t="e">
        <f>[1]!YPF[[#This Row],[Volume]]</f>
        <v>#REF!</v>
      </c>
      <c r="O315" s="11" t="e">
        <f t="shared" si="67"/>
        <v>#REF!</v>
      </c>
      <c r="P315" t="e">
        <f t="shared" si="68"/>
        <v>#REF!</v>
      </c>
      <c r="Q315" s="17">
        <f t="shared" si="69"/>
        <v>3.6006143106877095E-2</v>
      </c>
      <c r="R315" s="4" t="str">
        <f t="shared" si="70"/>
        <v>Compra</v>
      </c>
      <c r="S315" s="17" t="e">
        <f t="shared" si="71"/>
        <v>#REF!</v>
      </c>
      <c r="T315" s="4" t="e">
        <f t="shared" si="72"/>
        <v>#REF!</v>
      </c>
      <c r="U315" s="4">
        <f t="shared" si="73"/>
        <v>1</v>
      </c>
      <c r="V315" s="4" t="e">
        <f t="shared" si="74"/>
        <v>#REF!</v>
      </c>
    </row>
    <row r="316" spans="1:22">
      <c r="A316" s="9">
        <v>44651</v>
      </c>
      <c r="B316">
        <v>4.9400000000000004</v>
      </c>
      <c r="C316" s="11">
        <f>(B316-B315)/B315</f>
        <v>-1.1999999999999922E-2</v>
      </c>
      <c r="D316" t="str">
        <f t="shared" si="60"/>
        <v>Neutro</v>
      </c>
      <c r="E316" s="15">
        <v>4.8499999999999996</v>
      </c>
      <c r="F316" s="11">
        <f t="shared" si="61"/>
        <v>8.3160083160083234E-3</v>
      </c>
      <c r="G316" t="str">
        <f t="shared" si="62"/>
        <v>Compra</v>
      </c>
      <c r="H316">
        <v>4.9400000000000004</v>
      </c>
      <c r="I316" s="11">
        <f t="shared" si="63"/>
        <v>-1.1999999999999922E-2</v>
      </c>
      <c r="J316" t="str">
        <f t="shared" si="64"/>
        <v>Neutro</v>
      </c>
      <c r="K316">
        <v>4.76</v>
      </c>
      <c r="L316" s="11">
        <f t="shared" si="65"/>
        <v>-1.0395010395010359E-2</v>
      </c>
      <c r="M316" t="str">
        <f t="shared" si="66"/>
        <v>Neutro</v>
      </c>
      <c r="N316" t="e">
        <f>[1]!YPF[[#This Row],[Volume]]</f>
        <v>#REF!</v>
      </c>
      <c r="O316" s="11" t="e">
        <f t="shared" si="67"/>
        <v>#REF!</v>
      </c>
      <c r="P316" t="e">
        <f t="shared" si="68"/>
        <v>#REF!</v>
      </c>
      <c r="Q316" s="17">
        <f t="shared" si="69"/>
        <v>-6.5197505197504696E-3</v>
      </c>
      <c r="R316" s="4" t="str">
        <f t="shared" si="70"/>
        <v>Neutro</v>
      </c>
      <c r="S316" s="17" t="e">
        <f t="shared" si="71"/>
        <v>#REF!</v>
      </c>
      <c r="T316" s="4" t="e">
        <f t="shared" si="72"/>
        <v>#REF!</v>
      </c>
      <c r="U316" s="4">
        <f t="shared" si="73"/>
        <v>0</v>
      </c>
      <c r="V316" s="4" t="e">
        <f t="shared" si="74"/>
        <v>#REF!</v>
      </c>
    </row>
    <row r="317" spans="1:22">
      <c r="A317" s="9">
        <v>44652</v>
      </c>
      <c r="B317">
        <v>5.05</v>
      </c>
      <c r="C317" s="11">
        <f>(B317-B316)/B316</f>
        <v>2.2267206477732678E-2</v>
      </c>
      <c r="D317" t="str">
        <f t="shared" si="60"/>
        <v>Compra</v>
      </c>
      <c r="E317" s="15">
        <v>4.87</v>
      </c>
      <c r="F317" s="11">
        <f t="shared" si="61"/>
        <v>4.1237113402062811E-3</v>
      </c>
      <c r="G317" t="str">
        <f t="shared" si="62"/>
        <v>Compra</v>
      </c>
      <c r="H317">
        <v>5.05</v>
      </c>
      <c r="I317" s="11">
        <f t="shared" si="63"/>
        <v>2.2267206477732678E-2</v>
      </c>
      <c r="J317" t="str">
        <f t="shared" si="64"/>
        <v>Compra</v>
      </c>
      <c r="K317">
        <v>4.83</v>
      </c>
      <c r="L317" s="11">
        <f t="shared" si="65"/>
        <v>1.4705882352941237E-2</v>
      </c>
      <c r="M317" t="str">
        <f t="shared" si="66"/>
        <v>Compra</v>
      </c>
      <c r="N317" t="e">
        <f>[1]!YPF[[#This Row],[Volume]]</f>
        <v>#REF!</v>
      </c>
      <c r="O317" s="11" t="e">
        <f t="shared" si="67"/>
        <v>#REF!</v>
      </c>
      <c r="P317" t="e">
        <f t="shared" si="68"/>
        <v>#REF!</v>
      </c>
      <c r="Q317" s="17">
        <f t="shared" si="69"/>
        <v>1.5841001662153218E-2</v>
      </c>
      <c r="R317" s="4" t="str">
        <f t="shared" si="70"/>
        <v>Compra</v>
      </c>
      <c r="S317" s="17" t="e">
        <f t="shared" si="71"/>
        <v>#REF!</v>
      </c>
      <c r="T317" s="4" t="e">
        <f t="shared" si="72"/>
        <v>#REF!</v>
      </c>
      <c r="U317" s="4">
        <f t="shared" si="73"/>
        <v>1</v>
      </c>
      <c r="V317" s="4" t="e">
        <f t="shared" si="74"/>
        <v>#REF!</v>
      </c>
    </row>
    <row r="318" spans="1:22">
      <c r="A318" s="9">
        <v>44655</v>
      </c>
      <c r="B318">
        <v>5.38</v>
      </c>
      <c r="C318" s="11">
        <f>(B318-B317)/B317</f>
        <v>6.5346534653465363E-2</v>
      </c>
      <c r="D318" t="str">
        <f t="shared" si="60"/>
        <v>Compra</v>
      </c>
      <c r="E318" s="15">
        <v>5.14</v>
      </c>
      <c r="F318" s="11">
        <f t="shared" si="61"/>
        <v>5.5441478439424964E-2</v>
      </c>
      <c r="G318" t="str">
        <f t="shared" si="62"/>
        <v>Compra</v>
      </c>
      <c r="H318">
        <v>5.38</v>
      </c>
      <c r="I318" s="11">
        <f t="shared" si="63"/>
        <v>6.5346534653465363E-2</v>
      </c>
      <c r="J318" t="str">
        <f t="shared" si="64"/>
        <v>Compra</v>
      </c>
      <c r="K318">
        <v>5.13</v>
      </c>
      <c r="L318" s="11">
        <f t="shared" si="65"/>
        <v>6.2111801242235989E-2</v>
      </c>
      <c r="M318" t="str">
        <f t="shared" si="66"/>
        <v>Compra</v>
      </c>
      <c r="N318" t="e">
        <f>[1]!YPF[[#This Row],[Volume]]</f>
        <v>#REF!</v>
      </c>
      <c r="O318" s="11" t="e">
        <f t="shared" si="67"/>
        <v>#REF!</v>
      </c>
      <c r="P318" t="e">
        <f t="shared" si="68"/>
        <v>#REF!</v>
      </c>
      <c r="Q318" s="17">
        <f t="shared" si="69"/>
        <v>6.2061587247147915E-2</v>
      </c>
      <c r="R318" s="4" t="str">
        <f t="shared" si="70"/>
        <v>Compra</v>
      </c>
      <c r="S318" s="17" t="e">
        <f t="shared" si="71"/>
        <v>#REF!</v>
      </c>
      <c r="T318" s="4" t="e">
        <f t="shared" si="72"/>
        <v>#REF!</v>
      </c>
      <c r="U318" s="4">
        <f t="shared" si="73"/>
        <v>1</v>
      </c>
      <c r="V318" s="4" t="e">
        <f t="shared" si="74"/>
        <v>#REF!</v>
      </c>
    </row>
    <row r="319" spans="1:22">
      <c r="A319" s="9">
        <v>44656</v>
      </c>
      <c r="B319">
        <v>5.59</v>
      </c>
      <c r="C319" s="11">
        <f>(B319-B318)/B318</f>
        <v>3.9033457249070626E-2</v>
      </c>
      <c r="D319" t="str">
        <f t="shared" si="60"/>
        <v>Compra</v>
      </c>
      <c r="E319" s="15">
        <v>5.4</v>
      </c>
      <c r="F319" s="11">
        <f t="shared" si="61"/>
        <v>5.0583657587548771E-2</v>
      </c>
      <c r="G319" t="str">
        <f t="shared" si="62"/>
        <v>Compra</v>
      </c>
      <c r="H319">
        <v>5.59</v>
      </c>
      <c r="I319" s="11">
        <f t="shared" si="63"/>
        <v>3.9033457249070626E-2</v>
      </c>
      <c r="J319" t="str">
        <f t="shared" si="64"/>
        <v>Compra</v>
      </c>
      <c r="K319">
        <v>5.18</v>
      </c>
      <c r="L319" s="11">
        <f t="shared" si="65"/>
        <v>9.7465886939570798E-3</v>
      </c>
      <c r="M319" t="str">
        <f t="shared" si="66"/>
        <v>Compra</v>
      </c>
      <c r="N319" t="e">
        <f>[1]!YPF[[#This Row],[Volume]]</f>
        <v>#REF!</v>
      </c>
      <c r="O319" s="11" t="e">
        <f t="shared" si="67"/>
        <v>#REF!</v>
      </c>
      <c r="P319" t="e">
        <f t="shared" si="68"/>
        <v>#REF!</v>
      </c>
      <c r="Q319" s="17">
        <f t="shared" si="69"/>
        <v>3.4599290194911772E-2</v>
      </c>
      <c r="R319" s="4" t="str">
        <f t="shared" si="70"/>
        <v>Compra</v>
      </c>
      <c r="S319" s="17" t="e">
        <f t="shared" si="71"/>
        <v>#REF!</v>
      </c>
      <c r="T319" s="4" t="e">
        <f t="shared" si="72"/>
        <v>#REF!</v>
      </c>
      <c r="U319" s="4">
        <f t="shared" si="73"/>
        <v>1</v>
      </c>
      <c r="V319" s="4" t="e">
        <f t="shared" si="74"/>
        <v>#REF!</v>
      </c>
    </row>
    <row r="320" spans="1:22">
      <c r="A320" s="9">
        <v>44657</v>
      </c>
      <c r="B320">
        <v>5.23</v>
      </c>
      <c r="C320" s="11">
        <f>(B320-B319)/B319</f>
        <v>-6.4400715563506156E-2</v>
      </c>
      <c r="D320" t="str">
        <f t="shared" si="60"/>
        <v>Neutro</v>
      </c>
      <c r="E320" s="15">
        <v>5.2</v>
      </c>
      <c r="F320" s="11">
        <f t="shared" si="61"/>
        <v>-3.703703703703707E-2</v>
      </c>
      <c r="G320" t="str">
        <f t="shared" si="62"/>
        <v>Neutro</v>
      </c>
      <c r="H320">
        <v>5.23</v>
      </c>
      <c r="I320" s="11">
        <f t="shared" si="63"/>
        <v>-6.4400715563506156E-2</v>
      </c>
      <c r="J320" t="str">
        <f t="shared" si="64"/>
        <v>Neutro</v>
      </c>
      <c r="K320">
        <v>5.05</v>
      </c>
      <c r="L320" s="11">
        <f t="shared" si="65"/>
        <v>-2.5096525096525078E-2</v>
      </c>
      <c r="M320" t="str">
        <f t="shared" si="66"/>
        <v>Neutro</v>
      </c>
      <c r="N320" t="e">
        <f>[1]!YPF[[#This Row],[Volume]]</f>
        <v>#REF!</v>
      </c>
      <c r="O320" s="11" t="e">
        <f t="shared" si="67"/>
        <v>#REF!</v>
      </c>
      <c r="P320" t="e">
        <f t="shared" si="68"/>
        <v>#REF!</v>
      </c>
      <c r="Q320" s="17">
        <f t="shared" si="69"/>
        <v>-4.7733748315143612E-2</v>
      </c>
      <c r="R320" s="4" t="str">
        <f t="shared" si="70"/>
        <v>Neutro</v>
      </c>
      <c r="S320" s="17" t="e">
        <f t="shared" si="71"/>
        <v>#REF!</v>
      </c>
      <c r="T320" s="4" t="e">
        <f t="shared" si="72"/>
        <v>#REF!</v>
      </c>
      <c r="U320" s="4">
        <f t="shared" si="73"/>
        <v>0</v>
      </c>
      <c r="V320" s="4" t="e">
        <f t="shared" si="74"/>
        <v>#REF!</v>
      </c>
    </row>
    <row r="321" spans="1:22">
      <c r="A321" s="9">
        <v>44658</v>
      </c>
      <c r="B321">
        <v>5.21</v>
      </c>
      <c r="C321" s="11">
        <f>(B321-B320)/B320</f>
        <v>-3.8240917782027648E-3</v>
      </c>
      <c r="D321" t="str">
        <f t="shared" si="60"/>
        <v>Neutro</v>
      </c>
      <c r="E321" s="15">
        <v>5.16</v>
      </c>
      <c r="F321" s="11">
        <f t="shared" si="61"/>
        <v>-7.6923076923076988E-3</v>
      </c>
      <c r="G321" t="str">
        <f t="shared" si="62"/>
        <v>Neutro</v>
      </c>
      <c r="H321">
        <v>5.21</v>
      </c>
      <c r="I321" s="11">
        <f t="shared" si="63"/>
        <v>-3.8240917782027648E-3</v>
      </c>
      <c r="J321" t="str">
        <f t="shared" si="64"/>
        <v>Neutro</v>
      </c>
      <c r="K321">
        <v>4.96</v>
      </c>
      <c r="L321" s="11">
        <f t="shared" si="65"/>
        <v>-1.7821782178217796E-2</v>
      </c>
      <c r="M321" t="str">
        <f t="shared" si="66"/>
        <v>Neutro</v>
      </c>
      <c r="N321" t="e">
        <f>[1]!YPF[[#This Row],[Volume]]</f>
        <v>#REF!</v>
      </c>
      <c r="O321" s="11" t="e">
        <f t="shared" si="67"/>
        <v>#REF!</v>
      </c>
      <c r="P321" t="e">
        <f t="shared" si="68"/>
        <v>#REF!</v>
      </c>
      <c r="Q321" s="17">
        <f t="shared" si="69"/>
        <v>-8.2905683567327561E-3</v>
      </c>
      <c r="R321" s="4" t="str">
        <f t="shared" si="70"/>
        <v>Neutro</v>
      </c>
      <c r="S321" s="17" t="e">
        <f t="shared" si="71"/>
        <v>#REF!</v>
      </c>
      <c r="T321" s="4" t="e">
        <f t="shared" si="72"/>
        <v>#REF!</v>
      </c>
      <c r="U321" s="4">
        <f t="shared" si="73"/>
        <v>0</v>
      </c>
      <c r="V321" s="4" t="e">
        <f t="shared" si="74"/>
        <v>#REF!</v>
      </c>
    </row>
    <row r="322" spans="1:22">
      <c r="A322" s="9">
        <v>44659</v>
      </c>
      <c r="B322">
        <v>5.24</v>
      </c>
      <c r="C322" s="11">
        <f>(B322-B321)/B321</f>
        <v>5.7581573896353646E-3</v>
      </c>
      <c r="D322" t="str">
        <f t="shared" si="60"/>
        <v>Compra</v>
      </c>
      <c r="E322" s="15">
        <v>5.18</v>
      </c>
      <c r="F322" s="11">
        <f t="shared" si="61"/>
        <v>3.8759689922479791E-3</v>
      </c>
      <c r="G322" t="str">
        <f t="shared" si="62"/>
        <v>Compra</v>
      </c>
      <c r="H322">
        <v>5.24</v>
      </c>
      <c r="I322" s="11">
        <f t="shared" si="63"/>
        <v>5.7581573896353646E-3</v>
      </c>
      <c r="J322" t="str">
        <f t="shared" si="64"/>
        <v>Compra</v>
      </c>
      <c r="K322">
        <v>5.13</v>
      </c>
      <c r="L322" s="11">
        <f t="shared" si="65"/>
        <v>3.427419354838708E-2</v>
      </c>
      <c r="M322" t="str">
        <f t="shared" si="66"/>
        <v>Compra</v>
      </c>
      <c r="N322" t="e">
        <f>[1]!YPF[[#This Row],[Volume]]</f>
        <v>#REF!</v>
      </c>
      <c r="O322" s="11" t="e">
        <f t="shared" si="67"/>
        <v>#REF!</v>
      </c>
      <c r="P322" t="e">
        <f t="shared" si="68"/>
        <v>#REF!</v>
      </c>
      <c r="Q322" s="17">
        <f t="shared" si="69"/>
        <v>1.2416619329976447E-2</v>
      </c>
      <c r="R322" s="4" t="str">
        <f t="shared" si="70"/>
        <v>Compra</v>
      </c>
      <c r="S322" s="17" t="e">
        <f t="shared" si="71"/>
        <v>#REF!</v>
      </c>
      <c r="T322" s="4" t="e">
        <f t="shared" si="72"/>
        <v>#REF!</v>
      </c>
      <c r="U322" s="4">
        <f t="shared" si="73"/>
        <v>1</v>
      </c>
      <c r="V322" s="4" t="e">
        <f t="shared" si="74"/>
        <v>#REF!</v>
      </c>
    </row>
    <row r="323" spans="1:22">
      <c r="A323" s="9">
        <v>44662</v>
      </c>
      <c r="B323">
        <v>5.13</v>
      </c>
      <c r="C323" s="11">
        <f>(B323-B322)/B322</f>
        <v>-2.09923664122138E-2</v>
      </c>
      <c r="D323" t="str">
        <f t="shared" si="60"/>
        <v>Neutro</v>
      </c>
      <c r="E323" s="15">
        <v>5.04</v>
      </c>
      <c r="F323" s="11">
        <f t="shared" si="61"/>
        <v>-2.7027027027026966E-2</v>
      </c>
      <c r="G323" t="str">
        <f t="shared" si="62"/>
        <v>Neutro</v>
      </c>
      <c r="H323">
        <v>5.13</v>
      </c>
      <c r="I323" s="11">
        <f t="shared" si="63"/>
        <v>-2.09923664122138E-2</v>
      </c>
      <c r="J323" t="str">
        <f t="shared" si="64"/>
        <v>Neutro</v>
      </c>
      <c r="K323">
        <v>5.01</v>
      </c>
      <c r="L323" s="11">
        <f t="shared" si="65"/>
        <v>-2.3391812865497099E-2</v>
      </c>
      <c r="M323" t="str">
        <f t="shared" si="66"/>
        <v>Neutro</v>
      </c>
      <c r="N323" t="e">
        <f>[1]!YPF[[#This Row],[Volume]]</f>
        <v>#REF!</v>
      </c>
      <c r="O323" s="11" t="e">
        <f t="shared" si="67"/>
        <v>#REF!</v>
      </c>
      <c r="P323" t="e">
        <f t="shared" si="68"/>
        <v>#REF!</v>
      </c>
      <c r="Q323" s="17">
        <f t="shared" si="69"/>
        <v>-2.3100893179237917E-2</v>
      </c>
      <c r="R323" s="4" t="str">
        <f t="shared" si="70"/>
        <v>Neutro</v>
      </c>
      <c r="S323" s="17" t="e">
        <f t="shared" si="71"/>
        <v>#REF!</v>
      </c>
      <c r="T323" s="4" t="e">
        <f t="shared" si="72"/>
        <v>#REF!</v>
      </c>
      <c r="U323" s="4">
        <f t="shared" si="73"/>
        <v>0</v>
      </c>
      <c r="V323" s="4" t="e">
        <f t="shared" si="74"/>
        <v>#REF!</v>
      </c>
    </row>
    <row r="324" spans="1:22">
      <c r="A324" s="9">
        <v>44663</v>
      </c>
      <c r="B324">
        <v>5.21</v>
      </c>
      <c r="C324" s="11">
        <f>(B324-B323)/B323</f>
        <v>1.5594541910331399E-2</v>
      </c>
      <c r="D324" t="str">
        <f t="shared" ref="D324:D387" si="75">+IF(C324&gt;0,"Compra","Neutro")</f>
        <v>Compra</v>
      </c>
      <c r="E324" s="15">
        <v>5.14</v>
      </c>
      <c r="F324" s="11">
        <f t="shared" ref="F324:F387" si="76">(E324-E323)/E323</f>
        <v>1.9841269841269771E-2</v>
      </c>
      <c r="G324" t="str">
        <f t="shared" ref="G324:G387" si="77">+IF(F324&gt;0,"Compra","Neutro")</f>
        <v>Compra</v>
      </c>
      <c r="H324">
        <v>5.21</v>
      </c>
      <c r="I324" s="11">
        <f t="shared" ref="I324:I387" si="78">(H324-H323)/H323</f>
        <v>1.5594541910331399E-2</v>
      </c>
      <c r="J324" t="str">
        <f t="shared" ref="J324:J387" si="79">+IF(I324&gt;0,"Compra","Neutro")</f>
        <v>Compra</v>
      </c>
      <c r="K324">
        <v>5.03</v>
      </c>
      <c r="L324" s="11">
        <f t="shared" ref="L324:L387" si="80">(K324-K323)/K323</f>
        <v>3.9920159680639647E-3</v>
      </c>
      <c r="M324" t="str">
        <f t="shared" ref="M324:M387" si="81">+IF(L324&gt;0,"Compra","Neutro")</f>
        <v>Compra</v>
      </c>
      <c r="N324" t="e">
        <f>[1]!YPF[[#This Row],[Volume]]</f>
        <v>#REF!</v>
      </c>
      <c r="O324" s="11" t="e">
        <f t="shared" ref="O324:O387" si="82">(N324-N323)/N323</f>
        <v>#REF!</v>
      </c>
      <c r="P324" t="e">
        <f t="shared" ref="P324:P387" si="83">+IF(O324&gt;0,"Compra","Neutro")</f>
        <v>#REF!</v>
      </c>
      <c r="Q324" s="17">
        <f t="shared" ref="Q324:Q387" si="84">AVERAGE(L324,I324,F324,C324)</f>
        <v>1.3755592407499132E-2</v>
      </c>
      <c r="R324" s="4" t="str">
        <f t="shared" ref="R324:R387" si="85">+IF(Q324&gt;0,"Compra","Neutro")</f>
        <v>Compra</v>
      </c>
      <c r="S324" s="17" t="e">
        <f t="shared" ref="S324:S387" si="86">Q324*O324</f>
        <v>#REF!</v>
      </c>
      <c r="T324" s="4" t="e">
        <f t="shared" ref="T324:T387" si="87">+IF(S324&gt;0,"Compra","Neutro")</f>
        <v>#REF!</v>
      </c>
      <c r="U324" s="4">
        <f t="shared" ref="U324:V387" si="88">+IF(R324="Neutro",0,1)</f>
        <v>1</v>
      </c>
      <c r="V324" s="4" t="e">
        <f t="shared" ref="V324:V387" si="89">+IF(T324="Neutro",0,1)</f>
        <v>#REF!</v>
      </c>
    </row>
    <row r="325" spans="1:22">
      <c r="A325" s="9">
        <v>44664</v>
      </c>
      <c r="B325">
        <v>5.19</v>
      </c>
      <c r="C325" s="11">
        <f>(B325-B324)/B324</f>
        <v>-3.8387715930901295E-3</v>
      </c>
      <c r="D325" t="str">
        <f t="shared" si="75"/>
        <v>Neutro</v>
      </c>
      <c r="E325" s="15">
        <v>5.12</v>
      </c>
      <c r="F325" s="11">
        <f t="shared" si="76"/>
        <v>-3.8910505836575048E-3</v>
      </c>
      <c r="G325" t="str">
        <f t="shared" si="77"/>
        <v>Neutro</v>
      </c>
      <c r="H325">
        <v>5.19</v>
      </c>
      <c r="I325" s="11">
        <f t="shared" si="78"/>
        <v>-3.8387715930901295E-3</v>
      </c>
      <c r="J325" t="str">
        <f t="shared" si="79"/>
        <v>Neutro</v>
      </c>
      <c r="K325">
        <v>5.0599999999999996</v>
      </c>
      <c r="L325" s="11">
        <f t="shared" si="80"/>
        <v>5.9642147117294946E-3</v>
      </c>
      <c r="M325" t="str">
        <f t="shared" si="81"/>
        <v>Compra</v>
      </c>
      <c r="N325" t="e">
        <f>[1]!YPF[[#This Row],[Volume]]</f>
        <v>#REF!</v>
      </c>
      <c r="O325" s="11" t="e">
        <f t="shared" si="82"/>
        <v>#REF!</v>
      </c>
      <c r="P325" t="e">
        <f t="shared" si="83"/>
        <v>#REF!</v>
      </c>
      <c r="Q325" s="17">
        <f t="shared" si="84"/>
        <v>-1.4010947645270674E-3</v>
      </c>
      <c r="R325" s="4" t="str">
        <f t="shared" si="85"/>
        <v>Neutro</v>
      </c>
      <c r="S325" s="17" t="e">
        <f t="shared" si="86"/>
        <v>#REF!</v>
      </c>
      <c r="T325" s="4" t="e">
        <f t="shared" si="87"/>
        <v>#REF!</v>
      </c>
      <c r="U325" s="4">
        <f t="shared" si="88"/>
        <v>0</v>
      </c>
      <c r="V325" s="4" t="e">
        <f t="shared" si="89"/>
        <v>#REF!</v>
      </c>
    </row>
    <row r="326" spans="1:22">
      <c r="A326" s="9">
        <v>44665</v>
      </c>
      <c r="B326">
        <v>5.25</v>
      </c>
      <c r="C326" s="11">
        <f>(B326-B325)/B325</f>
        <v>1.156069364161842E-2</v>
      </c>
      <c r="D326" t="str">
        <f t="shared" si="75"/>
        <v>Compra</v>
      </c>
      <c r="E326" s="15">
        <v>5.0999999999999996</v>
      </c>
      <c r="F326" s="11">
        <f t="shared" si="76"/>
        <v>-3.9062500000000902E-3</v>
      </c>
      <c r="G326" t="str">
        <f t="shared" si="77"/>
        <v>Neutro</v>
      </c>
      <c r="H326">
        <v>5.25</v>
      </c>
      <c r="I326" s="11">
        <f t="shared" si="78"/>
        <v>1.156069364161842E-2</v>
      </c>
      <c r="J326" t="str">
        <f t="shared" si="79"/>
        <v>Compra</v>
      </c>
      <c r="K326">
        <v>5.07</v>
      </c>
      <c r="L326" s="11">
        <f t="shared" si="80"/>
        <v>1.9762845849803706E-3</v>
      </c>
      <c r="M326" t="str">
        <f t="shared" si="81"/>
        <v>Compra</v>
      </c>
      <c r="N326" t="e">
        <f>[1]!YPF[[#This Row],[Volume]]</f>
        <v>#REF!</v>
      </c>
      <c r="O326" s="11" t="e">
        <f t="shared" si="82"/>
        <v>#REF!</v>
      </c>
      <c r="P326" t="e">
        <f t="shared" si="83"/>
        <v>#REF!</v>
      </c>
      <c r="Q326" s="17">
        <f t="shared" si="84"/>
        <v>5.2978554670542796E-3</v>
      </c>
      <c r="R326" s="4" t="str">
        <f t="shared" si="85"/>
        <v>Compra</v>
      </c>
      <c r="S326" s="17" t="e">
        <f t="shared" si="86"/>
        <v>#REF!</v>
      </c>
      <c r="T326" s="4" t="e">
        <f t="shared" si="87"/>
        <v>#REF!</v>
      </c>
      <c r="U326" s="4">
        <f t="shared" si="88"/>
        <v>1</v>
      </c>
      <c r="V326" s="4" t="e">
        <f t="shared" si="89"/>
        <v>#REF!</v>
      </c>
    </row>
    <row r="327" spans="1:22">
      <c r="A327" s="9">
        <v>44669</v>
      </c>
      <c r="B327">
        <v>5.43</v>
      </c>
      <c r="C327" s="11">
        <f>(B327-B326)/B326</f>
        <v>3.4285714285714232E-2</v>
      </c>
      <c r="D327" t="str">
        <f t="shared" si="75"/>
        <v>Compra</v>
      </c>
      <c r="E327" s="15">
        <v>5.3</v>
      </c>
      <c r="F327" s="11">
        <f t="shared" si="76"/>
        <v>3.9215686274509838E-2</v>
      </c>
      <c r="G327" t="str">
        <f t="shared" si="77"/>
        <v>Compra</v>
      </c>
      <c r="H327">
        <v>5.43</v>
      </c>
      <c r="I327" s="11">
        <f t="shared" si="78"/>
        <v>3.4285714285714232E-2</v>
      </c>
      <c r="J327" t="str">
        <f t="shared" si="79"/>
        <v>Compra</v>
      </c>
      <c r="K327">
        <v>5.19</v>
      </c>
      <c r="L327" s="11">
        <f t="shared" si="80"/>
        <v>2.3668639053254458E-2</v>
      </c>
      <c r="M327" t="str">
        <f t="shared" si="81"/>
        <v>Compra</v>
      </c>
      <c r="N327" t="e">
        <f>[1]!YPF[[#This Row],[Volume]]</f>
        <v>#REF!</v>
      </c>
      <c r="O327" s="11" t="e">
        <f t="shared" si="82"/>
        <v>#REF!</v>
      </c>
      <c r="P327" t="e">
        <f t="shared" si="83"/>
        <v>#REF!</v>
      </c>
      <c r="Q327" s="17">
        <f t="shared" si="84"/>
        <v>3.2863938474798189E-2</v>
      </c>
      <c r="R327" s="4" t="str">
        <f t="shared" si="85"/>
        <v>Compra</v>
      </c>
      <c r="S327" s="17" t="e">
        <f t="shared" si="86"/>
        <v>#REF!</v>
      </c>
      <c r="T327" s="4" t="e">
        <f t="shared" si="87"/>
        <v>#REF!</v>
      </c>
      <c r="U327" s="4">
        <f t="shared" si="88"/>
        <v>1</v>
      </c>
      <c r="V327" s="4" t="e">
        <f t="shared" si="89"/>
        <v>#REF!</v>
      </c>
    </row>
    <row r="328" spans="1:22">
      <c r="A328" s="9">
        <v>44670</v>
      </c>
      <c r="B328">
        <v>5.29</v>
      </c>
      <c r="C328" s="11">
        <f>(B328-B327)/B327</f>
        <v>-2.5782688766114122E-2</v>
      </c>
      <c r="D328" t="str">
        <f t="shared" si="75"/>
        <v>Neutro</v>
      </c>
      <c r="E328" s="15">
        <v>5.2</v>
      </c>
      <c r="F328" s="11">
        <f t="shared" si="76"/>
        <v>-1.886792452830182E-2</v>
      </c>
      <c r="G328" t="str">
        <f t="shared" si="77"/>
        <v>Neutro</v>
      </c>
      <c r="H328">
        <v>5.29</v>
      </c>
      <c r="I328" s="11">
        <f t="shared" si="78"/>
        <v>-2.5782688766114122E-2</v>
      </c>
      <c r="J328" t="str">
        <f t="shared" si="79"/>
        <v>Neutro</v>
      </c>
      <c r="K328">
        <v>5.08</v>
      </c>
      <c r="L328" s="11">
        <f t="shared" si="80"/>
        <v>-2.1194605009633972E-2</v>
      </c>
      <c r="M328" t="str">
        <f t="shared" si="81"/>
        <v>Neutro</v>
      </c>
      <c r="N328" t="e">
        <f>[1]!YPF[[#This Row],[Volume]]</f>
        <v>#REF!</v>
      </c>
      <c r="O328" s="11" t="e">
        <f t="shared" si="82"/>
        <v>#REF!</v>
      </c>
      <c r="P328" t="e">
        <f t="shared" si="83"/>
        <v>#REF!</v>
      </c>
      <c r="Q328" s="17">
        <f t="shared" si="84"/>
        <v>-2.2906976767541005E-2</v>
      </c>
      <c r="R328" s="4" t="str">
        <f t="shared" si="85"/>
        <v>Neutro</v>
      </c>
      <c r="S328" s="17" t="e">
        <f t="shared" si="86"/>
        <v>#REF!</v>
      </c>
      <c r="T328" s="4" t="e">
        <f t="shared" si="87"/>
        <v>#REF!</v>
      </c>
      <c r="U328" s="4">
        <f t="shared" si="88"/>
        <v>0</v>
      </c>
      <c r="V328" s="4" t="e">
        <f t="shared" si="89"/>
        <v>#REF!</v>
      </c>
    </row>
    <row r="329" spans="1:22">
      <c r="A329" s="9">
        <v>44671</v>
      </c>
      <c r="B329">
        <v>5.21</v>
      </c>
      <c r="C329" s="11">
        <f>(B329-B328)/B328</f>
        <v>-1.512287334593574E-2</v>
      </c>
      <c r="D329" t="str">
        <f t="shared" si="75"/>
        <v>Neutro</v>
      </c>
      <c r="E329" s="15">
        <v>5.14</v>
      </c>
      <c r="F329" s="11">
        <f t="shared" si="76"/>
        <v>-1.1538461538461635E-2</v>
      </c>
      <c r="G329" t="str">
        <f t="shared" si="77"/>
        <v>Neutro</v>
      </c>
      <c r="H329">
        <v>5.21</v>
      </c>
      <c r="I329" s="11">
        <f t="shared" si="78"/>
        <v>-1.512287334593574E-2</v>
      </c>
      <c r="J329" t="str">
        <f t="shared" si="79"/>
        <v>Neutro</v>
      </c>
      <c r="K329">
        <v>5.01</v>
      </c>
      <c r="L329" s="11">
        <f t="shared" si="80"/>
        <v>-1.3779527559055173E-2</v>
      </c>
      <c r="M329" t="str">
        <f t="shared" si="81"/>
        <v>Neutro</v>
      </c>
      <c r="N329" t="e">
        <f>[1]!YPF[[#This Row],[Volume]]</f>
        <v>#REF!</v>
      </c>
      <c r="O329" s="11" t="e">
        <f t="shared" si="82"/>
        <v>#REF!</v>
      </c>
      <c r="P329" t="e">
        <f t="shared" si="83"/>
        <v>#REF!</v>
      </c>
      <c r="Q329" s="17">
        <f t="shared" si="84"/>
        <v>-1.3890933947347072E-2</v>
      </c>
      <c r="R329" s="4" t="str">
        <f t="shared" si="85"/>
        <v>Neutro</v>
      </c>
      <c r="S329" s="17" t="e">
        <f t="shared" si="86"/>
        <v>#REF!</v>
      </c>
      <c r="T329" s="4" t="e">
        <f t="shared" si="87"/>
        <v>#REF!</v>
      </c>
      <c r="U329" s="4">
        <f t="shared" si="88"/>
        <v>0</v>
      </c>
      <c r="V329" s="4" t="e">
        <f t="shared" si="89"/>
        <v>#REF!</v>
      </c>
    </row>
    <row r="330" spans="1:22">
      <c r="A330" s="9">
        <v>44672</v>
      </c>
      <c r="B330">
        <v>5.0999999999999996</v>
      </c>
      <c r="C330" s="11">
        <f>(B330-B329)/B329</f>
        <v>-2.1113243761996223E-2</v>
      </c>
      <c r="D330" t="str">
        <f t="shared" si="75"/>
        <v>Neutro</v>
      </c>
      <c r="E330" s="15">
        <v>5.08</v>
      </c>
      <c r="F330" s="11">
        <f t="shared" si="76"/>
        <v>-1.1673151750972686E-2</v>
      </c>
      <c r="G330" t="str">
        <f t="shared" si="77"/>
        <v>Neutro</v>
      </c>
      <c r="H330">
        <v>5.0999999999999996</v>
      </c>
      <c r="I330" s="11">
        <f t="shared" si="78"/>
        <v>-2.1113243761996223E-2</v>
      </c>
      <c r="J330" t="str">
        <f t="shared" si="79"/>
        <v>Neutro</v>
      </c>
      <c r="K330">
        <v>4.75</v>
      </c>
      <c r="L330" s="11">
        <f t="shared" si="80"/>
        <v>-5.1896207584830302E-2</v>
      </c>
      <c r="M330" t="str">
        <f t="shared" si="81"/>
        <v>Neutro</v>
      </c>
      <c r="N330" t="e">
        <f>[1]!YPF[[#This Row],[Volume]]</f>
        <v>#REF!</v>
      </c>
      <c r="O330" s="11" t="e">
        <f t="shared" si="82"/>
        <v>#REF!</v>
      </c>
      <c r="P330" t="e">
        <f t="shared" si="83"/>
        <v>#REF!</v>
      </c>
      <c r="Q330" s="17">
        <f t="shared" si="84"/>
        <v>-2.6448961714948857E-2</v>
      </c>
      <c r="R330" s="4" t="str">
        <f t="shared" si="85"/>
        <v>Neutro</v>
      </c>
      <c r="S330" s="17" t="e">
        <f t="shared" si="86"/>
        <v>#REF!</v>
      </c>
      <c r="T330" s="4" t="e">
        <f t="shared" si="87"/>
        <v>#REF!</v>
      </c>
      <c r="U330" s="4">
        <f t="shared" si="88"/>
        <v>0</v>
      </c>
      <c r="V330" s="4" t="e">
        <f t="shared" si="89"/>
        <v>#REF!</v>
      </c>
    </row>
    <row r="331" spans="1:22">
      <c r="A331" s="9">
        <v>44673</v>
      </c>
      <c r="B331">
        <v>4.84</v>
      </c>
      <c r="C331" s="11">
        <f>(B331-B330)/B330</f>
        <v>-5.098039215686271E-2</v>
      </c>
      <c r="D331" t="str">
        <f t="shared" si="75"/>
        <v>Neutro</v>
      </c>
      <c r="E331" s="15">
        <v>4.74</v>
      </c>
      <c r="F331" s="11">
        <f t="shared" si="76"/>
        <v>-6.6929133858267681E-2</v>
      </c>
      <c r="G331" t="str">
        <f t="shared" si="77"/>
        <v>Neutro</v>
      </c>
      <c r="H331">
        <v>4.84</v>
      </c>
      <c r="I331" s="11">
        <f t="shared" si="78"/>
        <v>-5.098039215686271E-2</v>
      </c>
      <c r="J331" t="str">
        <f t="shared" si="79"/>
        <v>Neutro</v>
      </c>
      <c r="K331">
        <v>4.59</v>
      </c>
      <c r="L331" s="11">
        <f t="shared" si="80"/>
        <v>-3.3684210526315816E-2</v>
      </c>
      <c r="M331" t="str">
        <f t="shared" si="81"/>
        <v>Neutro</v>
      </c>
      <c r="N331" t="e">
        <f>[1]!YPF[[#This Row],[Volume]]</f>
        <v>#REF!</v>
      </c>
      <c r="O331" s="11" t="e">
        <f t="shared" si="82"/>
        <v>#REF!</v>
      </c>
      <c r="P331" t="e">
        <f t="shared" si="83"/>
        <v>#REF!</v>
      </c>
      <c r="Q331" s="17">
        <f t="shared" si="84"/>
        <v>-5.0643532174577226E-2</v>
      </c>
      <c r="R331" s="4" t="str">
        <f t="shared" si="85"/>
        <v>Neutro</v>
      </c>
      <c r="S331" s="17" t="e">
        <f t="shared" si="86"/>
        <v>#REF!</v>
      </c>
      <c r="T331" s="4" t="e">
        <f t="shared" si="87"/>
        <v>#REF!</v>
      </c>
      <c r="U331" s="4">
        <f t="shared" si="88"/>
        <v>0</v>
      </c>
      <c r="V331" s="4" t="e">
        <f t="shared" si="89"/>
        <v>#REF!</v>
      </c>
    </row>
    <row r="332" spans="1:22">
      <c r="A332" s="9">
        <v>44676</v>
      </c>
      <c r="B332">
        <v>4.49</v>
      </c>
      <c r="C332" s="11">
        <f>(B332-B331)/B331</f>
        <v>-7.2314049586776785E-2</v>
      </c>
      <c r="D332" t="str">
        <f t="shared" si="75"/>
        <v>Neutro</v>
      </c>
      <c r="E332" s="15">
        <v>4.46</v>
      </c>
      <c r="F332" s="11">
        <f t="shared" si="76"/>
        <v>-5.9071729957805956E-2</v>
      </c>
      <c r="G332" t="str">
        <f t="shared" si="77"/>
        <v>Neutro</v>
      </c>
      <c r="H332">
        <v>4.49</v>
      </c>
      <c r="I332" s="11">
        <f t="shared" si="78"/>
        <v>-7.2314049586776785E-2</v>
      </c>
      <c r="J332" t="str">
        <f t="shared" si="79"/>
        <v>Neutro</v>
      </c>
      <c r="K332">
        <v>4.26</v>
      </c>
      <c r="L332" s="11">
        <f t="shared" si="80"/>
        <v>-7.1895424836601329E-2</v>
      </c>
      <c r="M332" t="str">
        <f t="shared" si="81"/>
        <v>Neutro</v>
      </c>
      <c r="N332" t="e">
        <f>[1]!YPF[[#This Row],[Volume]]</f>
        <v>#REF!</v>
      </c>
      <c r="O332" s="11" t="e">
        <f t="shared" si="82"/>
        <v>#REF!</v>
      </c>
      <c r="P332" t="e">
        <f t="shared" si="83"/>
        <v>#REF!</v>
      </c>
      <c r="Q332" s="17">
        <f t="shared" si="84"/>
        <v>-6.8898813491990216E-2</v>
      </c>
      <c r="R332" s="4" t="str">
        <f t="shared" si="85"/>
        <v>Neutro</v>
      </c>
      <c r="S332" s="17" t="e">
        <f t="shared" si="86"/>
        <v>#REF!</v>
      </c>
      <c r="T332" s="4" t="e">
        <f t="shared" si="87"/>
        <v>#REF!</v>
      </c>
      <c r="U332" s="4">
        <f t="shared" si="88"/>
        <v>0</v>
      </c>
      <c r="V332" s="4" t="e">
        <f t="shared" si="89"/>
        <v>#REF!</v>
      </c>
    </row>
    <row r="333" spans="1:22">
      <c r="A333" s="9">
        <v>44677</v>
      </c>
      <c r="B333">
        <v>4.4400000000000004</v>
      </c>
      <c r="C333" s="11">
        <f>(B333-B332)/B332</f>
        <v>-1.1135857461024459E-2</v>
      </c>
      <c r="D333" t="str">
        <f t="shared" si="75"/>
        <v>Neutro</v>
      </c>
      <c r="E333" s="15">
        <v>4.4400000000000004</v>
      </c>
      <c r="F333" s="11">
        <f t="shared" si="76"/>
        <v>-4.4843049327353305E-3</v>
      </c>
      <c r="G333" t="str">
        <f t="shared" si="77"/>
        <v>Neutro</v>
      </c>
      <c r="H333">
        <v>4.4400000000000004</v>
      </c>
      <c r="I333" s="11">
        <f t="shared" si="78"/>
        <v>-1.1135857461024459E-2</v>
      </c>
      <c r="J333" t="str">
        <f t="shared" si="79"/>
        <v>Neutro</v>
      </c>
      <c r="K333">
        <v>4.1399999999999997</v>
      </c>
      <c r="L333" s="11">
        <f t="shared" si="80"/>
        <v>-2.8169014084507067E-2</v>
      </c>
      <c r="M333" t="str">
        <f t="shared" si="81"/>
        <v>Neutro</v>
      </c>
      <c r="N333" t="e">
        <f>[1]!YPF[[#This Row],[Volume]]</f>
        <v>#REF!</v>
      </c>
      <c r="O333" s="11" t="e">
        <f t="shared" si="82"/>
        <v>#REF!</v>
      </c>
      <c r="P333" t="e">
        <f t="shared" si="83"/>
        <v>#REF!</v>
      </c>
      <c r="Q333" s="17">
        <f t="shared" si="84"/>
        <v>-1.3731258484822829E-2</v>
      </c>
      <c r="R333" s="4" t="str">
        <f t="shared" si="85"/>
        <v>Neutro</v>
      </c>
      <c r="S333" s="17" t="e">
        <f t="shared" si="86"/>
        <v>#REF!</v>
      </c>
      <c r="T333" s="4" t="e">
        <f t="shared" si="87"/>
        <v>#REF!</v>
      </c>
      <c r="U333" s="4">
        <f t="shared" si="88"/>
        <v>0</v>
      </c>
      <c r="V333" s="4" t="e">
        <f t="shared" si="89"/>
        <v>#REF!</v>
      </c>
    </row>
    <row r="334" spans="1:22">
      <c r="A334" s="9">
        <v>44678</v>
      </c>
      <c r="B334">
        <v>4.25</v>
      </c>
      <c r="C334" s="11">
        <f>(B334-B333)/B333</f>
        <v>-4.2792792792792876E-2</v>
      </c>
      <c r="D334" t="str">
        <f t="shared" si="75"/>
        <v>Neutro</v>
      </c>
      <c r="E334" s="15">
        <v>4.13</v>
      </c>
      <c r="F334" s="11">
        <f t="shared" si="76"/>
        <v>-6.9819819819819925E-2</v>
      </c>
      <c r="G334" t="str">
        <f t="shared" si="77"/>
        <v>Neutro</v>
      </c>
      <c r="H334">
        <v>4.25</v>
      </c>
      <c r="I334" s="11">
        <f t="shared" si="78"/>
        <v>-4.2792792792792876E-2</v>
      </c>
      <c r="J334" t="str">
        <f t="shared" si="79"/>
        <v>Neutro</v>
      </c>
      <c r="K334">
        <v>4.07</v>
      </c>
      <c r="L334" s="11">
        <f t="shared" si="80"/>
        <v>-1.690821256038633E-2</v>
      </c>
      <c r="M334" t="str">
        <f t="shared" si="81"/>
        <v>Neutro</v>
      </c>
      <c r="N334" t="e">
        <f>[1]!YPF[[#This Row],[Volume]]</f>
        <v>#REF!</v>
      </c>
      <c r="O334" s="11" t="e">
        <f t="shared" si="82"/>
        <v>#REF!</v>
      </c>
      <c r="P334" t="e">
        <f t="shared" si="83"/>
        <v>#REF!</v>
      </c>
      <c r="Q334" s="17">
        <f t="shared" si="84"/>
        <v>-4.3078404491448001E-2</v>
      </c>
      <c r="R334" s="4" t="str">
        <f t="shared" si="85"/>
        <v>Neutro</v>
      </c>
      <c r="S334" s="17" t="e">
        <f t="shared" si="86"/>
        <v>#REF!</v>
      </c>
      <c r="T334" s="4" t="e">
        <f t="shared" si="87"/>
        <v>#REF!</v>
      </c>
      <c r="U334" s="4">
        <f t="shared" si="88"/>
        <v>0</v>
      </c>
      <c r="V334" s="4" t="e">
        <f t="shared" si="89"/>
        <v>#REF!</v>
      </c>
    </row>
    <row r="335" spans="1:22">
      <c r="A335" s="9">
        <v>44679</v>
      </c>
      <c r="B335">
        <v>4.41</v>
      </c>
      <c r="C335" s="11">
        <f>(B335-B334)/B334</f>
        <v>3.7647058823529443E-2</v>
      </c>
      <c r="D335" t="str">
        <f t="shared" si="75"/>
        <v>Compra</v>
      </c>
      <c r="E335" s="15">
        <v>4.25</v>
      </c>
      <c r="F335" s="11">
        <f t="shared" si="76"/>
        <v>2.9055690072639251E-2</v>
      </c>
      <c r="G335" t="str">
        <f t="shared" si="77"/>
        <v>Compra</v>
      </c>
      <c r="H335">
        <v>4.41</v>
      </c>
      <c r="I335" s="11">
        <f t="shared" si="78"/>
        <v>3.7647058823529443E-2</v>
      </c>
      <c r="J335" t="str">
        <f t="shared" si="79"/>
        <v>Compra</v>
      </c>
      <c r="K335">
        <v>4.1500000000000004</v>
      </c>
      <c r="L335" s="11">
        <f t="shared" si="80"/>
        <v>1.9656019656019673E-2</v>
      </c>
      <c r="M335" t="str">
        <f t="shared" si="81"/>
        <v>Compra</v>
      </c>
      <c r="N335" t="e">
        <f>[1]!YPF[[#This Row],[Volume]]</f>
        <v>#REF!</v>
      </c>
      <c r="O335" s="11" t="e">
        <f t="shared" si="82"/>
        <v>#REF!</v>
      </c>
      <c r="P335" t="e">
        <f t="shared" si="83"/>
        <v>#REF!</v>
      </c>
      <c r="Q335" s="17">
        <f t="shared" si="84"/>
        <v>3.1001456843929451E-2</v>
      </c>
      <c r="R335" s="4" t="str">
        <f t="shared" si="85"/>
        <v>Compra</v>
      </c>
      <c r="S335" s="17" t="e">
        <f t="shared" si="86"/>
        <v>#REF!</v>
      </c>
      <c r="T335" s="4" t="e">
        <f t="shared" si="87"/>
        <v>#REF!</v>
      </c>
      <c r="U335" s="4">
        <f t="shared" si="88"/>
        <v>1</v>
      </c>
      <c r="V335" s="4" t="e">
        <f t="shared" si="89"/>
        <v>#REF!</v>
      </c>
    </row>
    <row r="336" spans="1:22">
      <c r="A336" s="9">
        <v>44680</v>
      </c>
      <c r="B336">
        <v>4.4400000000000004</v>
      </c>
      <c r="C336" s="11">
        <f>(B336-B335)/B335</f>
        <v>6.8027210884354303E-3</v>
      </c>
      <c r="D336" t="str">
        <f t="shared" si="75"/>
        <v>Compra</v>
      </c>
      <c r="E336" s="15">
        <v>4.32</v>
      </c>
      <c r="F336" s="11">
        <f t="shared" si="76"/>
        <v>1.6470588235294185E-2</v>
      </c>
      <c r="G336" t="str">
        <f t="shared" si="77"/>
        <v>Compra</v>
      </c>
      <c r="H336">
        <v>4.4400000000000004</v>
      </c>
      <c r="I336" s="11">
        <f t="shared" si="78"/>
        <v>6.8027210884354303E-3</v>
      </c>
      <c r="J336" t="str">
        <f t="shared" si="79"/>
        <v>Compra</v>
      </c>
      <c r="K336">
        <v>4.2</v>
      </c>
      <c r="L336" s="11">
        <f t="shared" si="80"/>
        <v>1.2048192771084293E-2</v>
      </c>
      <c r="M336" t="str">
        <f t="shared" si="81"/>
        <v>Compra</v>
      </c>
      <c r="N336" t="e">
        <f>[1]!YPF[[#This Row],[Volume]]</f>
        <v>#REF!</v>
      </c>
      <c r="O336" s="11" t="e">
        <f t="shared" si="82"/>
        <v>#REF!</v>
      </c>
      <c r="P336" t="e">
        <f t="shared" si="83"/>
        <v>#REF!</v>
      </c>
      <c r="Q336" s="17">
        <f t="shared" si="84"/>
        <v>1.0531055795812335E-2</v>
      </c>
      <c r="R336" s="4" t="str">
        <f t="shared" si="85"/>
        <v>Compra</v>
      </c>
      <c r="S336" s="17" t="e">
        <f t="shared" si="86"/>
        <v>#REF!</v>
      </c>
      <c r="T336" s="4" t="e">
        <f t="shared" si="87"/>
        <v>#REF!</v>
      </c>
      <c r="U336" s="4">
        <f t="shared" si="88"/>
        <v>1</v>
      </c>
      <c r="V336" s="4" t="e">
        <f t="shared" si="89"/>
        <v>#REF!</v>
      </c>
    </row>
    <row r="337" spans="1:22">
      <c r="A337" s="9">
        <v>44683</v>
      </c>
      <c r="B337">
        <v>4.25</v>
      </c>
      <c r="C337" s="11">
        <f>(B337-B336)/B336</f>
        <v>-4.2792792792792876E-2</v>
      </c>
      <c r="D337" t="str">
        <f t="shared" si="75"/>
        <v>Neutro</v>
      </c>
      <c r="E337" s="15">
        <v>4.1900000000000004</v>
      </c>
      <c r="F337" s="11">
        <f t="shared" si="76"/>
        <v>-3.0092592592592567E-2</v>
      </c>
      <c r="G337" t="str">
        <f t="shared" si="77"/>
        <v>Neutro</v>
      </c>
      <c r="H337">
        <v>4.25</v>
      </c>
      <c r="I337" s="11">
        <f t="shared" si="78"/>
        <v>-4.2792792792792876E-2</v>
      </c>
      <c r="J337" t="str">
        <f t="shared" si="79"/>
        <v>Neutro</v>
      </c>
      <c r="K337">
        <v>4.04</v>
      </c>
      <c r="L337" s="11">
        <f t="shared" si="80"/>
        <v>-3.8095238095238126E-2</v>
      </c>
      <c r="M337" t="str">
        <f t="shared" si="81"/>
        <v>Neutro</v>
      </c>
      <c r="N337" t="e">
        <f>[1]!YPF[[#This Row],[Volume]]</f>
        <v>#REF!</v>
      </c>
      <c r="O337" s="11" t="e">
        <f t="shared" si="82"/>
        <v>#REF!</v>
      </c>
      <c r="P337" t="e">
        <f t="shared" si="83"/>
        <v>#REF!</v>
      </c>
      <c r="Q337" s="17">
        <f t="shared" si="84"/>
        <v>-3.8443354068354113E-2</v>
      </c>
      <c r="R337" s="4" t="str">
        <f t="shared" si="85"/>
        <v>Neutro</v>
      </c>
      <c r="S337" s="17" t="e">
        <f t="shared" si="86"/>
        <v>#REF!</v>
      </c>
      <c r="T337" s="4" t="e">
        <f t="shared" si="87"/>
        <v>#REF!</v>
      </c>
      <c r="U337" s="4">
        <f t="shared" si="88"/>
        <v>0</v>
      </c>
      <c r="V337" s="4" t="e">
        <f t="shared" si="89"/>
        <v>#REF!</v>
      </c>
    </row>
    <row r="338" spans="1:22">
      <c r="A338" s="9">
        <v>44684</v>
      </c>
      <c r="B338">
        <v>4.3099999999999996</v>
      </c>
      <c r="C338" s="11">
        <f>(B338-B337)/B337</f>
        <v>1.4117647058823438E-2</v>
      </c>
      <c r="D338" t="str">
        <f t="shared" si="75"/>
        <v>Compra</v>
      </c>
      <c r="E338" s="15">
        <v>4.12</v>
      </c>
      <c r="F338" s="11">
        <f t="shared" si="76"/>
        <v>-1.6706443914081211E-2</v>
      </c>
      <c r="G338" t="str">
        <f t="shared" si="77"/>
        <v>Neutro</v>
      </c>
      <c r="H338">
        <v>4.3099999999999996</v>
      </c>
      <c r="I338" s="11">
        <f t="shared" si="78"/>
        <v>1.4117647058823438E-2</v>
      </c>
      <c r="J338" t="str">
        <f t="shared" si="79"/>
        <v>Compra</v>
      </c>
      <c r="K338">
        <v>4.12</v>
      </c>
      <c r="L338" s="11">
        <f t="shared" si="80"/>
        <v>1.980198019801982E-2</v>
      </c>
      <c r="M338" t="str">
        <f t="shared" si="81"/>
        <v>Compra</v>
      </c>
      <c r="N338" t="e">
        <f>[1]!YPF[[#This Row],[Volume]]</f>
        <v>#REF!</v>
      </c>
      <c r="O338" s="11" t="e">
        <f t="shared" si="82"/>
        <v>#REF!</v>
      </c>
      <c r="P338" t="e">
        <f t="shared" si="83"/>
        <v>#REF!</v>
      </c>
      <c r="Q338" s="17">
        <f t="shared" si="84"/>
        <v>7.832707600396371E-3</v>
      </c>
      <c r="R338" s="4" t="str">
        <f t="shared" si="85"/>
        <v>Compra</v>
      </c>
      <c r="S338" s="17" t="e">
        <f t="shared" si="86"/>
        <v>#REF!</v>
      </c>
      <c r="T338" s="4" t="e">
        <f t="shared" si="87"/>
        <v>#REF!</v>
      </c>
      <c r="U338" s="4">
        <f t="shared" si="88"/>
        <v>1</v>
      </c>
      <c r="V338" s="4" t="e">
        <f t="shared" si="89"/>
        <v>#REF!</v>
      </c>
    </row>
    <row r="339" spans="1:22">
      <c r="A339" s="9">
        <v>44685</v>
      </c>
      <c r="B339">
        <v>4.41</v>
      </c>
      <c r="C339" s="11">
        <f>(B339-B338)/B338</f>
        <v>2.3201856148492007E-2</v>
      </c>
      <c r="D339" t="str">
        <f t="shared" si="75"/>
        <v>Compra</v>
      </c>
      <c r="E339" s="15">
        <v>4.3600000000000003</v>
      </c>
      <c r="F339" s="11">
        <f t="shared" si="76"/>
        <v>5.825242718446607E-2</v>
      </c>
      <c r="G339" t="str">
        <f t="shared" si="77"/>
        <v>Compra</v>
      </c>
      <c r="H339">
        <v>4.41</v>
      </c>
      <c r="I339" s="11">
        <f t="shared" si="78"/>
        <v>2.3201856148492007E-2</v>
      </c>
      <c r="J339" t="str">
        <f t="shared" si="79"/>
        <v>Compra</v>
      </c>
      <c r="K339">
        <v>4.2</v>
      </c>
      <c r="L339" s="11">
        <f t="shared" si="80"/>
        <v>1.9417475728155355E-2</v>
      </c>
      <c r="M339" t="str">
        <f t="shared" si="81"/>
        <v>Compra</v>
      </c>
      <c r="N339" t="e">
        <f>[1]!YPF[[#This Row],[Volume]]</f>
        <v>#REF!</v>
      </c>
      <c r="O339" s="11" t="e">
        <f t="shared" si="82"/>
        <v>#REF!</v>
      </c>
      <c r="P339" t="e">
        <f t="shared" si="83"/>
        <v>#REF!</v>
      </c>
      <c r="Q339" s="17">
        <f t="shared" si="84"/>
        <v>3.1018403802401357E-2</v>
      </c>
      <c r="R339" s="4" t="str">
        <f t="shared" si="85"/>
        <v>Compra</v>
      </c>
      <c r="S339" s="17" t="e">
        <f t="shared" si="86"/>
        <v>#REF!</v>
      </c>
      <c r="T339" s="4" t="e">
        <f t="shared" si="87"/>
        <v>#REF!</v>
      </c>
      <c r="U339" s="4">
        <f t="shared" si="88"/>
        <v>1</v>
      </c>
      <c r="V339" s="4" t="e">
        <f t="shared" si="89"/>
        <v>#REF!</v>
      </c>
    </row>
    <row r="340" spans="1:22">
      <c r="A340" s="9">
        <v>44686</v>
      </c>
      <c r="B340">
        <v>4.42</v>
      </c>
      <c r="C340" s="11">
        <f>(B340-B339)/B339</f>
        <v>2.2675736961450762E-3</v>
      </c>
      <c r="D340" t="str">
        <f t="shared" si="75"/>
        <v>Compra</v>
      </c>
      <c r="E340" s="15">
        <v>4.4000000000000004</v>
      </c>
      <c r="F340" s="11">
        <f t="shared" si="76"/>
        <v>9.174311926605512E-3</v>
      </c>
      <c r="G340" t="str">
        <f t="shared" si="77"/>
        <v>Compra</v>
      </c>
      <c r="H340">
        <v>4.42</v>
      </c>
      <c r="I340" s="11">
        <f t="shared" si="78"/>
        <v>2.2675736961450762E-3</v>
      </c>
      <c r="J340" t="str">
        <f t="shared" si="79"/>
        <v>Compra</v>
      </c>
      <c r="K340">
        <v>4.09</v>
      </c>
      <c r="L340" s="11">
        <f t="shared" si="80"/>
        <v>-2.6190476190476264E-2</v>
      </c>
      <c r="M340" t="str">
        <f t="shared" si="81"/>
        <v>Neutro</v>
      </c>
      <c r="N340" t="e">
        <f>[1]!YPF[[#This Row],[Volume]]</f>
        <v>#REF!</v>
      </c>
      <c r="O340" s="11" t="e">
        <f t="shared" si="82"/>
        <v>#REF!</v>
      </c>
      <c r="P340" t="e">
        <f t="shared" si="83"/>
        <v>#REF!</v>
      </c>
      <c r="Q340" s="17">
        <f t="shared" si="84"/>
        <v>-3.1202542178951497E-3</v>
      </c>
      <c r="R340" s="4" t="str">
        <f t="shared" si="85"/>
        <v>Neutro</v>
      </c>
      <c r="S340" s="17" t="e">
        <f t="shared" si="86"/>
        <v>#REF!</v>
      </c>
      <c r="T340" s="4" t="e">
        <f t="shared" si="87"/>
        <v>#REF!</v>
      </c>
      <c r="U340" s="4">
        <f t="shared" si="88"/>
        <v>0</v>
      </c>
      <c r="V340" s="4" t="e">
        <f t="shared" si="89"/>
        <v>#REF!</v>
      </c>
    </row>
    <row r="341" spans="1:22">
      <c r="A341" s="9">
        <v>44687</v>
      </c>
      <c r="B341">
        <v>4.21</v>
      </c>
      <c r="C341" s="11">
        <f>(B341-B340)/B340</f>
        <v>-4.7511312217194561E-2</v>
      </c>
      <c r="D341" t="str">
        <f t="shared" si="75"/>
        <v>Neutro</v>
      </c>
      <c r="E341" s="15">
        <v>4.16</v>
      </c>
      <c r="F341" s="11">
        <f t="shared" si="76"/>
        <v>-5.4545454545454591E-2</v>
      </c>
      <c r="G341" t="str">
        <f t="shared" si="77"/>
        <v>Neutro</v>
      </c>
      <c r="H341">
        <v>4.21</v>
      </c>
      <c r="I341" s="11">
        <f t="shared" si="78"/>
        <v>-4.7511312217194561E-2</v>
      </c>
      <c r="J341" t="str">
        <f t="shared" si="79"/>
        <v>Neutro</v>
      </c>
      <c r="K341">
        <v>4.01</v>
      </c>
      <c r="L341" s="11">
        <f t="shared" si="80"/>
        <v>-1.9559902200489015E-2</v>
      </c>
      <c r="M341" t="str">
        <f t="shared" si="81"/>
        <v>Neutro</v>
      </c>
      <c r="N341" t="e">
        <f>[1]!YPF[[#This Row],[Volume]]</f>
        <v>#REF!</v>
      </c>
      <c r="O341" s="11" t="e">
        <f t="shared" si="82"/>
        <v>#REF!</v>
      </c>
      <c r="P341" t="e">
        <f t="shared" si="83"/>
        <v>#REF!</v>
      </c>
      <c r="Q341" s="17">
        <f t="shared" si="84"/>
        <v>-4.2281995295083183E-2</v>
      </c>
      <c r="R341" s="4" t="str">
        <f t="shared" si="85"/>
        <v>Neutro</v>
      </c>
      <c r="S341" s="17" t="e">
        <f t="shared" si="86"/>
        <v>#REF!</v>
      </c>
      <c r="T341" s="4" t="e">
        <f t="shared" si="87"/>
        <v>#REF!</v>
      </c>
      <c r="U341" s="4">
        <f t="shared" si="88"/>
        <v>0</v>
      </c>
      <c r="V341" s="4" t="e">
        <f t="shared" si="89"/>
        <v>#REF!</v>
      </c>
    </row>
    <row r="342" spans="1:22">
      <c r="A342" s="9">
        <v>44690</v>
      </c>
      <c r="B342">
        <v>4.05</v>
      </c>
      <c r="C342" s="11">
        <f>(B342-B341)/B341</f>
        <v>-3.8004750593824264E-2</v>
      </c>
      <c r="D342" t="str">
        <f t="shared" si="75"/>
        <v>Neutro</v>
      </c>
      <c r="E342" s="15">
        <v>4</v>
      </c>
      <c r="F342" s="11">
        <f t="shared" si="76"/>
        <v>-3.8461538461538491E-2</v>
      </c>
      <c r="G342" t="str">
        <f t="shared" si="77"/>
        <v>Neutro</v>
      </c>
      <c r="H342">
        <v>4.05</v>
      </c>
      <c r="I342" s="11">
        <f t="shared" si="78"/>
        <v>-3.8004750593824264E-2</v>
      </c>
      <c r="J342" t="str">
        <f t="shared" si="79"/>
        <v>Neutro</v>
      </c>
      <c r="K342">
        <v>3.84</v>
      </c>
      <c r="L342" s="11">
        <f t="shared" si="80"/>
        <v>-4.2394014962593499E-2</v>
      </c>
      <c r="M342" t="str">
        <f t="shared" si="81"/>
        <v>Neutro</v>
      </c>
      <c r="N342" t="e">
        <f>[1]!YPF[[#This Row],[Volume]]</f>
        <v>#REF!</v>
      </c>
      <c r="O342" s="11" t="e">
        <f t="shared" si="82"/>
        <v>#REF!</v>
      </c>
      <c r="P342" t="e">
        <f t="shared" si="83"/>
        <v>#REF!</v>
      </c>
      <c r="Q342" s="17">
        <f t="shared" si="84"/>
        <v>-3.921626365294513E-2</v>
      </c>
      <c r="R342" s="4" t="str">
        <f t="shared" si="85"/>
        <v>Neutro</v>
      </c>
      <c r="S342" s="17" t="e">
        <f t="shared" si="86"/>
        <v>#REF!</v>
      </c>
      <c r="T342" s="4" t="e">
        <f t="shared" si="87"/>
        <v>#REF!</v>
      </c>
      <c r="U342" s="4">
        <f t="shared" si="88"/>
        <v>0</v>
      </c>
      <c r="V342" s="4" t="e">
        <f t="shared" si="89"/>
        <v>#REF!</v>
      </c>
    </row>
    <row r="343" spans="1:22">
      <c r="A343" s="9">
        <v>44691</v>
      </c>
      <c r="B343">
        <v>4</v>
      </c>
      <c r="C343" s="11">
        <f>(B343-B342)/B342</f>
        <v>-1.2345679012345635E-2</v>
      </c>
      <c r="D343" t="str">
        <f t="shared" si="75"/>
        <v>Neutro</v>
      </c>
      <c r="E343" s="15">
        <v>3.93</v>
      </c>
      <c r="F343" s="11">
        <f t="shared" si="76"/>
        <v>-1.749999999999996E-2</v>
      </c>
      <c r="G343" t="str">
        <f t="shared" si="77"/>
        <v>Neutro</v>
      </c>
      <c r="H343">
        <v>4</v>
      </c>
      <c r="I343" s="11">
        <f t="shared" si="78"/>
        <v>-1.2345679012345635E-2</v>
      </c>
      <c r="J343" t="str">
        <f t="shared" si="79"/>
        <v>Neutro</v>
      </c>
      <c r="K343">
        <v>3.8</v>
      </c>
      <c r="L343" s="11">
        <f t="shared" si="80"/>
        <v>-1.0416666666666676E-2</v>
      </c>
      <c r="M343" t="str">
        <f t="shared" si="81"/>
        <v>Neutro</v>
      </c>
      <c r="N343" t="e">
        <f>[1]!YPF[[#This Row],[Volume]]</f>
        <v>#REF!</v>
      </c>
      <c r="O343" s="11" t="e">
        <f t="shared" si="82"/>
        <v>#REF!</v>
      </c>
      <c r="P343" t="e">
        <f t="shared" si="83"/>
        <v>#REF!</v>
      </c>
      <c r="Q343" s="17">
        <f t="shared" si="84"/>
        <v>-1.3152006172839476E-2</v>
      </c>
      <c r="R343" s="4" t="str">
        <f t="shared" si="85"/>
        <v>Neutro</v>
      </c>
      <c r="S343" s="17" t="e">
        <f t="shared" si="86"/>
        <v>#REF!</v>
      </c>
      <c r="T343" s="4" t="e">
        <f t="shared" si="87"/>
        <v>#REF!</v>
      </c>
      <c r="U343" s="4">
        <f t="shared" si="88"/>
        <v>0</v>
      </c>
      <c r="V343" s="4" t="e">
        <f t="shared" si="89"/>
        <v>#REF!</v>
      </c>
    </row>
    <row r="344" spans="1:22">
      <c r="A344" s="9">
        <v>44692</v>
      </c>
      <c r="B344">
        <v>4.16</v>
      </c>
      <c r="C344" s="11">
        <f>(B344-B343)/B343</f>
        <v>4.0000000000000036E-2</v>
      </c>
      <c r="D344" t="str">
        <f t="shared" si="75"/>
        <v>Compra</v>
      </c>
      <c r="E344" s="15">
        <v>3.97</v>
      </c>
      <c r="F344" s="11">
        <f t="shared" si="76"/>
        <v>1.0178117048346065E-2</v>
      </c>
      <c r="G344" t="str">
        <f t="shared" si="77"/>
        <v>Compra</v>
      </c>
      <c r="H344">
        <v>4.16</v>
      </c>
      <c r="I344" s="11">
        <f t="shared" si="78"/>
        <v>4.0000000000000036E-2</v>
      </c>
      <c r="J344" t="str">
        <f t="shared" si="79"/>
        <v>Compra</v>
      </c>
      <c r="K344">
        <v>3.93</v>
      </c>
      <c r="L344" s="11">
        <f t="shared" si="80"/>
        <v>3.4210526315789566E-2</v>
      </c>
      <c r="M344" t="str">
        <f t="shared" si="81"/>
        <v>Compra</v>
      </c>
      <c r="N344" t="e">
        <f>[1]!YPF[[#This Row],[Volume]]</f>
        <v>#REF!</v>
      </c>
      <c r="O344" s="11" t="e">
        <f t="shared" si="82"/>
        <v>#REF!</v>
      </c>
      <c r="P344" t="e">
        <f t="shared" si="83"/>
        <v>#REF!</v>
      </c>
      <c r="Q344" s="17">
        <f t="shared" si="84"/>
        <v>3.1097160841033925E-2</v>
      </c>
      <c r="R344" s="4" t="str">
        <f t="shared" si="85"/>
        <v>Compra</v>
      </c>
      <c r="S344" s="17" t="e">
        <f t="shared" si="86"/>
        <v>#REF!</v>
      </c>
      <c r="T344" s="4" t="e">
        <f t="shared" si="87"/>
        <v>#REF!</v>
      </c>
      <c r="U344" s="4">
        <f t="shared" si="88"/>
        <v>1</v>
      </c>
      <c r="V344" s="4" t="e">
        <f t="shared" si="89"/>
        <v>#REF!</v>
      </c>
    </row>
    <row r="345" spans="1:22">
      <c r="A345" s="9">
        <v>44693</v>
      </c>
      <c r="B345">
        <v>4.12</v>
      </c>
      <c r="C345" s="11">
        <f>(B345-B344)/B344</f>
        <v>-9.6153846153846229E-3</v>
      </c>
      <c r="D345" t="str">
        <f t="shared" si="75"/>
        <v>Neutro</v>
      </c>
      <c r="E345" s="15">
        <v>4.0199999999999996</v>
      </c>
      <c r="F345" s="11">
        <f t="shared" si="76"/>
        <v>1.2594458438286996E-2</v>
      </c>
      <c r="G345" t="str">
        <f t="shared" si="77"/>
        <v>Compra</v>
      </c>
      <c r="H345">
        <v>4.12</v>
      </c>
      <c r="I345" s="11">
        <f t="shared" si="78"/>
        <v>-9.6153846153846229E-3</v>
      </c>
      <c r="J345" t="str">
        <f t="shared" si="79"/>
        <v>Neutro</v>
      </c>
      <c r="K345">
        <v>3.86</v>
      </c>
      <c r="L345" s="11">
        <f t="shared" si="80"/>
        <v>-1.781170483460567E-2</v>
      </c>
      <c r="M345" t="str">
        <f t="shared" si="81"/>
        <v>Neutro</v>
      </c>
      <c r="N345" t="e">
        <f>[1]!YPF[[#This Row],[Volume]]</f>
        <v>#REF!</v>
      </c>
      <c r="O345" s="11" t="e">
        <f t="shared" si="82"/>
        <v>#REF!</v>
      </c>
      <c r="P345" t="e">
        <f t="shared" si="83"/>
        <v>#REF!</v>
      </c>
      <c r="Q345" s="17">
        <f t="shared" si="84"/>
        <v>-6.11200390677198E-3</v>
      </c>
      <c r="R345" s="4" t="str">
        <f t="shared" si="85"/>
        <v>Neutro</v>
      </c>
      <c r="S345" s="17" t="e">
        <f t="shared" si="86"/>
        <v>#REF!</v>
      </c>
      <c r="T345" s="4" t="e">
        <f t="shared" si="87"/>
        <v>#REF!</v>
      </c>
      <c r="U345" s="4">
        <f t="shared" si="88"/>
        <v>0</v>
      </c>
      <c r="V345" s="4" t="e">
        <f t="shared" si="89"/>
        <v>#REF!</v>
      </c>
    </row>
    <row r="346" spans="1:22">
      <c r="A346" s="9">
        <v>44694</v>
      </c>
      <c r="B346">
        <v>4.2699999999999996</v>
      </c>
      <c r="C346" s="11">
        <f>(B346-B345)/B345</f>
        <v>3.6407766990291135E-2</v>
      </c>
      <c r="D346" t="str">
        <f t="shared" si="75"/>
        <v>Compra</v>
      </c>
      <c r="E346" s="15">
        <v>4.12</v>
      </c>
      <c r="F346" s="11">
        <f t="shared" si="76"/>
        <v>2.48756218905474E-2</v>
      </c>
      <c r="G346" t="str">
        <f t="shared" si="77"/>
        <v>Compra</v>
      </c>
      <c r="H346">
        <v>4.2699999999999996</v>
      </c>
      <c r="I346" s="11">
        <f t="shared" si="78"/>
        <v>3.6407766990291135E-2</v>
      </c>
      <c r="J346" t="str">
        <f t="shared" si="79"/>
        <v>Compra</v>
      </c>
      <c r="K346">
        <v>4.12</v>
      </c>
      <c r="L346" s="11">
        <f t="shared" si="80"/>
        <v>6.7357512953367935E-2</v>
      </c>
      <c r="M346" t="str">
        <f t="shared" si="81"/>
        <v>Compra</v>
      </c>
      <c r="N346" t="e">
        <f>[1]!YPF[[#This Row],[Volume]]</f>
        <v>#REF!</v>
      </c>
      <c r="O346" s="11" t="e">
        <f t="shared" si="82"/>
        <v>#REF!</v>
      </c>
      <c r="P346" t="e">
        <f t="shared" si="83"/>
        <v>#REF!</v>
      </c>
      <c r="Q346" s="17">
        <f t="shared" si="84"/>
        <v>4.1262167206124398E-2</v>
      </c>
      <c r="R346" s="4" t="str">
        <f t="shared" si="85"/>
        <v>Compra</v>
      </c>
      <c r="S346" s="17" t="e">
        <f t="shared" si="86"/>
        <v>#REF!</v>
      </c>
      <c r="T346" s="4" t="e">
        <f t="shared" si="87"/>
        <v>#REF!</v>
      </c>
      <c r="U346" s="4">
        <f t="shared" si="88"/>
        <v>1</v>
      </c>
      <c r="V346" s="4" t="e">
        <f t="shared" si="89"/>
        <v>#REF!</v>
      </c>
    </row>
    <row r="347" spans="1:22">
      <c r="A347" s="9">
        <v>44697</v>
      </c>
      <c r="B347">
        <v>4.5</v>
      </c>
      <c r="C347" s="11">
        <f>(B347-B346)/B346</f>
        <v>5.3864168618267087E-2</v>
      </c>
      <c r="D347" t="str">
        <f t="shared" si="75"/>
        <v>Compra</v>
      </c>
      <c r="E347" s="15">
        <v>4.25</v>
      </c>
      <c r="F347" s="11">
        <f t="shared" si="76"/>
        <v>3.1553398058252399E-2</v>
      </c>
      <c r="G347" t="str">
        <f t="shared" si="77"/>
        <v>Compra</v>
      </c>
      <c r="H347">
        <v>4.5</v>
      </c>
      <c r="I347" s="11">
        <f t="shared" si="78"/>
        <v>5.3864168618267087E-2</v>
      </c>
      <c r="J347" t="str">
        <f t="shared" si="79"/>
        <v>Compra</v>
      </c>
      <c r="K347">
        <v>4.25</v>
      </c>
      <c r="L347" s="11">
        <f t="shared" si="80"/>
        <v>3.1553398058252399E-2</v>
      </c>
      <c r="M347" t="str">
        <f t="shared" si="81"/>
        <v>Compra</v>
      </c>
      <c r="N347" t="e">
        <f>[1]!YPF[[#This Row],[Volume]]</f>
        <v>#REF!</v>
      </c>
      <c r="O347" s="11" t="e">
        <f t="shared" si="82"/>
        <v>#REF!</v>
      </c>
      <c r="P347" t="e">
        <f t="shared" si="83"/>
        <v>#REF!</v>
      </c>
      <c r="Q347" s="17">
        <f t="shared" si="84"/>
        <v>4.270878333825974E-2</v>
      </c>
      <c r="R347" s="4" t="str">
        <f t="shared" si="85"/>
        <v>Compra</v>
      </c>
      <c r="S347" s="17" t="e">
        <f t="shared" si="86"/>
        <v>#REF!</v>
      </c>
      <c r="T347" s="4" t="e">
        <f t="shared" si="87"/>
        <v>#REF!</v>
      </c>
      <c r="U347" s="4">
        <f t="shared" si="88"/>
        <v>1</v>
      </c>
      <c r="V347" s="4" t="e">
        <f t="shared" si="89"/>
        <v>#REF!</v>
      </c>
    </row>
    <row r="348" spans="1:22">
      <c r="A348" s="9">
        <v>44698</v>
      </c>
      <c r="B348">
        <v>4.57</v>
      </c>
      <c r="C348" s="11">
        <f>(B348-B347)/B347</f>
        <v>1.5555555555555619E-2</v>
      </c>
      <c r="D348" t="str">
        <f t="shared" si="75"/>
        <v>Compra</v>
      </c>
      <c r="E348" s="15">
        <v>4.53</v>
      </c>
      <c r="F348" s="11">
        <f t="shared" si="76"/>
        <v>6.5882352941176531E-2</v>
      </c>
      <c r="G348" t="str">
        <f t="shared" si="77"/>
        <v>Compra</v>
      </c>
      <c r="H348">
        <v>4.57</v>
      </c>
      <c r="I348" s="11">
        <f t="shared" si="78"/>
        <v>1.5555555555555619E-2</v>
      </c>
      <c r="J348" t="str">
        <f t="shared" si="79"/>
        <v>Compra</v>
      </c>
      <c r="K348">
        <v>4.43</v>
      </c>
      <c r="L348" s="11">
        <f t="shared" si="80"/>
        <v>4.2352941176470524E-2</v>
      </c>
      <c r="M348" t="str">
        <f t="shared" si="81"/>
        <v>Compra</v>
      </c>
      <c r="N348" t="e">
        <f>[1]!YPF[[#This Row],[Volume]]</f>
        <v>#REF!</v>
      </c>
      <c r="O348" s="11" t="e">
        <f t="shared" si="82"/>
        <v>#REF!</v>
      </c>
      <c r="P348" t="e">
        <f t="shared" si="83"/>
        <v>#REF!</v>
      </c>
      <c r="Q348" s="17">
        <f t="shared" si="84"/>
        <v>3.4836601307189574E-2</v>
      </c>
      <c r="R348" s="4" t="str">
        <f t="shared" si="85"/>
        <v>Compra</v>
      </c>
      <c r="S348" s="17" t="e">
        <f t="shared" si="86"/>
        <v>#REF!</v>
      </c>
      <c r="T348" s="4" t="e">
        <f t="shared" si="87"/>
        <v>#REF!</v>
      </c>
      <c r="U348" s="4">
        <f t="shared" si="88"/>
        <v>1</v>
      </c>
      <c r="V348" s="4" t="e">
        <f t="shared" si="89"/>
        <v>#REF!</v>
      </c>
    </row>
    <row r="349" spans="1:22">
      <c r="A349" s="9">
        <v>44699</v>
      </c>
      <c r="B349">
        <v>4.5199999999999996</v>
      </c>
      <c r="C349" s="11">
        <f>(B349-B348)/B348</f>
        <v>-1.0940919037199279E-2</v>
      </c>
      <c r="D349" t="str">
        <f t="shared" si="75"/>
        <v>Neutro</v>
      </c>
      <c r="E349" s="15">
        <v>4.5</v>
      </c>
      <c r="F349" s="11">
        <f t="shared" si="76"/>
        <v>-6.6225165562914454E-3</v>
      </c>
      <c r="G349" t="str">
        <f t="shared" si="77"/>
        <v>Neutro</v>
      </c>
      <c r="H349">
        <v>4.5199999999999996</v>
      </c>
      <c r="I349" s="11">
        <f t="shared" si="78"/>
        <v>-1.0940919037199279E-2</v>
      </c>
      <c r="J349" t="str">
        <f t="shared" si="79"/>
        <v>Neutro</v>
      </c>
      <c r="K349">
        <v>4.2300000000000004</v>
      </c>
      <c r="L349" s="11">
        <f t="shared" si="80"/>
        <v>-4.5146726862302325E-2</v>
      </c>
      <c r="M349" t="str">
        <f t="shared" si="81"/>
        <v>Neutro</v>
      </c>
      <c r="N349" t="e">
        <f>[1]!YPF[[#This Row],[Volume]]</f>
        <v>#REF!</v>
      </c>
      <c r="O349" s="11" t="e">
        <f t="shared" si="82"/>
        <v>#REF!</v>
      </c>
      <c r="P349" t="e">
        <f t="shared" si="83"/>
        <v>#REF!</v>
      </c>
      <c r="Q349" s="17">
        <f t="shared" si="84"/>
        <v>-1.8412770373248084E-2</v>
      </c>
      <c r="R349" s="4" t="str">
        <f t="shared" si="85"/>
        <v>Neutro</v>
      </c>
      <c r="S349" s="17" t="e">
        <f t="shared" si="86"/>
        <v>#REF!</v>
      </c>
      <c r="T349" s="4" t="e">
        <f t="shared" si="87"/>
        <v>#REF!</v>
      </c>
      <c r="U349" s="4">
        <f t="shared" si="88"/>
        <v>0</v>
      </c>
      <c r="V349" s="4" t="e">
        <f t="shared" si="89"/>
        <v>#REF!</v>
      </c>
    </row>
    <row r="350" spans="1:22">
      <c r="A350" s="9">
        <v>44700</v>
      </c>
      <c r="B350">
        <v>4.42</v>
      </c>
      <c r="C350" s="11">
        <f>(B350-B349)/B349</f>
        <v>-2.2123893805309658E-2</v>
      </c>
      <c r="D350" t="str">
        <f t="shared" si="75"/>
        <v>Neutro</v>
      </c>
      <c r="E350" s="15">
        <v>4.25</v>
      </c>
      <c r="F350" s="11">
        <f t="shared" si="76"/>
        <v>-5.5555555555555552E-2</v>
      </c>
      <c r="G350" t="str">
        <f t="shared" si="77"/>
        <v>Neutro</v>
      </c>
      <c r="H350">
        <v>4.42</v>
      </c>
      <c r="I350" s="11">
        <f t="shared" si="78"/>
        <v>-2.2123893805309658E-2</v>
      </c>
      <c r="J350" t="str">
        <f t="shared" si="79"/>
        <v>Neutro</v>
      </c>
      <c r="K350">
        <v>4.2300000000000004</v>
      </c>
      <c r="L350" s="11">
        <f t="shared" si="80"/>
        <v>0</v>
      </c>
      <c r="M350" t="str">
        <f t="shared" si="81"/>
        <v>Neutro</v>
      </c>
      <c r="N350" t="e">
        <f>[1]!YPF[[#This Row],[Volume]]</f>
        <v>#REF!</v>
      </c>
      <c r="O350" s="11" t="e">
        <f t="shared" si="82"/>
        <v>#REF!</v>
      </c>
      <c r="P350" t="e">
        <f t="shared" si="83"/>
        <v>#REF!</v>
      </c>
      <c r="Q350" s="17">
        <f t="shared" si="84"/>
        <v>-2.4950835791543717E-2</v>
      </c>
      <c r="R350" s="4" t="str">
        <f t="shared" si="85"/>
        <v>Neutro</v>
      </c>
      <c r="S350" s="17" t="e">
        <f t="shared" si="86"/>
        <v>#REF!</v>
      </c>
      <c r="T350" s="4" t="e">
        <f t="shared" si="87"/>
        <v>#REF!</v>
      </c>
      <c r="U350" s="4">
        <f t="shared" si="88"/>
        <v>0</v>
      </c>
      <c r="V350" s="4" t="e">
        <f t="shared" si="89"/>
        <v>#REF!</v>
      </c>
    </row>
    <row r="351" spans="1:22">
      <c r="A351" s="9">
        <v>44701</v>
      </c>
      <c r="B351">
        <v>4.45</v>
      </c>
      <c r="C351" s="11">
        <f>(B351-B350)/B350</f>
        <v>6.787330316742138E-3</v>
      </c>
      <c r="D351" t="str">
        <f t="shared" si="75"/>
        <v>Compra</v>
      </c>
      <c r="E351" s="15">
        <v>4.4400000000000004</v>
      </c>
      <c r="F351" s="11">
        <f t="shared" si="76"/>
        <v>4.4705882352941269E-2</v>
      </c>
      <c r="G351" t="str">
        <f t="shared" si="77"/>
        <v>Compra</v>
      </c>
      <c r="H351">
        <v>4.45</v>
      </c>
      <c r="I351" s="11">
        <f t="shared" si="78"/>
        <v>6.787330316742138E-3</v>
      </c>
      <c r="J351" t="str">
        <f t="shared" si="79"/>
        <v>Compra</v>
      </c>
      <c r="K351">
        <v>4.24</v>
      </c>
      <c r="L351" s="11">
        <f t="shared" si="80"/>
        <v>2.3640661938533771E-3</v>
      </c>
      <c r="M351" t="str">
        <f t="shared" si="81"/>
        <v>Compra</v>
      </c>
      <c r="N351" t="e">
        <f>[1]!YPF[[#This Row],[Volume]]</f>
        <v>#REF!</v>
      </c>
      <c r="O351" s="11" t="e">
        <f t="shared" si="82"/>
        <v>#REF!</v>
      </c>
      <c r="P351" t="e">
        <f t="shared" si="83"/>
        <v>#REF!</v>
      </c>
      <c r="Q351" s="17">
        <f t="shared" si="84"/>
        <v>1.5161152295069731E-2</v>
      </c>
      <c r="R351" s="4" t="str">
        <f t="shared" si="85"/>
        <v>Compra</v>
      </c>
      <c r="S351" s="17" t="e">
        <f t="shared" si="86"/>
        <v>#REF!</v>
      </c>
      <c r="T351" s="4" t="e">
        <f t="shared" si="87"/>
        <v>#REF!</v>
      </c>
      <c r="U351" s="4">
        <f t="shared" si="88"/>
        <v>1</v>
      </c>
      <c r="V351" s="4" t="e">
        <f t="shared" si="89"/>
        <v>#REF!</v>
      </c>
    </row>
    <row r="352" spans="1:22">
      <c r="A352" s="9">
        <v>44704</v>
      </c>
      <c r="B352">
        <v>4.5</v>
      </c>
      <c r="C352" s="11">
        <f>(B352-B351)/B351</f>
        <v>1.1235955056179735E-2</v>
      </c>
      <c r="D352" t="str">
        <f t="shared" si="75"/>
        <v>Compra</v>
      </c>
      <c r="E352" s="15">
        <v>4.3499999999999996</v>
      </c>
      <c r="F352" s="11">
        <f t="shared" si="76"/>
        <v>-2.0270270270270438E-2</v>
      </c>
      <c r="G352" t="str">
        <f t="shared" si="77"/>
        <v>Neutro</v>
      </c>
      <c r="H352">
        <v>4.5</v>
      </c>
      <c r="I352" s="11">
        <f t="shared" si="78"/>
        <v>1.1235955056179735E-2</v>
      </c>
      <c r="J352" t="str">
        <f t="shared" si="79"/>
        <v>Compra</v>
      </c>
      <c r="K352">
        <v>4.29</v>
      </c>
      <c r="L352" s="11">
        <f t="shared" si="80"/>
        <v>1.1792452830188637E-2</v>
      </c>
      <c r="M352" t="str">
        <f t="shared" si="81"/>
        <v>Compra</v>
      </c>
      <c r="N352" t="e">
        <f>[1]!YPF[[#This Row],[Volume]]</f>
        <v>#REF!</v>
      </c>
      <c r="O352" s="11" t="e">
        <f t="shared" si="82"/>
        <v>#REF!</v>
      </c>
      <c r="P352" t="e">
        <f t="shared" si="83"/>
        <v>#REF!</v>
      </c>
      <c r="Q352" s="17">
        <f t="shared" si="84"/>
        <v>3.4985231680694172E-3</v>
      </c>
      <c r="R352" s="4" t="str">
        <f t="shared" si="85"/>
        <v>Compra</v>
      </c>
      <c r="S352" s="17" t="e">
        <f t="shared" si="86"/>
        <v>#REF!</v>
      </c>
      <c r="T352" s="4" t="e">
        <f t="shared" si="87"/>
        <v>#REF!</v>
      </c>
      <c r="U352" s="4">
        <f t="shared" si="88"/>
        <v>1</v>
      </c>
      <c r="V352" s="4" t="e">
        <f t="shared" si="89"/>
        <v>#REF!</v>
      </c>
    </row>
    <row r="353" spans="1:22">
      <c r="A353" s="9">
        <v>44705</v>
      </c>
      <c r="B353">
        <v>4.49</v>
      </c>
      <c r="C353" s="11">
        <f>(B353-B352)/B352</f>
        <v>-2.2222222222221749E-3</v>
      </c>
      <c r="D353" t="str">
        <f t="shared" si="75"/>
        <v>Neutro</v>
      </c>
      <c r="E353" s="15">
        <v>4.47</v>
      </c>
      <c r="F353" s="11">
        <f t="shared" si="76"/>
        <v>2.7586206896551752E-2</v>
      </c>
      <c r="G353" t="str">
        <f t="shared" si="77"/>
        <v>Compra</v>
      </c>
      <c r="H353">
        <v>4.49</v>
      </c>
      <c r="I353" s="11">
        <f t="shared" si="78"/>
        <v>-2.2222222222221749E-3</v>
      </c>
      <c r="J353" t="str">
        <f t="shared" si="79"/>
        <v>Neutro</v>
      </c>
      <c r="K353">
        <v>4.34</v>
      </c>
      <c r="L353" s="11">
        <f t="shared" si="80"/>
        <v>1.1655011655011614E-2</v>
      </c>
      <c r="M353" t="str">
        <f t="shared" si="81"/>
        <v>Compra</v>
      </c>
      <c r="N353" t="e">
        <f>[1]!YPF[[#This Row],[Volume]]</f>
        <v>#REF!</v>
      </c>
      <c r="O353" s="11" t="e">
        <f t="shared" si="82"/>
        <v>#REF!</v>
      </c>
      <c r="P353" t="e">
        <f t="shared" si="83"/>
        <v>#REF!</v>
      </c>
      <c r="Q353" s="17">
        <f t="shared" si="84"/>
        <v>8.6991935267797544E-3</v>
      </c>
      <c r="R353" s="4" t="str">
        <f t="shared" si="85"/>
        <v>Compra</v>
      </c>
      <c r="S353" s="17" t="e">
        <f t="shared" si="86"/>
        <v>#REF!</v>
      </c>
      <c r="T353" s="4" t="e">
        <f t="shared" si="87"/>
        <v>#REF!</v>
      </c>
      <c r="U353" s="4">
        <f t="shared" si="88"/>
        <v>1</v>
      </c>
      <c r="V353" s="4" t="e">
        <f t="shared" si="89"/>
        <v>#REF!</v>
      </c>
    </row>
    <row r="354" spans="1:22">
      <c r="A354" s="9">
        <v>44706</v>
      </c>
      <c r="B354">
        <v>4.5199999999999996</v>
      </c>
      <c r="C354" s="11">
        <f>(B354-B353)/B353</f>
        <v>6.6815144766145564E-3</v>
      </c>
      <c r="D354" t="str">
        <f t="shared" si="75"/>
        <v>Compra</v>
      </c>
      <c r="E354" s="15">
        <v>4.4000000000000004</v>
      </c>
      <c r="F354" s="11">
        <f t="shared" si="76"/>
        <v>-1.5659955257270559E-2</v>
      </c>
      <c r="G354" t="str">
        <f t="shared" si="77"/>
        <v>Neutro</v>
      </c>
      <c r="H354">
        <v>4.5199999999999996</v>
      </c>
      <c r="I354" s="11">
        <f t="shared" si="78"/>
        <v>6.6815144766145564E-3</v>
      </c>
      <c r="J354" t="str">
        <f t="shared" si="79"/>
        <v>Compra</v>
      </c>
      <c r="K354">
        <v>4.4000000000000004</v>
      </c>
      <c r="L354" s="11">
        <f t="shared" si="80"/>
        <v>1.3824884792626843E-2</v>
      </c>
      <c r="M354" t="str">
        <f t="shared" si="81"/>
        <v>Compra</v>
      </c>
      <c r="N354" t="e">
        <f>[1]!YPF[[#This Row],[Volume]]</f>
        <v>#REF!</v>
      </c>
      <c r="O354" s="11" t="e">
        <f t="shared" si="82"/>
        <v>#REF!</v>
      </c>
      <c r="P354" t="e">
        <f t="shared" si="83"/>
        <v>#REF!</v>
      </c>
      <c r="Q354" s="17">
        <f t="shared" si="84"/>
        <v>2.8819896221463498E-3</v>
      </c>
      <c r="R354" s="4" t="str">
        <f t="shared" si="85"/>
        <v>Compra</v>
      </c>
      <c r="S354" s="17" t="e">
        <f t="shared" si="86"/>
        <v>#REF!</v>
      </c>
      <c r="T354" s="4" t="e">
        <f t="shared" si="87"/>
        <v>#REF!</v>
      </c>
      <c r="U354" s="4">
        <f t="shared" si="88"/>
        <v>1</v>
      </c>
      <c r="V354" s="4" t="e">
        <f t="shared" si="89"/>
        <v>#REF!</v>
      </c>
    </row>
    <row r="355" spans="1:22">
      <c r="A355" s="9">
        <v>44707</v>
      </c>
      <c r="B355">
        <v>4.62</v>
      </c>
      <c r="C355" s="11">
        <f>(B355-B354)/B354</f>
        <v>2.2123893805309856E-2</v>
      </c>
      <c r="D355" t="str">
        <f t="shared" si="75"/>
        <v>Compra</v>
      </c>
      <c r="E355" s="15">
        <v>4.51</v>
      </c>
      <c r="F355" s="11">
        <f t="shared" si="76"/>
        <v>2.499999999999987E-2</v>
      </c>
      <c r="G355" t="str">
        <f t="shared" si="77"/>
        <v>Compra</v>
      </c>
      <c r="H355">
        <v>4.62</v>
      </c>
      <c r="I355" s="11">
        <f t="shared" si="78"/>
        <v>2.2123893805309856E-2</v>
      </c>
      <c r="J355" t="str">
        <f t="shared" si="79"/>
        <v>Compra</v>
      </c>
      <c r="K355">
        <v>4.51</v>
      </c>
      <c r="L355" s="11">
        <f t="shared" si="80"/>
        <v>2.499999999999987E-2</v>
      </c>
      <c r="M355" t="str">
        <f t="shared" si="81"/>
        <v>Compra</v>
      </c>
      <c r="N355" t="e">
        <f>[1]!YPF[[#This Row],[Volume]]</f>
        <v>#REF!</v>
      </c>
      <c r="O355" s="11" t="e">
        <f t="shared" si="82"/>
        <v>#REF!</v>
      </c>
      <c r="P355" t="e">
        <f t="shared" si="83"/>
        <v>#REF!</v>
      </c>
      <c r="Q355" s="17">
        <f t="shared" si="84"/>
        <v>2.3561946902654861E-2</v>
      </c>
      <c r="R355" s="4" t="str">
        <f t="shared" si="85"/>
        <v>Compra</v>
      </c>
      <c r="S355" s="17" t="e">
        <f t="shared" si="86"/>
        <v>#REF!</v>
      </c>
      <c r="T355" s="4" t="e">
        <f t="shared" si="87"/>
        <v>#REF!</v>
      </c>
      <c r="U355" s="4">
        <f t="shared" si="88"/>
        <v>1</v>
      </c>
      <c r="V355" s="4" t="e">
        <f t="shared" si="89"/>
        <v>#REF!</v>
      </c>
    </row>
    <row r="356" spans="1:22">
      <c r="A356" s="9">
        <v>44708</v>
      </c>
      <c r="B356">
        <v>4.67</v>
      </c>
      <c r="C356" s="11">
        <f>(B356-B355)/B355</f>
        <v>1.0822510822510784E-2</v>
      </c>
      <c r="D356" t="str">
        <f t="shared" si="75"/>
        <v>Compra</v>
      </c>
      <c r="E356" s="15">
        <v>4.49</v>
      </c>
      <c r="F356" s="11">
        <f t="shared" si="76"/>
        <v>-4.4345898004433644E-3</v>
      </c>
      <c r="G356" t="str">
        <f t="shared" si="77"/>
        <v>Neutro</v>
      </c>
      <c r="H356">
        <v>4.67</v>
      </c>
      <c r="I356" s="11">
        <f t="shared" si="78"/>
        <v>1.0822510822510784E-2</v>
      </c>
      <c r="J356" t="str">
        <f t="shared" si="79"/>
        <v>Compra</v>
      </c>
      <c r="K356">
        <v>4.4400000000000004</v>
      </c>
      <c r="L356" s="11">
        <f t="shared" si="80"/>
        <v>-1.5521064301551974E-2</v>
      </c>
      <c r="M356" t="str">
        <f t="shared" si="81"/>
        <v>Neutro</v>
      </c>
      <c r="N356" t="e">
        <f>[1]!YPF[[#This Row],[Volume]]</f>
        <v>#REF!</v>
      </c>
      <c r="O356" s="11" t="e">
        <f t="shared" si="82"/>
        <v>#REF!</v>
      </c>
      <c r="P356" t="e">
        <f t="shared" si="83"/>
        <v>#REF!</v>
      </c>
      <c r="Q356" s="17">
        <f t="shared" si="84"/>
        <v>4.2234188575655763E-4</v>
      </c>
      <c r="R356" s="4" t="str">
        <f t="shared" si="85"/>
        <v>Compra</v>
      </c>
      <c r="S356" s="17" t="e">
        <f t="shared" si="86"/>
        <v>#REF!</v>
      </c>
      <c r="T356" s="4" t="e">
        <f t="shared" si="87"/>
        <v>#REF!</v>
      </c>
      <c r="U356" s="4">
        <f t="shared" si="88"/>
        <v>1</v>
      </c>
      <c r="V356" s="4" t="e">
        <f t="shared" si="89"/>
        <v>#REF!</v>
      </c>
    </row>
    <row r="357" spans="1:22">
      <c r="A357" s="9">
        <v>44712</v>
      </c>
      <c r="B357">
        <v>4.72</v>
      </c>
      <c r="C357" s="11">
        <f>(B357-B356)/B356</f>
        <v>1.0706638115631655E-2</v>
      </c>
      <c r="D357" t="str">
        <f t="shared" si="75"/>
        <v>Compra</v>
      </c>
      <c r="E357" s="15">
        <v>4.68</v>
      </c>
      <c r="F357" s="11">
        <f t="shared" si="76"/>
        <v>4.2316258351892982E-2</v>
      </c>
      <c r="G357" t="str">
        <f t="shared" si="77"/>
        <v>Compra</v>
      </c>
      <c r="H357">
        <v>4.72</v>
      </c>
      <c r="I357" s="11">
        <f t="shared" si="78"/>
        <v>1.0706638115631655E-2</v>
      </c>
      <c r="J357" t="str">
        <f t="shared" si="79"/>
        <v>Compra</v>
      </c>
      <c r="K357">
        <v>4.4800000000000004</v>
      </c>
      <c r="L357" s="11">
        <f t="shared" si="80"/>
        <v>9.0090090090090159E-3</v>
      </c>
      <c r="M357" t="str">
        <f t="shared" si="81"/>
        <v>Compra</v>
      </c>
      <c r="N357" t="e">
        <f>[1]!YPF[[#This Row],[Volume]]</f>
        <v>#REF!</v>
      </c>
      <c r="O357" s="11" t="e">
        <f t="shared" si="82"/>
        <v>#REF!</v>
      </c>
      <c r="P357" t="e">
        <f t="shared" si="83"/>
        <v>#REF!</v>
      </c>
      <c r="Q357" s="17">
        <f t="shared" si="84"/>
        <v>1.8184635898041326E-2</v>
      </c>
      <c r="R357" s="4" t="str">
        <f t="shared" si="85"/>
        <v>Compra</v>
      </c>
      <c r="S357" s="17" t="e">
        <f t="shared" si="86"/>
        <v>#REF!</v>
      </c>
      <c r="T357" s="4" t="e">
        <f t="shared" si="87"/>
        <v>#REF!</v>
      </c>
      <c r="U357" s="4">
        <f t="shared" si="88"/>
        <v>1</v>
      </c>
      <c r="V357" s="4" t="e">
        <f t="shared" si="89"/>
        <v>#REF!</v>
      </c>
    </row>
    <row r="358" spans="1:22">
      <c r="A358" s="9">
        <v>44713</v>
      </c>
      <c r="B358">
        <v>4.5999999999999996</v>
      </c>
      <c r="C358" s="11">
        <f>(B358-B357)/B357</f>
        <v>-2.5423728813559344E-2</v>
      </c>
      <c r="D358" t="str">
        <f t="shared" si="75"/>
        <v>Neutro</v>
      </c>
      <c r="E358" s="15">
        <v>4.51</v>
      </c>
      <c r="F358" s="11">
        <f t="shared" si="76"/>
        <v>-3.6324786324786314E-2</v>
      </c>
      <c r="G358" t="str">
        <f t="shared" si="77"/>
        <v>Neutro</v>
      </c>
      <c r="H358">
        <v>4.5999999999999996</v>
      </c>
      <c r="I358" s="11">
        <f t="shared" si="78"/>
        <v>-2.5423728813559344E-2</v>
      </c>
      <c r="J358" t="str">
        <f t="shared" si="79"/>
        <v>Neutro</v>
      </c>
      <c r="K358">
        <v>4.3499999999999996</v>
      </c>
      <c r="L358" s="11">
        <f t="shared" si="80"/>
        <v>-2.9017857142857314E-2</v>
      </c>
      <c r="M358" t="str">
        <f t="shared" si="81"/>
        <v>Neutro</v>
      </c>
      <c r="N358" t="e">
        <f>[1]!YPF[[#This Row],[Volume]]</f>
        <v>#REF!</v>
      </c>
      <c r="O358" s="11" t="e">
        <f t="shared" si="82"/>
        <v>#REF!</v>
      </c>
      <c r="P358" t="e">
        <f t="shared" si="83"/>
        <v>#REF!</v>
      </c>
      <c r="Q358" s="17">
        <f t="shared" si="84"/>
        <v>-2.9047525273690575E-2</v>
      </c>
      <c r="R358" s="4" t="str">
        <f t="shared" si="85"/>
        <v>Neutro</v>
      </c>
      <c r="S358" s="17" t="e">
        <f t="shared" si="86"/>
        <v>#REF!</v>
      </c>
      <c r="T358" s="4" t="e">
        <f t="shared" si="87"/>
        <v>#REF!</v>
      </c>
      <c r="U358" s="4">
        <f t="shared" si="88"/>
        <v>0</v>
      </c>
      <c r="V358" s="4" t="e">
        <f t="shared" si="89"/>
        <v>#REF!</v>
      </c>
    </row>
    <row r="359" spans="1:22">
      <c r="A359" s="9">
        <v>44714</v>
      </c>
      <c r="B359">
        <v>4.4000000000000004</v>
      </c>
      <c r="C359" s="11">
        <f>(B359-B358)/B358</f>
        <v>-4.3478260869565064E-2</v>
      </c>
      <c r="D359" t="str">
        <f t="shared" si="75"/>
        <v>Neutro</v>
      </c>
      <c r="E359" s="15">
        <v>4.37</v>
      </c>
      <c r="F359" s="11">
        <f t="shared" si="76"/>
        <v>-3.1042128603104142E-2</v>
      </c>
      <c r="G359" t="str">
        <f t="shared" si="77"/>
        <v>Neutro</v>
      </c>
      <c r="H359">
        <v>4.4000000000000004</v>
      </c>
      <c r="I359" s="11">
        <f t="shared" si="78"/>
        <v>-4.3478260869565064E-2</v>
      </c>
      <c r="J359" t="str">
        <f t="shared" si="79"/>
        <v>Neutro</v>
      </c>
      <c r="K359">
        <v>4.29</v>
      </c>
      <c r="L359" s="11">
        <f t="shared" si="80"/>
        <v>-1.3793103448275773E-2</v>
      </c>
      <c r="M359" t="str">
        <f t="shared" si="81"/>
        <v>Neutro</v>
      </c>
      <c r="N359" t="e">
        <f>[1]!YPF[[#This Row],[Volume]]</f>
        <v>#REF!</v>
      </c>
      <c r="O359" s="11" t="e">
        <f t="shared" si="82"/>
        <v>#REF!</v>
      </c>
      <c r="P359" t="e">
        <f t="shared" si="83"/>
        <v>#REF!</v>
      </c>
      <c r="Q359" s="17">
        <f t="shared" si="84"/>
        <v>-3.2947938447627514E-2</v>
      </c>
      <c r="R359" s="4" t="str">
        <f t="shared" si="85"/>
        <v>Neutro</v>
      </c>
      <c r="S359" s="17" t="e">
        <f t="shared" si="86"/>
        <v>#REF!</v>
      </c>
      <c r="T359" s="4" t="e">
        <f t="shared" si="87"/>
        <v>#REF!</v>
      </c>
      <c r="U359" s="4">
        <f t="shared" si="88"/>
        <v>0</v>
      </c>
      <c r="V359" s="4" t="e">
        <f t="shared" si="89"/>
        <v>#REF!</v>
      </c>
    </row>
    <row r="360" spans="1:22">
      <c r="A360" s="9">
        <v>44715</v>
      </c>
      <c r="B360">
        <v>4.51</v>
      </c>
      <c r="C360" s="11">
        <f>(B360-B359)/B359</f>
        <v>2.499999999999987E-2</v>
      </c>
      <c r="D360" t="str">
        <f t="shared" si="75"/>
        <v>Compra</v>
      </c>
      <c r="E360" s="15">
        <v>4.34</v>
      </c>
      <c r="F360" s="11">
        <f t="shared" si="76"/>
        <v>-6.8649885583524596E-3</v>
      </c>
      <c r="G360" t="str">
        <f t="shared" si="77"/>
        <v>Neutro</v>
      </c>
      <c r="H360">
        <v>4.51</v>
      </c>
      <c r="I360" s="11">
        <f t="shared" si="78"/>
        <v>2.499999999999987E-2</v>
      </c>
      <c r="J360" t="str">
        <f t="shared" si="79"/>
        <v>Compra</v>
      </c>
      <c r="K360">
        <v>4.25</v>
      </c>
      <c r="L360" s="11">
        <f t="shared" si="80"/>
        <v>-9.3240093240093327E-3</v>
      </c>
      <c r="M360" t="str">
        <f t="shared" si="81"/>
        <v>Neutro</v>
      </c>
      <c r="N360" t="e">
        <f>[1]!YPF[[#This Row],[Volume]]</f>
        <v>#REF!</v>
      </c>
      <c r="O360" s="11" t="e">
        <f t="shared" si="82"/>
        <v>#REF!</v>
      </c>
      <c r="P360" t="e">
        <f t="shared" si="83"/>
        <v>#REF!</v>
      </c>
      <c r="Q360" s="17">
        <f t="shared" si="84"/>
        <v>8.4527505294094869E-3</v>
      </c>
      <c r="R360" s="4" t="str">
        <f t="shared" si="85"/>
        <v>Compra</v>
      </c>
      <c r="S360" s="17" t="e">
        <f t="shared" si="86"/>
        <v>#REF!</v>
      </c>
      <c r="T360" s="4" t="e">
        <f t="shared" si="87"/>
        <v>#REF!</v>
      </c>
      <c r="U360" s="4">
        <f t="shared" si="88"/>
        <v>1</v>
      </c>
      <c r="V360" s="4" t="e">
        <f t="shared" si="89"/>
        <v>#REF!</v>
      </c>
    </row>
    <row r="361" spans="1:22">
      <c r="A361" s="9">
        <v>44718</v>
      </c>
      <c r="B361">
        <v>4.63</v>
      </c>
      <c r="C361" s="11">
        <f>(B361-B360)/B360</f>
        <v>2.6607538802660778E-2</v>
      </c>
      <c r="D361" t="str">
        <f t="shared" si="75"/>
        <v>Compra</v>
      </c>
      <c r="E361" s="15">
        <v>4.53</v>
      </c>
      <c r="F361" s="11">
        <f t="shared" si="76"/>
        <v>4.3778801843318067E-2</v>
      </c>
      <c r="G361" t="str">
        <f t="shared" si="77"/>
        <v>Compra</v>
      </c>
      <c r="H361">
        <v>4.63</v>
      </c>
      <c r="I361" s="11">
        <f t="shared" si="78"/>
        <v>2.6607538802660778E-2</v>
      </c>
      <c r="J361" t="str">
        <f t="shared" si="79"/>
        <v>Compra</v>
      </c>
      <c r="K361">
        <v>4.34</v>
      </c>
      <c r="L361" s="11">
        <f t="shared" si="80"/>
        <v>2.1176470588235262E-2</v>
      </c>
      <c r="M361" t="str">
        <f t="shared" si="81"/>
        <v>Compra</v>
      </c>
      <c r="N361" t="e">
        <f>[1]!YPF[[#This Row],[Volume]]</f>
        <v>#REF!</v>
      </c>
      <c r="O361" s="11" t="e">
        <f t="shared" si="82"/>
        <v>#REF!</v>
      </c>
      <c r="P361" t="e">
        <f t="shared" si="83"/>
        <v>#REF!</v>
      </c>
      <c r="Q361" s="17">
        <f t="shared" si="84"/>
        <v>2.9542587509218725E-2</v>
      </c>
      <c r="R361" s="4" t="str">
        <f t="shared" si="85"/>
        <v>Compra</v>
      </c>
      <c r="S361" s="17" t="e">
        <f t="shared" si="86"/>
        <v>#REF!</v>
      </c>
      <c r="T361" s="4" t="e">
        <f t="shared" si="87"/>
        <v>#REF!</v>
      </c>
      <c r="U361" s="4">
        <f t="shared" si="88"/>
        <v>1</v>
      </c>
      <c r="V361" s="4" t="e">
        <f t="shared" si="89"/>
        <v>#REF!</v>
      </c>
    </row>
    <row r="362" spans="1:22">
      <c r="A362" s="9">
        <v>44719</v>
      </c>
      <c r="B362">
        <v>4.41</v>
      </c>
      <c r="C362" s="11">
        <f>(B362-B361)/B361</f>
        <v>-4.7516198704103618E-2</v>
      </c>
      <c r="D362" t="str">
        <f t="shared" si="75"/>
        <v>Neutro</v>
      </c>
      <c r="E362" s="15">
        <v>4.3</v>
      </c>
      <c r="F362" s="11">
        <f t="shared" si="76"/>
        <v>-5.0772626931567422E-2</v>
      </c>
      <c r="G362" t="str">
        <f t="shared" si="77"/>
        <v>Neutro</v>
      </c>
      <c r="H362">
        <v>4.41</v>
      </c>
      <c r="I362" s="11">
        <f t="shared" si="78"/>
        <v>-4.7516198704103618E-2</v>
      </c>
      <c r="J362" t="str">
        <f t="shared" si="79"/>
        <v>Neutro</v>
      </c>
      <c r="K362">
        <v>4.28</v>
      </c>
      <c r="L362" s="11">
        <f t="shared" si="80"/>
        <v>-1.3824884792626639E-2</v>
      </c>
      <c r="M362" t="str">
        <f t="shared" si="81"/>
        <v>Neutro</v>
      </c>
      <c r="N362" t="e">
        <f>[1]!YPF[[#This Row],[Volume]]</f>
        <v>#REF!</v>
      </c>
      <c r="O362" s="11" t="e">
        <f t="shared" si="82"/>
        <v>#REF!</v>
      </c>
      <c r="P362" t="e">
        <f t="shared" si="83"/>
        <v>#REF!</v>
      </c>
      <c r="Q362" s="17">
        <f t="shared" si="84"/>
        <v>-3.9907477283100325E-2</v>
      </c>
      <c r="R362" s="4" t="str">
        <f t="shared" si="85"/>
        <v>Neutro</v>
      </c>
      <c r="S362" s="17" t="e">
        <f t="shared" si="86"/>
        <v>#REF!</v>
      </c>
      <c r="T362" s="4" t="e">
        <f t="shared" si="87"/>
        <v>#REF!</v>
      </c>
      <c r="U362" s="4">
        <f t="shared" si="88"/>
        <v>0</v>
      </c>
      <c r="V362" s="4" t="e">
        <f t="shared" si="89"/>
        <v>#REF!</v>
      </c>
    </row>
    <row r="363" spans="1:22">
      <c r="A363" s="9">
        <v>44720</v>
      </c>
      <c r="B363">
        <v>4.51</v>
      </c>
      <c r="C363" s="11">
        <f>(B363-B362)/B362</f>
        <v>2.2675736961451167E-2</v>
      </c>
      <c r="D363" t="str">
        <f t="shared" si="75"/>
        <v>Compra</v>
      </c>
      <c r="E363" s="15">
        <v>4.3899999999999997</v>
      </c>
      <c r="F363" s="11">
        <f t="shared" si="76"/>
        <v>2.0930232558139503E-2</v>
      </c>
      <c r="G363" t="str">
        <f t="shared" si="77"/>
        <v>Compra</v>
      </c>
      <c r="H363">
        <v>4.51</v>
      </c>
      <c r="I363" s="11">
        <f t="shared" si="78"/>
        <v>2.2675736961451167E-2</v>
      </c>
      <c r="J363" t="str">
        <f t="shared" si="79"/>
        <v>Compra</v>
      </c>
      <c r="K363">
        <v>4.34</v>
      </c>
      <c r="L363" s="11">
        <f t="shared" si="80"/>
        <v>1.4018691588784955E-2</v>
      </c>
      <c r="M363" t="str">
        <f t="shared" si="81"/>
        <v>Compra</v>
      </c>
      <c r="N363" t="e">
        <f>[1]!YPF[[#This Row],[Volume]]</f>
        <v>#REF!</v>
      </c>
      <c r="O363" s="11" t="e">
        <f t="shared" si="82"/>
        <v>#REF!</v>
      </c>
      <c r="P363" t="e">
        <f t="shared" si="83"/>
        <v>#REF!</v>
      </c>
      <c r="Q363" s="17">
        <f t="shared" si="84"/>
        <v>2.0075099517456698E-2</v>
      </c>
      <c r="R363" s="4" t="str">
        <f t="shared" si="85"/>
        <v>Compra</v>
      </c>
      <c r="S363" s="17" t="e">
        <f t="shared" si="86"/>
        <v>#REF!</v>
      </c>
      <c r="T363" s="4" t="e">
        <f t="shared" si="87"/>
        <v>#REF!</v>
      </c>
      <c r="U363" s="4">
        <f t="shared" si="88"/>
        <v>1</v>
      </c>
      <c r="V363" s="4" t="e">
        <f t="shared" si="89"/>
        <v>#REF!</v>
      </c>
    </row>
    <row r="364" spans="1:22">
      <c r="A364" s="9">
        <v>44721</v>
      </c>
      <c r="B364">
        <v>4.3899999999999997</v>
      </c>
      <c r="C364" s="11">
        <f>(B364-B363)/B363</f>
        <v>-2.6607538802660778E-2</v>
      </c>
      <c r="D364" t="str">
        <f t="shared" si="75"/>
        <v>Neutro</v>
      </c>
      <c r="E364" s="15">
        <v>4.3899999999999997</v>
      </c>
      <c r="F364" s="11">
        <f t="shared" si="76"/>
        <v>0</v>
      </c>
      <c r="G364" t="str">
        <f t="shared" si="77"/>
        <v>Neutro</v>
      </c>
      <c r="H364">
        <v>4.3899999999999997</v>
      </c>
      <c r="I364" s="11">
        <f t="shared" si="78"/>
        <v>-2.6607538802660778E-2</v>
      </c>
      <c r="J364" t="str">
        <f t="shared" si="79"/>
        <v>Neutro</v>
      </c>
      <c r="K364">
        <v>4.12</v>
      </c>
      <c r="L364" s="11">
        <f t="shared" si="80"/>
        <v>-5.0691244239631283E-2</v>
      </c>
      <c r="M364" t="str">
        <f t="shared" si="81"/>
        <v>Neutro</v>
      </c>
      <c r="N364" t="e">
        <f>[1]!YPF[[#This Row],[Volume]]</f>
        <v>#REF!</v>
      </c>
      <c r="O364" s="11" t="e">
        <f t="shared" si="82"/>
        <v>#REF!</v>
      </c>
      <c r="P364" t="e">
        <f t="shared" si="83"/>
        <v>#REF!</v>
      </c>
      <c r="Q364" s="17">
        <f t="shared" si="84"/>
        <v>-2.5976580461238213E-2</v>
      </c>
      <c r="R364" s="4" t="str">
        <f t="shared" si="85"/>
        <v>Neutro</v>
      </c>
      <c r="S364" s="17" t="e">
        <f t="shared" si="86"/>
        <v>#REF!</v>
      </c>
      <c r="T364" s="4" t="e">
        <f t="shared" si="87"/>
        <v>#REF!</v>
      </c>
      <c r="U364" s="4">
        <f t="shared" si="88"/>
        <v>0</v>
      </c>
      <c r="V364" s="4" t="e">
        <f t="shared" si="89"/>
        <v>#REF!</v>
      </c>
    </row>
    <row r="365" spans="1:22">
      <c r="A365" s="9">
        <v>44722</v>
      </c>
      <c r="B365">
        <v>4.13</v>
      </c>
      <c r="C365" s="11">
        <f>(B365-B364)/B364</f>
        <v>-5.9225512528473759E-2</v>
      </c>
      <c r="D365" t="str">
        <f t="shared" si="75"/>
        <v>Neutro</v>
      </c>
      <c r="E365" s="15">
        <v>4.12</v>
      </c>
      <c r="F365" s="11">
        <f t="shared" si="76"/>
        <v>-6.1503416856491938E-2</v>
      </c>
      <c r="G365" t="str">
        <f t="shared" si="77"/>
        <v>Neutro</v>
      </c>
      <c r="H365">
        <v>4.13</v>
      </c>
      <c r="I365" s="11">
        <f t="shared" si="78"/>
        <v>-5.9225512528473759E-2</v>
      </c>
      <c r="J365" t="str">
        <f t="shared" si="79"/>
        <v>Neutro</v>
      </c>
      <c r="K365">
        <v>4</v>
      </c>
      <c r="L365" s="11">
        <f t="shared" si="80"/>
        <v>-2.9126213592233035E-2</v>
      </c>
      <c r="M365" t="str">
        <f t="shared" si="81"/>
        <v>Neutro</v>
      </c>
      <c r="N365" t="e">
        <f>[1]!YPF[[#This Row],[Volume]]</f>
        <v>#REF!</v>
      </c>
      <c r="O365" s="11" t="e">
        <f t="shared" si="82"/>
        <v>#REF!</v>
      </c>
      <c r="P365" t="e">
        <f t="shared" si="83"/>
        <v>#REF!</v>
      </c>
      <c r="Q365" s="17">
        <f t="shared" si="84"/>
        <v>-5.2270163876418127E-2</v>
      </c>
      <c r="R365" s="4" t="str">
        <f t="shared" si="85"/>
        <v>Neutro</v>
      </c>
      <c r="S365" s="17" t="e">
        <f t="shared" si="86"/>
        <v>#REF!</v>
      </c>
      <c r="T365" s="4" t="e">
        <f t="shared" si="87"/>
        <v>#REF!</v>
      </c>
      <c r="U365" s="4">
        <f t="shared" si="88"/>
        <v>0</v>
      </c>
      <c r="V365" s="4" t="e">
        <f t="shared" si="89"/>
        <v>#REF!</v>
      </c>
    </row>
    <row r="366" spans="1:22">
      <c r="A366" s="9">
        <v>44725</v>
      </c>
      <c r="B366">
        <v>3.93</v>
      </c>
      <c r="C366" s="11">
        <f>(B366-B365)/B365</f>
        <v>-4.8426150121065312E-2</v>
      </c>
      <c r="D366" t="str">
        <f t="shared" si="75"/>
        <v>Neutro</v>
      </c>
      <c r="E366" s="15">
        <v>3.93</v>
      </c>
      <c r="F366" s="11">
        <f t="shared" si="76"/>
        <v>-4.6116504854368918E-2</v>
      </c>
      <c r="G366" t="str">
        <f t="shared" si="77"/>
        <v>Neutro</v>
      </c>
      <c r="H366">
        <v>3.93</v>
      </c>
      <c r="I366" s="11">
        <f t="shared" si="78"/>
        <v>-4.8426150121065312E-2</v>
      </c>
      <c r="J366" t="str">
        <f t="shared" si="79"/>
        <v>Neutro</v>
      </c>
      <c r="K366">
        <v>3.77</v>
      </c>
      <c r="L366" s="11">
        <f t="shared" si="80"/>
        <v>-5.7499999999999996E-2</v>
      </c>
      <c r="M366" t="str">
        <f t="shared" si="81"/>
        <v>Neutro</v>
      </c>
      <c r="N366" t="e">
        <f>[1]!YPF[[#This Row],[Volume]]</f>
        <v>#REF!</v>
      </c>
      <c r="O366" s="11" t="e">
        <f t="shared" si="82"/>
        <v>#REF!</v>
      </c>
      <c r="P366" t="e">
        <f t="shared" si="83"/>
        <v>#REF!</v>
      </c>
      <c r="Q366" s="17">
        <f t="shared" si="84"/>
        <v>-5.011720127412489E-2</v>
      </c>
      <c r="R366" s="4" t="str">
        <f t="shared" si="85"/>
        <v>Neutro</v>
      </c>
      <c r="S366" s="17" t="e">
        <f t="shared" si="86"/>
        <v>#REF!</v>
      </c>
      <c r="T366" s="4" t="e">
        <f t="shared" si="87"/>
        <v>#REF!</v>
      </c>
      <c r="U366" s="4">
        <f t="shared" si="88"/>
        <v>0</v>
      </c>
      <c r="V366" s="4" t="e">
        <f t="shared" si="89"/>
        <v>#REF!</v>
      </c>
    </row>
    <row r="367" spans="1:22">
      <c r="A367" s="9">
        <v>44726</v>
      </c>
      <c r="B367">
        <v>3.96</v>
      </c>
      <c r="C367" s="11">
        <f>(B367-B366)/B366</f>
        <v>7.6335877862594922E-3</v>
      </c>
      <c r="D367" t="str">
        <f t="shared" si="75"/>
        <v>Compra</v>
      </c>
      <c r="E367" s="15">
        <v>3.91</v>
      </c>
      <c r="F367" s="11">
        <f t="shared" si="76"/>
        <v>-5.0890585241730327E-3</v>
      </c>
      <c r="G367" t="str">
        <f t="shared" si="77"/>
        <v>Neutro</v>
      </c>
      <c r="H367">
        <v>3.96</v>
      </c>
      <c r="I367" s="11">
        <f t="shared" si="78"/>
        <v>7.6335877862594922E-3</v>
      </c>
      <c r="J367" t="str">
        <f t="shared" si="79"/>
        <v>Compra</v>
      </c>
      <c r="K367">
        <v>3.7</v>
      </c>
      <c r="L367" s="11">
        <f t="shared" si="80"/>
        <v>-1.8567639257294388E-2</v>
      </c>
      <c r="M367" t="str">
        <f t="shared" si="81"/>
        <v>Neutro</v>
      </c>
      <c r="N367" t="e">
        <f>[1]!YPF[[#This Row],[Volume]]</f>
        <v>#REF!</v>
      </c>
      <c r="O367" s="11" t="e">
        <f t="shared" si="82"/>
        <v>#REF!</v>
      </c>
      <c r="P367" t="e">
        <f t="shared" si="83"/>
        <v>#REF!</v>
      </c>
      <c r="Q367" s="17">
        <f t="shared" si="84"/>
        <v>-2.0973805522371087E-3</v>
      </c>
      <c r="R367" s="4" t="str">
        <f t="shared" si="85"/>
        <v>Neutro</v>
      </c>
      <c r="S367" s="17" t="e">
        <f t="shared" si="86"/>
        <v>#REF!</v>
      </c>
      <c r="T367" s="4" t="e">
        <f t="shared" si="87"/>
        <v>#REF!</v>
      </c>
      <c r="U367" s="4">
        <f t="shared" si="88"/>
        <v>0</v>
      </c>
      <c r="V367" s="4" t="e">
        <f t="shared" si="89"/>
        <v>#REF!</v>
      </c>
    </row>
    <row r="368" spans="1:22">
      <c r="A368" s="9">
        <v>44727</v>
      </c>
      <c r="B368">
        <v>3.81</v>
      </c>
      <c r="C368" s="11">
        <f>(B368-B367)/B367</f>
        <v>-3.7878787878787859E-2</v>
      </c>
      <c r="D368" t="str">
        <f t="shared" si="75"/>
        <v>Neutro</v>
      </c>
      <c r="E368" s="15">
        <v>3.74</v>
      </c>
      <c r="F368" s="11">
        <f t="shared" si="76"/>
        <v>-4.3478260869565195E-2</v>
      </c>
      <c r="G368" t="str">
        <f t="shared" si="77"/>
        <v>Neutro</v>
      </c>
      <c r="H368">
        <v>3.81</v>
      </c>
      <c r="I368" s="11">
        <f t="shared" si="78"/>
        <v>-3.7878787878787859E-2</v>
      </c>
      <c r="J368" t="str">
        <f t="shared" si="79"/>
        <v>Neutro</v>
      </c>
      <c r="K368">
        <v>3.66</v>
      </c>
      <c r="L368" s="11">
        <f t="shared" si="80"/>
        <v>-1.081081081081082E-2</v>
      </c>
      <c r="M368" t="str">
        <f t="shared" si="81"/>
        <v>Neutro</v>
      </c>
      <c r="N368" t="e">
        <f>[1]!YPF[[#This Row],[Volume]]</f>
        <v>#REF!</v>
      </c>
      <c r="O368" s="11" t="e">
        <f t="shared" si="82"/>
        <v>#REF!</v>
      </c>
      <c r="P368" t="e">
        <f t="shared" si="83"/>
        <v>#REF!</v>
      </c>
      <c r="Q368" s="17">
        <f t="shared" si="84"/>
        <v>-3.2511661859487936E-2</v>
      </c>
      <c r="R368" s="4" t="str">
        <f t="shared" si="85"/>
        <v>Neutro</v>
      </c>
      <c r="S368" s="17" t="e">
        <f t="shared" si="86"/>
        <v>#REF!</v>
      </c>
      <c r="T368" s="4" t="e">
        <f t="shared" si="87"/>
        <v>#REF!</v>
      </c>
      <c r="U368" s="4">
        <f t="shared" si="88"/>
        <v>0</v>
      </c>
      <c r="V368" s="4" t="e">
        <f t="shared" si="89"/>
        <v>#REF!</v>
      </c>
    </row>
    <row r="369" spans="1:22">
      <c r="A369" s="9">
        <v>44728</v>
      </c>
      <c r="B369">
        <v>3.67</v>
      </c>
      <c r="C369" s="11">
        <f>(B369-B368)/B368</f>
        <v>-3.6745406824147016E-2</v>
      </c>
      <c r="D369" t="str">
        <f t="shared" si="75"/>
        <v>Neutro</v>
      </c>
      <c r="E369" s="15">
        <v>3.62</v>
      </c>
      <c r="F369" s="11">
        <f t="shared" si="76"/>
        <v>-3.2085561497326227E-2</v>
      </c>
      <c r="G369" t="str">
        <f t="shared" si="77"/>
        <v>Neutro</v>
      </c>
      <c r="H369">
        <v>3.67</v>
      </c>
      <c r="I369" s="11">
        <f t="shared" si="78"/>
        <v>-3.6745406824147016E-2</v>
      </c>
      <c r="J369" t="str">
        <f t="shared" si="79"/>
        <v>Neutro</v>
      </c>
      <c r="K369">
        <v>3.5</v>
      </c>
      <c r="L369" s="11">
        <f t="shared" si="80"/>
        <v>-4.3715846994535554E-2</v>
      </c>
      <c r="M369" t="str">
        <f t="shared" si="81"/>
        <v>Neutro</v>
      </c>
      <c r="N369" t="e">
        <f>[1]!YPF[[#This Row],[Volume]]</f>
        <v>#REF!</v>
      </c>
      <c r="O369" s="11" t="e">
        <f t="shared" si="82"/>
        <v>#REF!</v>
      </c>
      <c r="P369" t="e">
        <f t="shared" si="83"/>
        <v>#REF!</v>
      </c>
      <c r="Q369" s="17">
        <f t="shared" si="84"/>
        <v>-3.7323055535038951E-2</v>
      </c>
      <c r="R369" s="4" t="str">
        <f t="shared" si="85"/>
        <v>Neutro</v>
      </c>
      <c r="S369" s="17" t="e">
        <f t="shared" si="86"/>
        <v>#REF!</v>
      </c>
      <c r="T369" s="4" t="e">
        <f t="shared" si="87"/>
        <v>#REF!</v>
      </c>
      <c r="U369" s="4">
        <f t="shared" si="88"/>
        <v>0</v>
      </c>
      <c r="V369" s="4" t="e">
        <f t="shared" si="89"/>
        <v>#REF!</v>
      </c>
    </row>
    <row r="370" spans="1:22">
      <c r="A370" s="9">
        <v>44729</v>
      </c>
      <c r="B370">
        <v>3.57</v>
      </c>
      <c r="C370" s="11">
        <f>(B370-B369)/B369</f>
        <v>-2.7247956403269779E-2</v>
      </c>
      <c r="D370" t="str">
        <f t="shared" si="75"/>
        <v>Neutro</v>
      </c>
      <c r="E370" s="15">
        <v>3.54</v>
      </c>
      <c r="F370" s="11">
        <f t="shared" si="76"/>
        <v>-2.2099447513812175E-2</v>
      </c>
      <c r="G370" t="str">
        <f t="shared" si="77"/>
        <v>Neutro</v>
      </c>
      <c r="H370">
        <v>3.57</v>
      </c>
      <c r="I370" s="11">
        <f t="shared" si="78"/>
        <v>-2.7247956403269779E-2</v>
      </c>
      <c r="J370" t="str">
        <f t="shared" si="79"/>
        <v>Neutro</v>
      </c>
      <c r="K370">
        <v>3.32</v>
      </c>
      <c r="L370" s="11">
        <f t="shared" si="80"/>
        <v>-5.1428571428571476E-2</v>
      </c>
      <c r="M370" t="str">
        <f t="shared" si="81"/>
        <v>Neutro</v>
      </c>
      <c r="N370" t="e">
        <f>[1]!YPF[[#This Row],[Volume]]</f>
        <v>#REF!</v>
      </c>
      <c r="O370" s="11" t="e">
        <f t="shared" si="82"/>
        <v>#REF!</v>
      </c>
      <c r="P370" t="e">
        <f t="shared" si="83"/>
        <v>#REF!</v>
      </c>
      <c r="Q370" s="17">
        <f t="shared" si="84"/>
        <v>-3.2005982937230802E-2</v>
      </c>
      <c r="R370" s="4" t="str">
        <f t="shared" si="85"/>
        <v>Neutro</v>
      </c>
      <c r="S370" s="17" t="e">
        <f t="shared" si="86"/>
        <v>#REF!</v>
      </c>
      <c r="T370" s="4" t="e">
        <f t="shared" si="87"/>
        <v>#REF!</v>
      </c>
      <c r="U370" s="4">
        <f t="shared" si="88"/>
        <v>0</v>
      </c>
      <c r="V370" s="4" t="e">
        <f t="shared" si="89"/>
        <v>#REF!</v>
      </c>
    </row>
    <row r="371" spans="1:22">
      <c r="A371" s="9">
        <v>44733</v>
      </c>
      <c r="B371">
        <v>3.55</v>
      </c>
      <c r="C371" s="11">
        <f>(B371-B370)/B370</f>
        <v>-5.6022408963585487E-3</v>
      </c>
      <c r="D371" t="str">
        <f t="shared" si="75"/>
        <v>Neutro</v>
      </c>
      <c r="E371" s="15">
        <v>3.52</v>
      </c>
      <c r="F371" s="11">
        <f t="shared" si="76"/>
        <v>-5.649717514124299E-3</v>
      </c>
      <c r="G371" t="str">
        <f t="shared" si="77"/>
        <v>Neutro</v>
      </c>
      <c r="H371">
        <v>3.55</v>
      </c>
      <c r="I371" s="11">
        <f t="shared" si="78"/>
        <v>-5.6022408963585487E-3</v>
      </c>
      <c r="J371" t="str">
        <f t="shared" si="79"/>
        <v>Neutro</v>
      </c>
      <c r="K371">
        <v>3.4</v>
      </c>
      <c r="L371" s="11">
        <f t="shared" si="80"/>
        <v>2.4096385542168697E-2</v>
      </c>
      <c r="M371" t="str">
        <f t="shared" si="81"/>
        <v>Compra</v>
      </c>
      <c r="N371" t="e">
        <f>[1]!YPF[[#This Row],[Volume]]</f>
        <v>#REF!</v>
      </c>
      <c r="O371" s="11" t="e">
        <f t="shared" si="82"/>
        <v>#REF!</v>
      </c>
      <c r="P371" t="e">
        <f t="shared" si="83"/>
        <v>#REF!</v>
      </c>
      <c r="Q371" s="17">
        <f t="shared" si="84"/>
        <v>1.8105465588318253E-3</v>
      </c>
      <c r="R371" s="4" t="str">
        <f t="shared" si="85"/>
        <v>Compra</v>
      </c>
      <c r="S371" s="17" t="e">
        <f t="shared" si="86"/>
        <v>#REF!</v>
      </c>
      <c r="T371" s="4" t="e">
        <f t="shared" si="87"/>
        <v>#REF!</v>
      </c>
      <c r="U371" s="4">
        <f t="shared" si="88"/>
        <v>1</v>
      </c>
      <c r="V371" s="4" t="e">
        <f t="shared" si="89"/>
        <v>#REF!</v>
      </c>
    </row>
    <row r="372" spans="1:22">
      <c r="A372" s="9">
        <v>44734</v>
      </c>
      <c r="B372">
        <v>3.52</v>
      </c>
      <c r="C372" s="11">
        <f>(B372-B371)/B371</f>
        <v>-8.450704225352058E-3</v>
      </c>
      <c r="D372" t="str">
        <f t="shared" si="75"/>
        <v>Neutro</v>
      </c>
      <c r="E372" s="15">
        <v>3.45</v>
      </c>
      <c r="F372" s="11">
        <f t="shared" si="76"/>
        <v>-1.9886363636363591E-2</v>
      </c>
      <c r="G372" t="str">
        <f t="shared" si="77"/>
        <v>Neutro</v>
      </c>
      <c r="H372">
        <v>3.52</v>
      </c>
      <c r="I372" s="11">
        <f t="shared" si="78"/>
        <v>-8.450704225352058E-3</v>
      </c>
      <c r="J372" t="str">
        <f t="shared" si="79"/>
        <v>Neutro</v>
      </c>
      <c r="K372">
        <v>3.35</v>
      </c>
      <c r="L372" s="11">
        <f t="shared" si="80"/>
        <v>-1.4705882352941124E-2</v>
      </c>
      <c r="M372" t="str">
        <f t="shared" si="81"/>
        <v>Neutro</v>
      </c>
      <c r="N372" t="e">
        <f>[1]!YPF[[#This Row],[Volume]]</f>
        <v>#REF!</v>
      </c>
      <c r="O372" s="11" t="e">
        <f t="shared" si="82"/>
        <v>#REF!</v>
      </c>
      <c r="P372" t="e">
        <f t="shared" si="83"/>
        <v>#REF!</v>
      </c>
      <c r="Q372" s="17">
        <f t="shared" si="84"/>
        <v>-1.2873413610002209E-2</v>
      </c>
      <c r="R372" s="4" t="str">
        <f t="shared" si="85"/>
        <v>Neutro</v>
      </c>
      <c r="S372" s="17" t="e">
        <f t="shared" si="86"/>
        <v>#REF!</v>
      </c>
      <c r="T372" s="4" t="e">
        <f t="shared" si="87"/>
        <v>#REF!</v>
      </c>
      <c r="U372" s="4">
        <f t="shared" si="88"/>
        <v>0</v>
      </c>
      <c r="V372" s="4" t="e">
        <f t="shared" si="89"/>
        <v>#REF!</v>
      </c>
    </row>
    <row r="373" spans="1:22">
      <c r="A373" s="9">
        <v>44735</v>
      </c>
      <c r="B373">
        <v>3.53</v>
      </c>
      <c r="C373" s="11">
        <f>(B373-B372)/B372</f>
        <v>2.8409090909090303E-3</v>
      </c>
      <c r="D373" t="str">
        <f t="shared" si="75"/>
        <v>Compra</v>
      </c>
      <c r="E373" s="15">
        <v>3.51</v>
      </c>
      <c r="F373" s="11">
        <f t="shared" si="76"/>
        <v>1.7391304347825973E-2</v>
      </c>
      <c r="G373" t="str">
        <f t="shared" si="77"/>
        <v>Compra</v>
      </c>
      <c r="H373">
        <v>3.53</v>
      </c>
      <c r="I373" s="11">
        <f t="shared" si="78"/>
        <v>2.8409090909090303E-3</v>
      </c>
      <c r="J373" t="str">
        <f t="shared" si="79"/>
        <v>Compra</v>
      </c>
      <c r="K373">
        <v>3.15</v>
      </c>
      <c r="L373" s="11">
        <f t="shared" si="80"/>
        <v>-5.9701492537313487E-2</v>
      </c>
      <c r="M373" t="str">
        <f t="shared" si="81"/>
        <v>Neutro</v>
      </c>
      <c r="N373" t="e">
        <f>[1]!YPF[[#This Row],[Volume]]</f>
        <v>#REF!</v>
      </c>
      <c r="O373" s="11" t="e">
        <f t="shared" si="82"/>
        <v>#REF!</v>
      </c>
      <c r="P373" t="e">
        <f t="shared" si="83"/>
        <v>#REF!</v>
      </c>
      <c r="Q373" s="17">
        <f t="shared" si="84"/>
        <v>-9.1570925019173622E-3</v>
      </c>
      <c r="R373" s="4" t="str">
        <f t="shared" si="85"/>
        <v>Neutro</v>
      </c>
      <c r="S373" s="17" t="e">
        <f t="shared" si="86"/>
        <v>#REF!</v>
      </c>
      <c r="T373" s="4" t="e">
        <f t="shared" si="87"/>
        <v>#REF!</v>
      </c>
      <c r="U373" s="4">
        <f t="shared" si="88"/>
        <v>0</v>
      </c>
      <c r="V373" s="4" t="e">
        <f t="shared" si="89"/>
        <v>#REF!</v>
      </c>
    </row>
    <row r="374" spans="1:22">
      <c r="A374" s="9">
        <v>44736</v>
      </c>
      <c r="B374">
        <v>3.32</v>
      </c>
      <c r="C374" s="11">
        <f>(B374-B373)/B373</f>
        <v>-5.9490084985835689E-2</v>
      </c>
      <c r="D374" t="str">
        <f t="shared" si="75"/>
        <v>Neutro</v>
      </c>
      <c r="E374" s="15">
        <v>3.27</v>
      </c>
      <c r="F374" s="11">
        <f t="shared" si="76"/>
        <v>-6.8376068376068314E-2</v>
      </c>
      <c r="G374" t="str">
        <f t="shared" si="77"/>
        <v>Neutro</v>
      </c>
      <c r="H374">
        <v>3.32</v>
      </c>
      <c r="I374" s="11">
        <f t="shared" si="78"/>
        <v>-5.9490084985835689E-2</v>
      </c>
      <c r="J374" t="str">
        <f t="shared" si="79"/>
        <v>Neutro</v>
      </c>
      <c r="K374">
        <v>3.18</v>
      </c>
      <c r="L374" s="11">
        <f t="shared" si="80"/>
        <v>9.5238095238096027E-3</v>
      </c>
      <c r="M374" t="str">
        <f t="shared" si="81"/>
        <v>Compra</v>
      </c>
      <c r="N374" t="e">
        <f>[1]!YPF[[#This Row],[Volume]]</f>
        <v>#REF!</v>
      </c>
      <c r="O374" s="11" t="e">
        <f t="shared" si="82"/>
        <v>#REF!</v>
      </c>
      <c r="P374" t="e">
        <f t="shared" si="83"/>
        <v>#REF!</v>
      </c>
      <c r="Q374" s="17">
        <f t="shared" si="84"/>
        <v>-4.4458107205982519E-2</v>
      </c>
      <c r="R374" s="4" t="str">
        <f t="shared" si="85"/>
        <v>Neutro</v>
      </c>
      <c r="S374" s="17" t="e">
        <f t="shared" si="86"/>
        <v>#REF!</v>
      </c>
      <c r="T374" s="4" t="e">
        <f t="shared" si="87"/>
        <v>#REF!</v>
      </c>
      <c r="U374" s="4">
        <f t="shared" si="88"/>
        <v>0</v>
      </c>
      <c r="V374" s="4" t="e">
        <f t="shared" si="89"/>
        <v>#REF!</v>
      </c>
    </row>
    <row r="375" spans="1:22">
      <c r="A375" s="9">
        <v>44739</v>
      </c>
      <c r="B375">
        <v>3.43</v>
      </c>
      <c r="C375" s="11">
        <f>(B375-B374)/B374</f>
        <v>3.3132530120482027E-2</v>
      </c>
      <c r="D375" t="str">
        <f t="shared" si="75"/>
        <v>Compra</v>
      </c>
      <c r="E375" s="15">
        <v>3.28</v>
      </c>
      <c r="F375" s="11">
        <f t="shared" si="76"/>
        <v>3.0581039755351032E-3</v>
      </c>
      <c r="G375" t="str">
        <f t="shared" si="77"/>
        <v>Compra</v>
      </c>
      <c r="H375">
        <v>3.43</v>
      </c>
      <c r="I375" s="11">
        <f t="shared" si="78"/>
        <v>3.3132530120482027E-2</v>
      </c>
      <c r="J375" t="str">
        <f t="shared" si="79"/>
        <v>Compra</v>
      </c>
      <c r="K375">
        <v>3.23</v>
      </c>
      <c r="L375" s="11">
        <f t="shared" si="80"/>
        <v>1.5723270440251517E-2</v>
      </c>
      <c r="M375" t="str">
        <f t="shared" si="81"/>
        <v>Compra</v>
      </c>
      <c r="N375" t="e">
        <f>[1]!YPF[[#This Row],[Volume]]</f>
        <v>#REF!</v>
      </c>
      <c r="O375" s="11" t="e">
        <f t="shared" si="82"/>
        <v>#REF!</v>
      </c>
      <c r="P375" t="e">
        <f t="shared" si="83"/>
        <v>#REF!</v>
      </c>
      <c r="Q375" s="17">
        <f t="shared" si="84"/>
        <v>2.1261608664187671E-2</v>
      </c>
      <c r="R375" s="4" t="str">
        <f t="shared" si="85"/>
        <v>Compra</v>
      </c>
      <c r="S375" s="17" t="e">
        <f t="shared" si="86"/>
        <v>#REF!</v>
      </c>
      <c r="T375" s="4" t="e">
        <f t="shared" si="87"/>
        <v>#REF!</v>
      </c>
      <c r="U375" s="4">
        <f t="shared" si="88"/>
        <v>1</v>
      </c>
      <c r="V375" s="4" t="e">
        <f t="shared" si="89"/>
        <v>#REF!</v>
      </c>
    </row>
    <row r="376" spans="1:22">
      <c r="A376" s="9">
        <v>44740</v>
      </c>
      <c r="B376">
        <v>3.56</v>
      </c>
      <c r="C376" s="11">
        <f>(B376-B375)/B375</f>
        <v>3.7900874635568481E-2</v>
      </c>
      <c r="D376" t="str">
        <f t="shared" si="75"/>
        <v>Compra</v>
      </c>
      <c r="E376" s="15">
        <v>3.47</v>
      </c>
      <c r="F376" s="11">
        <f t="shared" si="76"/>
        <v>5.7926829268292804E-2</v>
      </c>
      <c r="G376" t="str">
        <f t="shared" si="77"/>
        <v>Compra</v>
      </c>
      <c r="H376">
        <v>3.56</v>
      </c>
      <c r="I376" s="11">
        <f t="shared" si="78"/>
        <v>3.7900874635568481E-2</v>
      </c>
      <c r="J376" t="str">
        <f t="shared" si="79"/>
        <v>Compra</v>
      </c>
      <c r="K376">
        <v>3.36</v>
      </c>
      <c r="L376" s="11">
        <f t="shared" si="80"/>
        <v>4.0247678018575817E-2</v>
      </c>
      <c r="M376" t="str">
        <f t="shared" si="81"/>
        <v>Compra</v>
      </c>
      <c r="N376" t="e">
        <f>[1]!YPF[[#This Row],[Volume]]</f>
        <v>#REF!</v>
      </c>
      <c r="O376" s="11" t="e">
        <f t="shared" si="82"/>
        <v>#REF!</v>
      </c>
      <c r="P376" t="e">
        <f t="shared" si="83"/>
        <v>#REF!</v>
      </c>
      <c r="Q376" s="17">
        <f t="shared" si="84"/>
        <v>4.3494064139501402E-2</v>
      </c>
      <c r="R376" s="4" t="str">
        <f t="shared" si="85"/>
        <v>Compra</v>
      </c>
      <c r="S376" s="17" t="e">
        <f t="shared" si="86"/>
        <v>#REF!</v>
      </c>
      <c r="T376" s="4" t="e">
        <f t="shared" si="87"/>
        <v>#REF!</v>
      </c>
      <c r="U376" s="4">
        <f t="shared" si="88"/>
        <v>1</v>
      </c>
      <c r="V376" s="4" t="e">
        <f t="shared" si="89"/>
        <v>#REF!</v>
      </c>
    </row>
    <row r="377" spans="1:22">
      <c r="A377" s="9">
        <v>44741</v>
      </c>
      <c r="B377">
        <v>3.53</v>
      </c>
      <c r="C377" s="11">
        <f>(B377-B376)/B376</f>
        <v>-8.4269662921349006E-3</v>
      </c>
      <c r="D377" t="str">
        <f t="shared" si="75"/>
        <v>Neutro</v>
      </c>
      <c r="E377" s="15">
        <v>3.48</v>
      </c>
      <c r="F377" s="11">
        <f t="shared" si="76"/>
        <v>2.8818443804033964E-3</v>
      </c>
      <c r="G377" t="str">
        <f t="shared" si="77"/>
        <v>Compra</v>
      </c>
      <c r="H377">
        <v>3.53</v>
      </c>
      <c r="I377" s="11">
        <f t="shared" si="78"/>
        <v>-8.4269662921349006E-3</v>
      </c>
      <c r="J377" t="str">
        <f t="shared" si="79"/>
        <v>Neutro</v>
      </c>
      <c r="K377">
        <v>3.27</v>
      </c>
      <c r="L377" s="11">
        <f t="shared" si="80"/>
        <v>-2.6785714285714246E-2</v>
      </c>
      <c r="M377" t="str">
        <f t="shared" si="81"/>
        <v>Neutro</v>
      </c>
      <c r="N377" t="e">
        <f>[1]!YPF[[#This Row],[Volume]]</f>
        <v>#REF!</v>
      </c>
      <c r="O377" s="11" t="e">
        <f t="shared" si="82"/>
        <v>#REF!</v>
      </c>
      <c r="P377" t="e">
        <f t="shared" si="83"/>
        <v>#REF!</v>
      </c>
      <c r="Q377" s="17">
        <f t="shared" si="84"/>
        <v>-1.0189450622395162E-2</v>
      </c>
      <c r="R377" s="4" t="str">
        <f t="shared" si="85"/>
        <v>Neutro</v>
      </c>
      <c r="S377" s="17" t="e">
        <f t="shared" si="86"/>
        <v>#REF!</v>
      </c>
      <c r="T377" s="4" t="e">
        <f t="shared" si="87"/>
        <v>#REF!</v>
      </c>
      <c r="U377" s="4">
        <f t="shared" si="88"/>
        <v>0</v>
      </c>
      <c r="V377" s="4" t="e">
        <f t="shared" si="89"/>
        <v>#REF!</v>
      </c>
    </row>
    <row r="378" spans="1:22">
      <c r="A378" s="9">
        <v>44742</v>
      </c>
      <c r="B378">
        <v>3.35</v>
      </c>
      <c r="C378" s="11">
        <f>(B378-B377)/B377</f>
        <v>-5.0991501416430517E-2</v>
      </c>
      <c r="D378" t="str">
        <f t="shared" si="75"/>
        <v>Neutro</v>
      </c>
      <c r="E378" s="15">
        <v>3.35</v>
      </c>
      <c r="F378" s="11">
        <f t="shared" si="76"/>
        <v>-3.7356321839080428E-2</v>
      </c>
      <c r="G378" t="str">
        <f t="shared" si="77"/>
        <v>Neutro</v>
      </c>
      <c r="H378">
        <v>3.35</v>
      </c>
      <c r="I378" s="11">
        <f t="shared" si="78"/>
        <v>-5.0991501416430517E-2</v>
      </c>
      <c r="J378" t="str">
        <f t="shared" si="79"/>
        <v>Neutro</v>
      </c>
      <c r="K378">
        <v>3.18</v>
      </c>
      <c r="L378" s="11">
        <f t="shared" si="80"/>
        <v>-2.752293577981647E-2</v>
      </c>
      <c r="M378" t="str">
        <f t="shared" si="81"/>
        <v>Neutro</v>
      </c>
      <c r="N378" t="e">
        <f>[1]!YPF[[#This Row],[Volume]]</f>
        <v>#REF!</v>
      </c>
      <c r="O378" s="11" t="e">
        <f t="shared" si="82"/>
        <v>#REF!</v>
      </c>
      <c r="P378" t="e">
        <f t="shared" si="83"/>
        <v>#REF!</v>
      </c>
      <c r="Q378" s="17">
        <f t="shared" si="84"/>
        <v>-4.171556511293948E-2</v>
      </c>
      <c r="R378" s="4" t="str">
        <f t="shared" si="85"/>
        <v>Neutro</v>
      </c>
      <c r="S378" s="17" t="e">
        <f t="shared" si="86"/>
        <v>#REF!</v>
      </c>
      <c r="T378" s="4" t="e">
        <f t="shared" si="87"/>
        <v>#REF!</v>
      </c>
      <c r="U378" s="4">
        <f t="shared" si="88"/>
        <v>0</v>
      </c>
      <c r="V378" s="4" t="e">
        <f t="shared" si="89"/>
        <v>#REF!</v>
      </c>
    </row>
    <row r="379" spans="1:22">
      <c r="A379" s="9">
        <v>44743</v>
      </c>
      <c r="B379">
        <v>3.33</v>
      </c>
      <c r="C379" s="11">
        <f>(B379-B378)/B378</f>
        <v>-5.9701492537313485E-3</v>
      </c>
      <c r="D379" t="str">
        <f t="shared" si="75"/>
        <v>Neutro</v>
      </c>
      <c r="E379" s="15">
        <v>3.26</v>
      </c>
      <c r="F379" s="11">
        <f t="shared" si="76"/>
        <v>-2.6865671641791135E-2</v>
      </c>
      <c r="G379" t="str">
        <f t="shared" si="77"/>
        <v>Neutro</v>
      </c>
      <c r="H379">
        <v>3.33</v>
      </c>
      <c r="I379" s="11">
        <f t="shared" si="78"/>
        <v>-5.9701492537313485E-3</v>
      </c>
      <c r="J379" t="str">
        <f t="shared" si="79"/>
        <v>Neutro</v>
      </c>
      <c r="K379">
        <v>3.16</v>
      </c>
      <c r="L379" s="11">
        <f t="shared" si="80"/>
        <v>-6.2893081761006345E-3</v>
      </c>
      <c r="M379" t="str">
        <f t="shared" si="81"/>
        <v>Neutro</v>
      </c>
      <c r="N379" t="e">
        <f>[1]!YPF[[#This Row],[Volume]]</f>
        <v>#REF!</v>
      </c>
      <c r="O379" s="11" t="e">
        <f t="shared" si="82"/>
        <v>#REF!</v>
      </c>
      <c r="P379" t="e">
        <f t="shared" si="83"/>
        <v>#REF!</v>
      </c>
      <c r="Q379" s="17">
        <f t="shared" si="84"/>
        <v>-1.1273819581338617E-2</v>
      </c>
      <c r="R379" s="4" t="str">
        <f t="shared" si="85"/>
        <v>Neutro</v>
      </c>
      <c r="S379" s="17" t="e">
        <f t="shared" si="86"/>
        <v>#REF!</v>
      </c>
      <c r="T379" s="4" t="e">
        <f t="shared" si="87"/>
        <v>#REF!</v>
      </c>
      <c r="U379" s="4">
        <f t="shared" si="88"/>
        <v>0</v>
      </c>
      <c r="V379" s="4" t="e">
        <f t="shared" si="89"/>
        <v>#REF!</v>
      </c>
    </row>
    <row r="380" spans="1:22">
      <c r="A380" s="9">
        <v>44747</v>
      </c>
      <c r="B380">
        <v>3.19</v>
      </c>
      <c r="C380" s="11">
        <f>(B380-B379)/B379</f>
        <v>-4.204204204204208E-2</v>
      </c>
      <c r="D380" t="str">
        <f t="shared" si="75"/>
        <v>Neutro</v>
      </c>
      <c r="E380" s="15">
        <v>3.18</v>
      </c>
      <c r="F380" s="11">
        <f t="shared" si="76"/>
        <v>-2.4539877300613383E-2</v>
      </c>
      <c r="G380" t="str">
        <f t="shared" si="77"/>
        <v>Neutro</v>
      </c>
      <c r="H380">
        <v>3.19</v>
      </c>
      <c r="I380" s="11">
        <f t="shared" si="78"/>
        <v>-4.204204204204208E-2</v>
      </c>
      <c r="J380" t="str">
        <f t="shared" si="79"/>
        <v>Neutro</v>
      </c>
      <c r="K380">
        <v>2.98</v>
      </c>
      <c r="L380" s="11">
        <f t="shared" si="80"/>
        <v>-5.6962025316455743E-2</v>
      </c>
      <c r="M380" t="str">
        <f t="shared" si="81"/>
        <v>Neutro</v>
      </c>
      <c r="N380" t="e">
        <f>[1]!YPF[[#This Row],[Volume]]</f>
        <v>#REF!</v>
      </c>
      <c r="O380" s="11" t="e">
        <f t="shared" si="82"/>
        <v>#REF!</v>
      </c>
      <c r="P380" t="e">
        <f t="shared" si="83"/>
        <v>#REF!</v>
      </c>
      <c r="Q380" s="17">
        <f t="shared" si="84"/>
        <v>-4.1396496675288316E-2</v>
      </c>
      <c r="R380" s="4" t="str">
        <f t="shared" si="85"/>
        <v>Neutro</v>
      </c>
      <c r="S380" s="17" t="e">
        <f t="shared" si="86"/>
        <v>#REF!</v>
      </c>
      <c r="T380" s="4" t="e">
        <f t="shared" si="87"/>
        <v>#REF!</v>
      </c>
      <c r="U380" s="4">
        <f t="shared" si="88"/>
        <v>0</v>
      </c>
      <c r="V380" s="4" t="e">
        <f t="shared" si="89"/>
        <v>#REF!</v>
      </c>
    </row>
    <row r="381" spans="1:22">
      <c r="A381" s="9">
        <v>44748</v>
      </c>
      <c r="B381">
        <v>3.13</v>
      </c>
      <c r="C381" s="11">
        <f>(B381-B380)/B380</f>
        <v>-1.8808777429467103E-2</v>
      </c>
      <c r="D381" t="str">
        <f t="shared" si="75"/>
        <v>Neutro</v>
      </c>
      <c r="E381" s="15">
        <v>3.13</v>
      </c>
      <c r="F381" s="11">
        <f t="shared" si="76"/>
        <v>-1.5723270440251656E-2</v>
      </c>
      <c r="G381" t="str">
        <f t="shared" si="77"/>
        <v>Neutro</v>
      </c>
      <c r="H381">
        <v>3.13</v>
      </c>
      <c r="I381" s="11">
        <f t="shared" si="78"/>
        <v>-1.8808777429467103E-2</v>
      </c>
      <c r="J381" t="str">
        <f t="shared" si="79"/>
        <v>Neutro</v>
      </c>
      <c r="K381">
        <v>2.98</v>
      </c>
      <c r="L381" s="11">
        <f t="shared" si="80"/>
        <v>0</v>
      </c>
      <c r="M381" t="str">
        <f t="shared" si="81"/>
        <v>Neutro</v>
      </c>
      <c r="N381" t="e">
        <f>[1]!YPF[[#This Row],[Volume]]</f>
        <v>#REF!</v>
      </c>
      <c r="O381" s="11" t="e">
        <f t="shared" si="82"/>
        <v>#REF!</v>
      </c>
      <c r="P381" t="e">
        <f t="shared" si="83"/>
        <v>#REF!</v>
      </c>
      <c r="Q381" s="17">
        <f t="shared" si="84"/>
        <v>-1.3335206324796466E-2</v>
      </c>
      <c r="R381" s="4" t="str">
        <f t="shared" si="85"/>
        <v>Neutro</v>
      </c>
      <c r="S381" s="17" t="e">
        <f t="shared" si="86"/>
        <v>#REF!</v>
      </c>
      <c r="T381" s="4" t="e">
        <f t="shared" si="87"/>
        <v>#REF!</v>
      </c>
      <c r="U381" s="4">
        <f t="shared" si="88"/>
        <v>0</v>
      </c>
      <c r="V381" s="4" t="e">
        <f t="shared" si="89"/>
        <v>#REF!</v>
      </c>
    </row>
    <row r="382" spans="1:22">
      <c r="A382" s="9">
        <v>44749</v>
      </c>
      <c r="B382">
        <v>3.28</v>
      </c>
      <c r="C382" s="11">
        <f>(B382-B381)/B381</f>
        <v>4.7923322683706041E-2</v>
      </c>
      <c r="D382" t="str">
        <f t="shared" si="75"/>
        <v>Compra</v>
      </c>
      <c r="E382" s="15">
        <v>3.16</v>
      </c>
      <c r="F382" s="11">
        <f t="shared" si="76"/>
        <v>9.5846645367412935E-3</v>
      </c>
      <c r="G382" t="str">
        <f t="shared" si="77"/>
        <v>Compra</v>
      </c>
      <c r="H382">
        <v>3.28</v>
      </c>
      <c r="I382" s="11">
        <f t="shared" si="78"/>
        <v>4.7923322683706041E-2</v>
      </c>
      <c r="J382" t="str">
        <f t="shared" si="79"/>
        <v>Compra</v>
      </c>
      <c r="K382">
        <v>3.11</v>
      </c>
      <c r="L382" s="11">
        <f t="shared" si="80"/>
        <v>4.3624161073825468E-2</v>
      </c>
      <c r="M382" t="str">
        <f t="shared" si="81"/>
        <v>Compra</v>
      </c>
      <c r="N382" t="e">
        <f>[1]!YPF[[#This Row],[Volume]]</f>
        <v>#REF!</v>
      </c>
      <c r="O382" s="11" t="e">
        <f t="shared" si="82"/>
        <v>#REF!</v>
      </c>
      <c r="P382" t="e">
        <f t="shared" si="83"/>
        <v>#REF!</v>
      </c>
      <c r="Q382" s="17">
        <f t="shared" si="84"/>
        <v>3.7263867744494708E-2</v>
      </c>
      <c r="R382" s="4" t="str">
        <f t="shared" si="85"/>
        <v>Compra</v>
      </c>
      <c r="S382" s="17" t="e">
        <f t="shared" si="86"/>
        <v>#REF!</v>
      </c>
      <c r="T382" s="4" t="e">
        <f t="shared" si="87"/>
        <v>#REF!</v>
      </c>
      <c r="U382" s="4">
        <f t="shared" si="88"/>
        <v>1</v>
      </c>
      <c r="V382" s="4" t="e">
        <f t="shared" si="89"/>
        <v>#REF!</v>
      </c>
    </row>
    <row r="383" spans="1:22">
      <c r="A383" s="9">
        <v>44750</v>
      </c>
      <c r="B383">
        <v>3.2</v>
      </c>
      <c r="C383" s="11">
        <f>(B383-B382)/B382</f>
        <v>-2.4390243902438911E-2</v>
      </c>
      <c r="D383" t="str">
        <f t="shared" si="75"/>
        <v>Neutro</v>
      </c>
      <c r="E383" s="15">
        <v>3.17</v>
      </c>
      <c r="F383" s="11">
        <f t="shared" si="76"/>
        <v>3.1645569620252488E-3</v>
      </c>
      <c r="G383" t="str">
        <f t="shared" si="77"/>
        <v>Compra</v>
      </c>
      <c r="H383">
        <v>3.2</v>
      </c>
      <c r="I383" s="11">
        <f t="shared" si="78"/>
        <v>-2.4390243902438911E-2</v>
      </c>
      <c r="J383" t="str">
        <f t="shared" si="79"/>
        <v>Neutro</v>
      </c>
      <c r="K383">
        <v>3.08</v>
      </c>
      <c r="L383" s="11">
        <f t="shared" si="80"/>
        <v>-9.6463022508037968E-3</v>
      </c>
      <c r="M383" t="str">
        <f t="shared" si="81"/>
        <v>Neutro</v>
      </c>
      <c r="N383" t="e">
        <f>[1]!YPF[[#This Row],[Volume]]</f>
        <v>#REF!</v>
      </c>
      <c r="O383" s="11" t="e">
        <f t="shared" si="82"/>
        <v>#REF!</v>
      </c>
      <c r="P383" t="e">
        <f t="shared" si="83"/>
        <v>#REF!</v>
      </c>
      <c r="Q383" s="17">
        <f t="shared" si="84"/>
        <v>-1.3815558273414092E-2</v>
      </c>
      <c r="R383" s="4" t="str">
        <f t="shared" si="85"/>
        <v>Neutro</v>
      </c>
      <c r="S383" s="17" t="e">
        <f t="shared" si="86"/>
        <v>#REF!</v>
      </c>
      <c r="T383" s="4" t="e">
        <f t="shared" si="87"/>
        <v>#REF!</v>
      </c>
      <c r="U383" s="4">
        <f t="shared" si="88"/>
        <v>0</v>
      </c>
      <c r="V383" s="4" t="e">
        <f t="shared" si="89"/>
        <v>#REF!</v>
      </c>
    </row>
    <row r="384" spans="1:22">
      <c r="A384" s="9">
        <v>44753</v>
      </c>
      <c r="B384">
        <v>3.16</v>
      </c>
      <c r="C384" s="11">
        <f>(B384-B383)/B383</f>
        <v>-1.2500000000000011E-2</v>
      </c>
      <c r="D384" t="str">
        <f t="shared" si="75"/>
        <v>Neutro</v>
      </c>
      <c r="E384" s="15">
        <v>3.1</v>
      </c>
      <c r="F384" s="11">
        <f t="shared" si="76"/>
        <v>-2.2082018927444744E-2</v>
      </c>
      <c r="G384" t="str">
        <f t="shared" si="77"/>
        <v>Neutro</v>
      </c>
      <c r="H384">
        <v>3.16</v>
      </c>
      <c r="I384" s="11">
        <f t="shared" si="78"/>
        <v>-1.2500000000000011E-2</v>
      </c>
      <c r="J384" t="str">
        <f t="shared" si="79"/>
        <v>Neutro</v>
      </c>
      <c r="K384">
        <v>3.01</v>
      </c>
      <c r="L384" s="11">
        <f t="shared" si="80"/>
        <v>-2.2727272727272818E-2</v>
      </c>
      <c r="M384" t="str">
        <f t="shared" si="81"/>
        <v>Neutro</v>
      </c>
      <c r="N384" t="e">
        <f>[1]!YPF[[#This Row],[Volume]]</f>
        <v>#REF!</v>
      </c>
      <c r="O384" s="11" t="e">
        <f t="shared" si="82"/>
        <v>#REF!</v>
      </c>
      <c r="P384" t="e">
        <f t="shared" si="83"/>
        <v>#REF!</v>
      </c>
      <c r="Q384" s="17">
        <f t="shared" si="84"/>
        <v>-1.7452322913679395E-2</v>
      </c>
      <c r="R384" s="4" t="str">
        <f t="shared" si="85"/>
        <v>Neutro</v>
      </c>
      <c r="S384" s="17" t="e">
        <f t="shared" si="86"/>
        <v>#REF!</v>
      </c>
      <c r="T384" s="4" t="e">
        <f t="shared" si="87"/>
        <v>#REF!</v>
      </c>
      <c r="U384" s="4">
        <f t="shared" si="88"/>
        <v>0</v>
      </c>
      <c r="V384" s="4" t="e">
        <f t="shared" si="89"/>
        <v>#REF!</v>
      </c>
    </row>
    <row r="385" spans="1:22">
      <c r="A385" s="9">
        <v>44754</v>
      </c>
      <c r="B385">
        <v>3.05</v>
      </c>
      <c r="C385" s="11">
        <f>(B385-B384)/B384</f>
        <v>-3.4810126582278583E-2</v>
      </c>
      <c r="D385" t="str">
        <f t="shared" si="75"/>
        <v>Neutro</v>
      </c>
      <c r="E385" s="15">
        <v>3.01</v>
      </c>
      <c r="F385" s="11">
        <f t="shared" si="76"/>
        <v>-2.9032258064516224E-2</v>
      </c>
      <c r="G385" t="str">
        <f t="shared" si="77"/>
        <v>Neutro</v>
      </c>
      <c r="H385">
        <v>3.05</v>
      </c>
      <c r="I385" s="11">
        <f t="shared" si="78"/>
        <v>-3.4810126582278583E-2</v>
      </c>
      <c r="J385" t="str">
        <f t="shared" si="79"/>
        <v>Neutro</v>
      </c>
      <c r="K385">
        <v>2.9</v>
      </c>
      <c r="L385" s="11">
        <f t="shared" si="80"/>
        <v>-3.6544850498338832E-2</v>
      </c>
      <c r="M385" t="str">
        <f t="shared" si="81"/>
        <v>Neutro</v>
      </c>
      <c r="N385" t="e">
        <f>[1]!YPF[[#This Row],[Volume]]</f>
        <v>#REF!</v>
      </c>
      <c r="O385" s="11" t="e">
        <f t="shared" si="82"/>
        <v>#REF!</v>
      </c>
      <c r="P385" t="e">
        <f t="shared" si="83"/>
        <v>#REF!</v>
      </c>
      <c r="Q385" s="17">
        <f t="shared" si="84"/>
        <v>-3.3799340431853057E-2</v>
      </c>
      <c r="R385" s="4" t="str">
        <f t="shared" si="85"/>
        <v>Neutro</v>
      </c>
      <c r="S385" s="17" t="e">
        <f t="shared" si="86"/>
        <v>#REF!</v>
      </c>
      <c r="T385" s="4" t="e">
        <f t="shared" si="87"/>
        <v>#REF!</v>
      </c>
      <c r="U385" s="4">
        <f t="shared" si="88"/>
        <v>0</v>
      </c>
      <c r="V385" s="4" t="e">
        <f t="shared" si="89"/>
        <v>#REF!</v>
      </c>
    </row>
    <row r="386" spans="1:22">
      <c r="A386" s="9">
        <v>44755</v>
      </c>
      <c r="B386">
        <v>3.09</v>
      </c>
      <c r="C386" s="11">
        <f>(B386-B385)/B385</f>
        <v>1.3114754098360668E-2</v>
      </c>
      <c r="D386" t="str">
        <f t="shared" si="75"/>
        <v>Compra</v>
      </c>
      <c r="E386" s="15">
        <v>2.94</v>
      </c>
      <c r="F386" s="11">
        <f t="shared" si="76"/>
        <v>-2.325581395348832E-2</v>
      </c>
      <c r="G386" t="str">
        <f t="shared" si="77"/>
        <v>Neutro</v>
      </c>
      <c r="H386">
        <v>3.09</v>
      </c>
      <c r="I386" s="11">
        <f t="shared" si="78"/>
        <v>1.3114754098360668E-2</v>
      </c>
      <c r="J386" t="str">
        <f t="shared" si="79"/>
        <v>Compra</v>
      </c>
      <c r="K386">
        <v>2.94</v>
      </c>
      <c r="L386" s="11">
        <f t="shared" si="80"/>
        <v>1.3793103448275874E-2</v>
      </c>
      <c r="M386" t="str">
        <f t="shared" si="81"/>
        <v>Compra</v>
      </c>
      <c r="N386" t="e">
        <f>[1]!YPF[[#This Row],[Volume]]</f>
        <v>#REF!</v>
      </c>
      <c r="O386" s="11" t="e">
        <f t="shared" si="82"/>
        <v>#REF!</v>
      </c>
      <c r="P386" t="e">
        <f t="shared" si="83"/>
        <v>#REF!</v>
      </c>
      <c r="Q386" s="17">
        <f t="shared" si="84"/>
        <v>4.1916994228772229E-3</v>
      </c>
      <c r="R386" s="4" t="str">
        <f t="shared" si="85"/>
        <v>Compra</v>
      </c>
      <c r="S386" s="17" t="e">
        <f t="shared" si="86"/>
        <v>#REF!</v>
      </c>
      <c r="T386" s="4" t="e">
        <f t="shared" si="87"/>
        <v>#REF!</v>
      </c>
      <c r="U386" s="4">
        <f t="shared" si="88"/>
        <v>1</v>
      </c>
      <c r="V386" s="4" t="e">
        <f t="shared" si="89"/>
        <v>#REF!</v>
      </c>
    </row>
    <row r="387" spans="1:22">
      <c r="A387" s="9">
        <v>44756</v>
      </c>
      <c r="B387">
        <v>2.95</v>
      </c>
      <c r="C387" s="11">
        <f>(B387-B386)/B386</f>
        <v>-4.5307443365695692E-2</v>
      </c>
      <c r="D387" t="str">
        <f t="shared" si="75"/>
        <v>Neutro</v>
      </c>
      <c r="E387" s="15">
        <v>2.94</v>
      </c>
      <c r="F387" s="11">
        <f t="shared" si="76"/>
        <v>0</v>
      </c>
      <c r="G387" t="str">
        <f t="shared" si="77"/>
        <v>Neutro</v>
      </c>
      <c r="H387">
        <v>2.95</v>
      </c>
      <c r="I387" s="11">
        <f t="shared" si="78"/>
        <v>-4.5307443365695692E-2</v>
      </c>
      <c r="J387" t="str">
        <f t="shared" si="79"/>
        <v>Neutro</v>
      </c>
      <c r="K387">
        <v>2.83</v>
      </c>
      <c r="L387" s="11">
        <f t="shared" si="80"/>
        <v>-3.7414965986394516E-2</v>
      </c>
      <c r="M387" t="str">
        <f t="shared" si="81"/>
        <v>Neutro</v>
      </c>
      <c r="N387" t="e">
        <f>[1]!YPF[[#This Row],[Volume]]</f>
        <v>#REF!</v>
      </c>
      <c r="O387" s="11" t="e">
        <f t="shared" si="82"/>
        <v>#REF!</v>
      </c>
      <c r="P387" t="e">
        <f t="shared" si="83"/>
        <v>#REF!</v>
      </c>
      <c r="Q387" s="17">
        <f t="shared" si="84"/>
        <v>-3.2007463179446478E-2</v>
      </c>
      <c r="R387" s="4" t="str">
        <f t="shared" si="85"/>
        <v>Neutro</v>
      </c>
      <c r="S387" s="17" t="e">
        <f t="shared" si="86"/>
        <v>#REF!</v>
      </c>
      <c r="T387" s="4" t="e">
        <f t="shared" si="87"/>
        <v>#REF!</v>
      </c>
      <c r="U387" s="4">
        <f t="shared" si="88"/>
        <v>0</v>
      </c>
      <c r="V387" s="4" t="e">
        <f t="shared" si="89"/>
        <v>#REF!</v>
      </c>
    </row>
    <row r="388" spans="1:22">
      <c r="A388" s="9">
        <v>44757</v>
      </c>
      <c r="B388">
        <v>3.08</v>
      </c>
      <c r="C388" s="11">
        <f>(B388-B387)/B387</f>
        <v>4.4067796610169456E-2</v>
      </c>
      <c r="D388" t="str">
        <f t="shared" ref="D388:D451" si="90">+IF(C388&gt;0,"Compra","Neutro")</f>
        <v>Compra</v>
      </c>
      <c r="E388" s="15">
        <v>3.04</v>
      </c>
      <c r="F388" s="11">
        <f t="shared" ref="F388:F451" si="91">(E388-E387)/E387</f>
        <v>3.4013605442176902E-2</v>
      </c>
      <c r="G388" t="str">
        <f t="shared" ref="G388:G451" si="92">+IF(F388&gt;0,"Compra","Neutro")</f>
        <v>Compra</v>
      </c>
      <c r="H388">
        <v>3.08</v>
      </c>
      <c r="I388" s="11">
        <f t="shared" ref="I388:I451" si="93">(H388-H387)/H387</f>
        <v>4.4067796610169456E-2</v>
      </c>
      <c r="J388" t="str">
        <f t="shared" ref="J388:J451" si="94">+IF(I388&gt;0,"Compra","Neutro")</f>
        <v>Compra</v>
      </c>
      <c r="K388">
        <v>2.89</v>
      </c>
      <c r="L388" s="11">
        <f t="shared" ref="L388:L451" si="95">(K388-K387)/K387</f>
        <v>2.1201413427561856E-2</v>
      </c>
      <c r="M388" t="str">
        <f t="shared" ref="M388:M451" si="96">+IF(L388&gt;0,"Compra","Neutro")</f>
        <v>Compra</v>
      </c>
      <c r="N388" t="e">
        <f>[1]!YPF[[#This Row],[Volume]]</f>
        <v>#REF!</v>
      </c>
      <c r="O388" s="11" t="e">
        <f t="shared" ref="O388:O451" si="97">(N388-N387)/N387</f>
        <v>#REF!</v>
      </c>
      <c r="P388" t="e">
        <f t="shared" ref="P388:P451" si="98">+IF(O388&gt;0,"Compra","Neutro")</f>
        <v>#REF!</v>
      </c>
      <c r="Q388" s="17">
        <f t="shared" ref="Q388:Q451" si="99">AVERAGE(L388,I388,F388,C388)</f>
        <v>3.5837653022519421E-2</v>
      </c>
      <c r="R388" s="4" t="str">
        <f t="shared" ref="R388:R451" si="100">+IF(Q388&gt;0,"Compra","Neutro")</f>
        <v>Compra</v>
      </c>
      <c r="S388" s="17" t="e">
        <f t="shared" ref="S388:S451" si="101">Q388*O388</f>
        <v>#REF!</v>
      </c>
      <c r="T388" s="4" t="e">
        <f t="shared" ref="T388:T451" si="102">+IF(S388&gt;0,"Compra","Neutro")</f>
        <v>#REF!</v>
      </c>
      <c r="U388" s="4">
        <f t="shared" ref="U388:V451" si="103">+IF(R388="Neutro",0,1)</f>
        <v>1</v>
      </c>
      <c r="V388" s="4" t="e">
        <f t="shared" ref="V388:V451" si="104">+IF(T388="Neutro",0,1)</f>
        <v>#REF!</v>
      </c>
    </row>
    <row r="389" spans="1:22">
      <c r="A389" s="9">
        <v>44760</v>
      </c>
      <c r="B389">
        <v>3.11</v>
      </c>
      <c r="C389" s="11">
        <f>(B389-B388)/B388</f>
        <v>9.7402597402596758E-3</v>
      </c>
      <c r="D389" t="str">
        <f t="shared" si="90"/>
        <v>Compra</v>
      </c>
      <c r="E389" s="15">
        <v>3.01</v>
      </c>
      <c r="F389" s="11">
        <f t="shared" si="91"/>
        <v>-9.8684210526316599E-3</v>
      </c>
      <c r="G389" t="str">
        <f t="shared" si="92"/>
        <v>Neutro</v>
      </c>
      <c r="H389">
        <v>3.11</v>
      </c>
      <c r="I389" s="11">
        <f t="shared" si="93"/>
        <v>9.7402597402596758E-3</v>
      </c>
      <c r="J389" t="str">
        <f t="shared" si="94"/>
        <v>Compra</v>
      </c>
      <c r="K389">
        <v>2.97</v>
      </c>
      <c r="L389" s="11">
        <f t="shared" si="95"/>
        <v>2.7681660899654004E-2</v>
      </c>
      <c r="M389" t="str">
        <f t="shared" si="96"/>
        <v>Compra</v>
      </c>
      <c r="N389" t="e">
        <f>[1]!YPF[[#This Row],[Volume]]</f>
        <v>#REF!</v>
      </c>
      <c r="O389" s="11" t="e">
        <f t="shared" si="97"/>
        <v>#REF!</v>
      </c>
      <c r="P389" t="e">
        <f t="shared" si="98"/>
        <v>#REF!</v>
      </c>
      <c r="Q389" s="17">
        <f t="shared" si="99"/>
        <v>9.3234398318854245E-3</v>
      </c>
      <c r="R389" s="4" t="str">
        <f t="shared" si="100"/>
        <v>Compra</v>
      </c>
      <c r="S389" s="17" t="e">
        <f t="shared" si="101"/>
        <v>#REF!</v>
      </c>
      <c r="T389" s="4" t="e">
        <f t="shared" si="102"/>
        <v>#REF!</v>
      </c>
      <c r="U389" s="4">
        <f t="shared" si="103"/>
        <v>1</v>
      </c>
      <c r="V389" s="4" t="e">
        <f t="shared" si="104"/>
        <v>#REF!</v>
      </c>
    </row>
    <row r="390" spans="1:22">
      <c r="A390" s="9">
        <v>44761</v>
      </c>
      <c r="B390">
        <v>3.07</v>
      </c>
      <c r="C390" s="11">
        <f>(B390-B389)/B389</f>
        <v>-1.2861736334405157E-2</v>
      </c>
      <c r="D390" t="str">
        <f t="shared" si="90"/>
        <v>Neutro</v>
      </c>
      <c r="E390" s="15">
        <v>3.02</v>
      </c>
      <c r="F390" s="11">
        <f t="shared" si="91"/>
        <v>3.3222591362127014E-3</v>
      </c>
      <c r="G390" t="str">
        <f t="shared" si="92"/>
        <v>Compra</v>
      </c>
      <c r="H390">
        <v>3.07</v>
      </c>
      <c r="I390" s="11">
        <f t="shared" si="93"/>
        <v>-1.2861736334405157E-2</v>
      </c>
      <c r="J390" t="str">
        <f t="shared" si="94"/>
        <v>Neutro</v>
      </c>
      <c r="K390">
        <v>2.97</v>
      </c>
      <c r="L390" s="11">
        <f t="shared" si="95"/>
        <v>0</v>
      </c>
      <c r="M390" t="str">
        <f t="shared" si="96"/>
        <v>Neutro</v>
      </c>
      <c r="N390" t="e">
        <f>[1]!YPF[[#This Row],[Volume]]</f>
        <v>#REF!</v>
      </c>
      <c r="O390" s="11" t="e">
        <f t="shared" si="97"/>
        <v>#REF!</v>
      </c>
      <c r="P390" t="e">
        <f t="shared" si="98"/>
        <v>#REF!</v>
      </c>
      <c r="Q390" s="17">
        <f t="shared" si="99"/>
        <v>-5.6003033831494029E-3</v>
      </c>
      <c r="R390" s="4" t="str">
        <f t="shared" si="100"/>
        <v>Neutro</v>
      </c>
      <c r="S390" s="17" t="e">
        <f t="shared" si="101"/>
        <v>#REF!</v>
      </c>
      <c r="T390" s="4" t="e">
        <f t="shared" si="102"/>
        <v>#REF!</v>
      </c>
      <c r="U390" s="4">
        <f t="shared" si="103"/>
        <v>0</v>
      </c>
      <c r="V390" s="4" t="e">
        <f t="shared" si="104"/>
        <v>#REF!</v>
      </c>
    </row>
    <row r="391" spans="1:22">
      <c r="A391" s="9">
        <v>44762</v>
      </c>
      <c r="B391">
        <v>3.05</v>
      </c>
      <c r="C391" s="11">
        <f>(B391-B390)/B390</f>
        <v>-6.5146579804560324E-3</v>
      </c>
      <c r="D391" t="str">
        <f t="shared" si="90"/>
        <v>Neutro</v>
      </c>
      <c r="E391" s="15">
        <v>3.04</v>
      </c>
      <c r="F391" s="11">
        <f t="shared" si="91"/>
        <v>6.6225165562913968E-3</v>
      </c>
      <c r="G391" t="str">
        <f t="shared" si="92"/>
        <v>Compra</v>
      </c>
      <c r="H391">
        <v>3.05</v>
      </c>
      <c r="I391" s="11">
        <f t="shared" si="93"/>
        <v>-6.5146579804560324E-3</v>
      </c>
      <c r="J391" t="str">
        <f t="shared" si="94"/>
        <v>Neutro</v>
      </c>
      <c r="K391">
        <v>2.96</v>
      </c>
      <c r="L391" s="11">
        <f t="shared" si="95"/>
        <v>-3.3670033670034445E-3</v>
      </c>
      <c r="M391" t="str">
        <f t="shared" si="96"/>
        <v>Neutro</v>
      </c>
      <c r="N391" t="e">
        <f>[1]!YPF[[#This Row],[Volume]]</f>
        <v>#REF!</v>
      </c>
      <c r="O391" s="11" t="e">
        <f t="shared" si="97"/>
        <v>#REF!</v>
      </c>
      <c r="P391" t="e">
        <f t="shared" si="98"/>
        <v>#REF!</v>
      </c>
      <c r="Q391" s="17">
        <f t="shared" si="99"/>
        <v>-2.4434506929060284E-3</v>
      </c>
      <c r="R391" s="4" t="str">
        <f t="shared" si="100"/>
        <v>Neutro</v>
      </c>
      <c r="S391" s="17" t="e">
        <f t="shared" si="101"/>
        <v>#REF!</v>
      </c>
      <c r="T391" s="4" t="e">
        <f t="shared" si="102"/>
        <v>#REF!</v>
      </c>
      <c r="U391" s="4">
        <f t="shared" si="103"/>
        <v>0</v>
      </c>
      <c r="V391" s="4" t="e">
        <f t="shared" si="104"/>
        <v>#REF!</v>
      </c>
    </row>
    <row r="392" spans="1:22">
      <c r="A392" s="9">
        <v>44763</v>
      </c>
      <c r="B392">
        <v>2.94</v>
      </c>
      <c r="C392" s="11">
        <f>(B392-B391)/B391</f>
        <v>-3.6065573770491764E-2</v>
      </c>
      <c r="D392" t="str">
        <f t="shared" si="90"/>
        <v>Neutro</v>
      </c>
      <c r="E392" s="15">
        <v>2.9</v>
      </c>
      <c r="F392" s="11">
        <f t="shared" si="91"/>
        <v>-4.6052631578947407E-2</v>
      </c>
      <c r="G392" t="str">
        <f t="shared" si="92"/>
        <v>Neutro</v>
      </c>
      <c r="H392">
        <v>2.94</v>
      </c>
      <c r="I392" s="11">
        <f t="shared" si="93"/>
        <v>-3.6065573770491764E-2</v>
      </c>
      <c r="J392" t="str">
        <f t="shared" si="94"/>
        <v>Neutro</v>
      </c>
      <c r="K392">
        <v>2.82</v>
      </c>
      <c r="L392" s="11">
        <f t="shared" si="95"/>
        <v>-4.7297297297297342E-2</v>
      </c>
      <c r="M392" t="str">
        <f t="shared" si="96"/>
        <v>Neutro</v>
      </c>
      <c r="N392" t="e">
        <f>[1]!YPF[[#This Row],[Volume]]</f>
        <v>#REF!</v>
      </c>
      <c r="O392" s="11" t="e">
        <f t="shared" si="97"/>
        <v>#REF!</v>
      </c>
      <c r="P392" t="e">
        <f t="shared" si="98"/>
        <v>#REF!</v>
      </c>
      <c r="Q392" s="17">
        <f t="shared" si="99"/>
        <v>-4.1370269104307071E-2</v>
      </c>
      <c r="R392" s="4" t="str">
        <f t="shared" si="100"/>
        <v>Neutro</v>
      </c>
      <c r="S392" s="17" t="e">
        <f t="shared" si="101"/>
        <v>#REF!</v>
      </c>
      <c r="T392" s="4" t="e">
        <f t="shared" si="102"/>
        <v>#REF!</v>
      </c>
      <c r="U392" s="4">
        <f t="shared" si="103"/>
        <v>0</v>
      </c>
      <c r="V392" s="4" t="e">
        <f t="shared" si="104"/>
        <v>#REF!</v>
      </c>
    </row>
    <row r="393" spans="1:22">
      <c r="A393" s="9">
        <v>44764</v>
      </c>
      <c r="B393">
        <v>2.97</v>
      </c>
      <c r="C393" s="11">
        <f>(B393-B392)/B392</f>
        <v>1.0204081632653145E-2</v>
      </c>
      <c r="D393" t="str">
        <f t="shared" si="90"/>
        <v>Compra</v>
      </c>
      <c r="E393" s="15">
        <v>2.89</v>
      </c>
      <c r="F393" s="11">
        <f t="shared" si="91"/>
        <v>-3.4482758620688922E-3</v>
      </c>
      <c r="G393" t="str">
        <f t="shared" si="92"/>
        <v>Neutro</v>
      </c>
      <c r="H393">
        <v>2.97</v>
      </c>
      <c r="I393" s="11">
        <f t="shared" si="93"/>
        <v>1.0204081632653145E-2</v>
      </c>
      <c r="J393" t="str">
        <f t="shared" si="94"/>
        <v>Compra</v>
      </c>
      <c r="K393">
        <v>2.89</v>
      </c>
      <c r="L393" s="11">
        <f t="shared" si="95"/>
        <v>2.4822695035461095E-2</v>
      </c>
      <c r="M393" t="str">
        <f t="shared" si="96"/>
        <v>Compra</v>
      </c>
      <c r="N393" t="e">
        <f>[1]!YPF[[#This Row],[Volume]]</f>
        <v>#REF!</v>
      </c>
      <c r="O393" s="11" t="e">
        <f t="shared" si="97"/>
        <v>#REF!</v>
      </c>
      <c r="P393" t="e">
        <f t="shared" si="98"/>
        <v>#REF!</v>
      </c>
      <c r="Q393" s="17">
        <f t="shared" si="99"/>
        <v>1.0445645609674623E-2</v>
      </c>
      <c r="R393" s="4" t="str">
        <f t="shared" si="100"/>
        <v>Compra</v>
      </c>
      <c r="S393" s="17" t="e">
        <f t="shared" si="101"/>
        <v>#REF!</v>
      </c>
      <c r="T393" s="4" t="e">
        <f t="shared" si="102"/>
        <v>#REF!</v>
      </c>
      <c r="U393" s="4">
        <f t="shared" si="103"/>
        <v>1</v>
      </c>
      <c r="V393" s="4" t="e">
        <f t="shared" si="104"/>
        <v>#REF!</v>
      </c>
    </row>
    <row r="394" spans="1:22">
      <c r="A394" s="9">
        <v>44767</v>
      </c>
      <c r="B394">
        <v>3.14</v>
      </c>
      <c r="C394" s="11">
        <f>(B394-B393)/B393</f>
        <v>5.7239057239057214E-2</v>
      </c>
      <c r="D394" t="str">
        <f t="shared" si="90"/>
        <v>Compra</v>
      </c>
      <c r="E394" s="15">
        <v>2.95</v>
      </c>
      <c r="F394" s="11">
        <f t="shared" si="91"/>
        <v>2.0761245674740501E-2</v>
      </c>
      <c r="G394" t="str">
        <f t="shared" si="92"/>
        <v>Compra</v>
      </c>
      <c r="H394">
        <v>3.14</v>
      </c>
      <c r="I394" s="11">
        <f t="shared" si="93"/>
        <v>5.7239057239057214E-2</v>
      </c>
      <c r="J394" t="str">
        <f t="shared" si="94"/>
        <v>Compra</v>
      </c>
      <c r="K394">
        <v>2.94</v>
      </c>
      <c r="L394" s="11">
        <f t="shared" si="95"/>
        <v>1.7301038062283676E-2</v>
      </c>
      <c r="M394" t="str">
        <f t="shared" si="96"/>
        <v>Compra</v>
      </c>
      <c r="N394" t="e">
        <f>[1]!YPF[[#This Row],[Volume]]</f>
        <v>#REF!</v>
      </c>
      <c r="O394" s="11" t="e">
        <f t="shared" si="97"/>
        <v>#REF!</v>
      </c>
      <c r="P394" t="e">
        <f t="shared" si="98"/>
        <v>#REF!</v>
      </c>
      <c r="Q394" s="17">
        <f t="shared" si="99"/>
        <v>3.8135099553784649E-2</v>
      </c>
      <c r="R394" s="4" t="str">
        <f t="shared" si="100"/>
        <v>Compra</v>
      </c>
      <c r="S394" s="17" t="e">
        <f t="shared" si="101"/>
        <v>#REF!</v>
      </c>
      <c r="T394" s="4" t="e">
        <f t="shared" si="102"/>
        <v>#REF!</v>
      </c>
      <c r="U394" s="4">
        <f t="shared" si="103"/>
        <v>1</v>
      </c>
      <c r="V394" s="4" t="e">
        <f t="shared" si="104"/>
        <v>#REF!</v>
      </c>
    </row>
    <row r="395" spans="1:22">
      <c r="A395" s="9">
        <v>44768</v>
      </c>
      <c r="B395">
        <v>3.27</v>
      </c>
      <c r="C395" s="11">
        <f>(B395-B394)/B394</f>
        <v>4.1401273885350282E-2</v>
      </c>
      <c r="D395" t="str">
        <f t="shared" si="90"/>
        <v>Compra</v>
      </c>
      <c r="E395" s="15">
        <v>3.19</v>
      </c>
      <c r="F395" s="11">
        <f t="shared" si="91"/>
        <v>8.1355932203389741E-2</v>
      </c>
      <c r="G395" t="str">
        <f t="shared" si="92"/>
        <v>Compra</v>
      </c>
      <c r="H395">
        <v>3.27</v>
      </c>
      <c r="I395" s="11">
        <f t="shared" si="93"/>
        <v>4.1401273885350282E-2</v>
      </c>
      <c r="J395" t="str">
        <f t="shared" si="94"/>
        <v>Compra</v>
      </c>
      <c r="K395">
        <v>3.14</v>
      </c>
      <c r="L395" s="11">
        <f t="shared" si="95"/>
        <v>6.8027210884353803E-2</v>
      </c>
      <c r="M395" t="str">
        <f t="shared" si="96"/>
        <v>Compra</v>
      </c>
      <c r="N395" t="e">
        <f>[1]!YPF[[#This Row],[Volume]]</f>
        <v>#REF!</v>
      </c>
      <c r="O395" s="11" t="e">
        <f t="shared" si="97"/>
        <v>#REF!</v>
      </c>
      <c r="P395" t="e">
        <f t="shared" si="98"/>
        <v>#REF!</v>
      </c>
      <c r="Q395" s="17">
        <f t="shared" si="99"/>
        <v>5.804642271461103E-2</v>
      </c>
      <c r="R395" s="4" t="str">
        <f t="shared" si="100"/>
        <v>Compra</v>
      </c>
      <c r="S395" s="17" t="e">
        <f t="shared" si="101"/>
        <v>#REF!</v>
      </c>
      <c r="T395" s="4" t="e">
        <f t="shared" si="102"/>
        <v>#REF!</v>
      </c>
      <c r="U395" s="4">
        <f t="shared" si="103"/>
        <v>1</v>
      </c>
      <c r="V395" s="4" t="e">
        <f t="shared" si="104"/>
        <v>#REF!</v>
      </c>
    </row>
    <row r="396" spans="1:22">
      <c r="A396" s="9">
        <v>44769</v>
      </c>
      <c r="B396">
        <v>3.35</v>
      </c>
      <c r="C396" s="11">
        <f>(B396-B395)/B395</f>
        <v>2.4464831804281367E-2</v>
      </c>
      <c r="D396" t="str">
        <f t="shared" si="90"/>
        <v>Compra</v>
      </c>
      <c r="E396" s="15">
        <v>3.24</v>
      </c>
      <c r="F396" s="11">
        <f t="shared" si="91"/>
        <v>1.5673981191222656E-2</v>
      </c>
      <c r="G396" t="str">
        <f t="shared" si="92"/>
        <v>Compra</v>
      </c>
      <c r="H396">
        <v>3.35</v>
      </c>
      <c r="I396" s="11">
        <f t="shared" si="93"/>
        <v>2.4464831804281367E-2</v>
      </c>
      <c r="J396" t="str">
        <f t="shared" si="94"/>
        <v>Compra</v>
      </c>
      <c r="K396">
        <v>3.15</v>
      </c>
      <c r="L396" s="11">
        <f t="shared" si="95"/>
        <v>3.1847133757961104E-3</v>
      </c>
      <c r="M396" t="str">
        <f t="shared" si="96"/>
        <v>Compra</v>
      </c>
      <c r="N396" t="e">
        <f>[1]!YPF[[#This Row],[Volume]]</f>
        <v>#REF!</v>
      </c>
      <c r="O396" s="11" t="e">
        <f t="shared" si="97"/>
        <v>#REF!</v>
      </c>
      <c r="P396" t="e">
        <f t="shared" si="98"/>
        <v>#REF!</v>
      </c>
      <c r="Q396" s="17">
        <f t="shared" si="99"/>
        <v>1.6947089543895375E-2</v>
      </c>
      <c r="R396" s="4" t="str">
        <f t="shared" si="100"/>
        <v>Compra</v>
      </c>
      <c r="S396" s="17" t="e">
        <f t="shared" si="101"/>
        <v>#REF!</v>
      </c>
      <c r="T396" s="4" t="e">
        <f t="shared" si="102"/>
        <v>#REF!</v>
      </c>
      <c r="U396" s="4">
        <f t="shared" si="103"/>
        <v>1</v>
      </c>
      <c r="V396" s="4" t="e">
        <f t="shared" si="104"/>
        <v>#REF!</v>
      </c>
    </row>
    <row r="397" spans="1:22">
      <c r="A397" s="9">
        <v>44770</v>
      </c>
      <c r="B397">
        <v>3.51</v>
      </c>
      <c r="C397" s="11">
        <f>(B397-B396)/B396</f>
        <v>4.7761194029850657E-2</v>
      </c>
      <c r="D397" t="str">
        <f t="shared" si="90"/>
        <v>Compra</v>
      </c>
      <c r="E397" s="15">
        <v>3.4</v>
      </c>
      <c r="F397" s="11">
        <f t="shared" si="91"/>
        <v>4.9382716049382616E-2</v>
      </c>
      <c r="G397" t="str">
        <f t="shared" si="92"/>
        <v>Compra</v>
      </c>
      <c r="H397">
        <v>3.51</v>
      </c>
      <c r="I397" s="11">
        <f t="shared" si="93"/>
        <v>4.7761194029850657E-2</v>
      </c>
      <c r="J397" t="str">
        <f t="shared" si="94"/>
        <v>Compra</v>
      </c>
      <c r="K397">
        <v>3.3</v>
      </c>
      <c r="L397" s="11">
        <f t="shared" si="95"/>
        <v>4.7619047619047596E-2</v>
      </c>
      <c r="M397" t="str">
        <f t="shared" si="96"/>
        <v>Compra</v>
      </c>
      <c r="N397" t="e">
        <f>[1]!YPF[[#This Row],[Volume]]</f>
        <v>#REF!</v>
      </c>
      <c r="O397" s="11" t="e">
        <f t="shared" si="97"/>
        <v>#REF!</v>
      </c>
      <c r="P397" t="e">
        <f t="shared" si="98"/>
        <v>#REF!</v>
      </c>
      <c r="Q397" s="17">
        <f t="shared" si="99"/>
        <v>4.8131037932032876E-2</v>
      </c>
      <c r="R397" s="4" t="str">
        <f t="shared" si="100"/>
        <v>Compra</v>
      </c>
      <c r="S397" s="17" t="e">
        <f t="shared" si="101"/>
        <v>#REF!</v>
      </c>
      <c r="T397" s="4" t="e">
        <f t="shared" si="102"/>
        <v>#REF!</v>
      </c>
      <c r="U397" s="4">
        <f t="shared" si="103"/>
        <v>1</v>
      </c>
      <c r="V397" s="4" t="e">
        <f t="shared" si="104"/>
        <v>#REF!</v>
      </c>
    </row>
    <row r="398" spans="1:22">
      <c r="A398" s="9">
        <v>44771</v>
      </c>
      <c r="B398">
        <v>3.8</v>
      </c>
      <c r="C398" s="11">
        <f>(B398-B397)/B397</f>
        <v>8.2621082621082642E-2</v>
      </c>
      <c r="D398" t="str">
        <f t="shared" si="90"/>
        <v>Compra</v>
      </c>
      <c r="E398" s="15">
        <v>3.6</v>
      </c>
      <c r="F398" s="11">
        <f t="shared" si="91"/>
        <v>5.8823529411764761E-2</v>
      </c>
      <c r="G398" t="str">
        <f t="shared" si="92"/>
        <v>Compra</v>
      </c>
      <c r="H398">
        <v>3.8</v>
      </c>
      <c r="I398" s="11">
        <f t="shared" si="93"/>
        <v>8.2621082621082642E-2</v>
      </c>
      <c r="J398" t="str">
        <f t="shared" si="94"/>
        <v>Compra</v>
      </c>
      <c r="K398">
        <v>3.55</v>
      </c>
      <c r="L398" s="11">
        <f t="shared" si="95"/>
        <v>7.575757575757576E-2</v>
      </c>
      <c r="M398" t="str">
        <f t="shared" si="96"/>
        <v>Compra</v>
      </c>
      <c r="N398" t="e">
        <f>[1]!YPF[[#This Row],[Volume]]</f>
        <v>#REF!</v>
      </c>
      <c r="O398" s="11" t="e">
        <f t="shared" si="97"/>
        <v>#REF!</v>
      </c>
      <c r="P398" t="e">
        <f t="shared" si="98"/>
        <v>#REF!</v>
      </c>
      <c r="Q398" s="17">
        <f t="shared" si="99"/>
        <v>7.4955817602876451E-2</v>
      </c>
      <c r="R398" s="4" t="str">
        <f t="shared" si="100"/>
        <v>Compra</v>
      </c>
      <c r="S398" s="17" t="e">
        <f t="shared" si="101"/>
        <v>#REF!</v>
      </c>
      <c r="T398" s="4" t="e">
        <f t="shared" si="102"/>
        <v>#REF!</v>
      </c>
      <c r="U398" s="4">
        <f t="shared" si="103"/>
        <v>1</v>
      </c>
      <c r="V398" s="4" t="e">
        <f t="shared" si="104"/>
        <v>#REF!</v>
      </c>
    </row>
    <row r="399" spans="1:22">
      <c r="A399" s="9">
        <v>44774</v>
      </c>
      <c r="B399">
        <v>3.73</v>
      </c>
      <c r="C399" s="11">
        <f>(B399-B398)/B398</f>
        <v>-1.8421052631578907E-2</v>
      </c>
      <c r="D399" t="str">
        <f t="shared" si="90"/>
        <v>Neutro</v>
      </c>
      <c r="E399" s="15">
        <v>3.66</v>
      </c>
      <c r="F399" s="11">
        <f t="shared" si="91"/>
        <v>1.666666666666668E-2</v>
      </c>
      <c r="G399" t="str">
        <f t="shared" si="92"/>
        <v>Compra</v>
      </c>
      <c r="H399">
        <v>3.73</v>
      </c>
      <c r="I399" s="11">
        <f t="shared" si="93"/>
        <v>-1.8421052631578907E-2</v>
      </c>
      <c r="J399" t="str">
        <f t="shared" si="94"/>
        <v>Neutro</v>
      </c>
      <c r="K399">
        <v>3.56</v>
      </c>
      <c r="L399" s="11">
        <f t="shared" si="95"/>
        <v>2.8169014084507694E-3</v>
      </c>
      <c r="M399" t="str">
        <f t="shared" si="96"/>
        <v>Compra</v>
      </c>
      <c r="N399" t="e">
        <f>[1]!YPF[[#This Row],[Volume]]</f>
        <v>#REF!</v>
      </c>
      <c r="O399" s="11" t="e">
        <f t="shared" si="97"/>
        <v>#REF!</v>
      </c>
      <c r="P399" t="e">
        <f t="shared" si="98"/>
        <v>#REF!</v>
      </c>
      <c r="Q399" s="17">
        <f t="shared" si="99"/>
        <v>-4.3396342970100912E-3</v>
      </c>
      <c r="R399" s="4" t="str">
        <f t="shared" si="100"/>
        <v>Neutro</v>
      </c>
      <c r="S399" s="17" t="e">
        <f t="shared" si="101"/>
        <v>#REF!</v>
      </c>
      <c r="T399" s="4" t="e">
        <f t="shared" si="102"/>
        <v>#REF!</v>
      </c>
      <c r="U399" s="4">
        <f t="shared" si="103"/>
        <v>0</v>
      </c>
      <c r="V399" s="4" t="e">
        <f t="shared" si="104"/>
        <v>#REF!</v>
      </c>
    </row>
    <row r="400" spans="1:22">
      <c r="A400" s="9">
        <v>44775</v>
      </c>
      <c r="B400">
        <v>3.74</v>
      </c>
      <c r="C400" s="11">
        <f>(B400-B399)/B399</f>
        <v>2.6809651474531452E-3</v>
      </c>
      <c r="D400" t="str">
        <f t="shared" si="90"/>
        <v>Compra</v>
      </c>
      <c r="E400" s="15">
        <v>3.61</v>
      </c>
      <c r="F400" s="11">
        <f t="shared" si="91"/>
        <v>-1.3661202185792422E-2</v>
      </c>
      <c r="G400" t="str">
        <f t="shared" si="92"/>
        <v>Neutro</v>
      </c>
      <c r="H400">
        <v>3.74</v>
      </c>
      <c r="I400" s="11">
        <f t="shared" si="93"/>
        <v>2.6809651474531452E-3</v>
      </c>
      <c r="J400" t="str">
        <f t="shared" si="94"/>
        <v>Compra</v>
      </c>
      <c r="K400">
        <v>3.61</v>
      </c>
      <c r="L400" s="11">
        <f t="shared" si="95"/>
        <v>1.4044943820224668E-2</v>
      </c>
      <c r="M400" t="str">
        <f t="shared" si="96"/>
        <v>Compra</v>
      </c>
      <c r="N400" t="e">
        <f>[1]!YPF[[#This Row],[Volume]]</f>
        <v>#REF!</v>
      </c>
      <c r="O400" s="11" t="e">
        <f t="shared" si="97"/>
        <v>#REF!</v>
      </c>
      <c r="P400" t="e">
        <f t="shared" si="98"/>
        <v>#REF!</v>
      </c>
      <c r="Q400" s="17">
        <f t="shared" si="99"/>
        <v>1.4364179823346344E-3</v>
      </c>
      <c r="R400" s="4" t="str">
        <f t="shared" si="100"/>
        <v>Compra</v>
      </c>
      <c r="S400" s="17" t="e">
        <f t="shared" si="101"/>
        <v>#REF!</v>
      </c>
      <c r="T400" s="4" t="e">
        <f t="shared" si="102"/>
        <v>#REF!</v>
      </c>
      <c r="U400" s="4">
        <f t="shared" si="103"/>
        <v>1</v>
      </c>
      <c r="V400" s="4" t="e">
        <f t="shared" si="104"/>
        <v>#REF!</v>
      </c>
    </row>
    <row r="401" spans="1:22">
      <c r="A401" s="9">
        <v>44776</v>
      </c>
      <c r="B401">
        <v>3.75</v>
      </c>
      <c r="C401" s="11">
        <f>(B401-B400)/B400</f>
        <v>2.6737967914437933E-3</v>
      </c>
      <c r="D401" t="str">
        <f t="shared" si="90"/>
        <v>Compra</v>
      </c>
      <c r="E401" s="15">
        <v>3.71</v>
      </c>
      <c r="F401" s="11">
        <f t="shared" si="91"/>
        <v>2.7700831024930775E-2</v>
      </c>
      <c r="G401" t="str">
        <f t="shared" si="92"/>
        <v>Compra</v>
      </c>
      <c r="H401">
        <v>3.75</v>
      </c>
      <c r="I401" s="11">
        <f t="shared" si="93"/>
        <v>2.6737967914437933E-3</v>
      </c>
      <c r="J401" t="str">
        <f t="shared" si="94"/>
        <v>Compra</v>
      </c>
      <c r="K401">
        <v>3.64</v>
      </c>
      <c r="L401" s="11">
        <f t="shared" si="95"/>
        <v>8.3102493074792942E-3</v>
      </c>
      <c r="M401" t="str">
        <f t="shared" si="96"/>
        <v>Compra</v>
      </c>
      <c r="N401" t="e">
        <f>[1]!YPF[[#This Row],[Volume]]</f>
        <v>#REF!</v>
      </c>
      <c r="O401" s="11" t="e">
        <f t="shared" si="97"/>
        <v>#REF!</v>
      </c>
      <c r="P401" t="e">
        <f t="shared" si="98"/>
        <v>#REF!</v>
      </c>
      <c r="Q401" s="17">
        <f t="shared" si="99"/>
        <v>1.0339668478824414E-2</v>
      </c>
      <c r="R401" s="4" t="str">
        <f t="shared" si="100"/>
        <v>Compra</v>
      </c>
      <c r="S401" s="17" t="e">
        <f t="shared" si="101"/>
        <v>#REF!</v>
      </c>
      <c r="T401" s="4" t="e">
        <f t="shared" si="102"/>
        <v>#REF!</v>
      </c>
      <c r="U401" s="4">
        <f t="shared" si="103"/>
        <v>1</v>
      </c>
      <c r="V401" s="4" t="e">
        <f t="shared" si="104"/>
        <v>#REF!</v>
      </c>
    </row>
    <row r="402" spans="1:22">
      <c r="A402" s="9">
        <v>44777</v>
      </c>
      <c r="B402">
        <v>3.79</v>
      </c>
      <c r="C402" s="11">
        <f>(B402-B401)/B401</f>
        <v>1.0666666666666677E-2</v>
      </c>
      <c r="D402" t="str">
        <f t="shared" si="90"/>
        <v>Compra</v>
      </c>
      <c r="E402" s="15">
        <v>3.73</v>
      </c>
      <c r="F402" s="11">
        <f t="shared" si="91"/>
        <v>5.3908355795148294E-3</v>
      </c>
      <c r="G402" t="str">
        <f t="shared" si="92"/>
        <v>Compra</v>
      </c>
      <c r="H402">
        <v>3.79</v>
      </c>
      <c r="I402" s="11">
        <f t="shared" si="93"/>
        <v>1.0666666666666677E-2</v>
      </c>
      <c r="J402" t="str">
        <f t="shared" si="94"/>
        <v>Compra</v>
      </c>
      <c r="K402">
        <v>3.62</v>
      </c>
      <c r="L402" s="11">
        <f t="shared" si="95"/>
        <v>-5.4945054945054993E-3</v>
      </c>
      <c r="M402" t="str">
        <f t="shared" si="96"/>
        <v>Neutro</v>
      </c>
      <c r="N402" t="e">
        <f>[1]!YPF[[#This Row],[Volume]]</f>
        <v>#REF!</v>
      </c>
      <c r="O402" s="11" t="e">
        <f t="shared" si="97"/>
        <v>#REF!</v>
      </c>
      <c r="P402" t="e">
        <f t="shared" si="98"/>
        <v>#REF!</v>
      </c>
      <c r="Q402" s="17">
        <f t="shared" si="99"/>
        <v>5.3074158545856707E-3</v>
      </c>
      <c r="R402" s="4" t="str">
        <f t="shared" si="100"/>
        <v>Compra</v>
      </c>
      <c r="S402" s="17" t="e">
        <f t="shared" si="101"/>
        <v>#REF!</v>
      </c>
      <c r="T402" s="4" t="e">
        <f t="shared" si="102"/>
        <v>#REF!</v>
      </c>
      <c r="U402" s="4">
        <f t="shared" si="103"/>
        <v>1</v>
      </c>
      <c r="V402" s="4" t="e">
        <f t="shared" si="104"/>
        <v>#REF!</v>
      </c>
    </row>
    <row r="403" spans="1:22">
      <c r="A403" s="9">
        <v>44778</v>
      </c>
      <c r="B403">
        <v>3.78</v>
      </c>
      <c r="C403" s="11">
        <f>(B403-B402)/B402</f>
        <v>-2.6385224274406943E-3</v>
      </c>
      <c r="D403" t="str">
        <f t="shared" si="90"/>
        <v>Neutro</v>
      </c>
      <c r="E403" s="15">
        <v>3.6</v>
      </c>
      <c r="F403" s="11">
        <f t="shared" si="91"/>
        <v>-3.4852546916890055E-2</v>
      </c>
      <c r="G403" t="str">
        <f t="shared" si="92"/>
        <v>Neutro</v>
      </c>
      <c r="H403">
        <v>3.78</v>
      </c>
      <c r="I403" s="11">
        <f t="shared" si="93"/>
        <v>-2.6385224274406943E-3</v>
      </c>
      <c r="J403" t="str">
        <f t="shared" si="94"/>
        <v>Neutro</v>
      </c>
      <c r="K403">
        <v>3.52</v>
      </c>
      <c r="L403" s="11">
        <f t="shared" si="95"/>
        <v>-2.7624309392265217E-2</v>
      </c>
      <c r="M403" t="str">
        <f t="shared" si="96"/>
        <v>Neutro</v>
      </c>
      <c r="N403" t="e">
        <f>[1]!YPF[[#This Row],[Volume]]</f>
        <v>#REF!</v>
      </c>
      <c r="O403" s="11" t="e">
        <f t="shared" si="97"/>
        <v>#REF!</v>
      </c>
      <c r="P403" t="e">
        <f t="shared" si="98"/>
        <v>#REF!</v>
      </c>
      <c r="Q403" s="17">
        <f t="shared" si="99"/>
        <v>-1.6938475291009166E-2</v>
      </c>
      <c r="R403" s="4" t="str">
        <f t="shared" si="100"/>
        <v>Neutro</v>
      </c>
      <c r="S403" s="17" t="e">
        <f t="shared" si="101"/>
        <v>#REF!</v>
      </c>
      <c r="T403" s="4" t="e">
        <f t="shared" si="102"/>
        <v>#REF!</v>
      </c>
      <c r="U403" s="4">
        <f t="shared" si="103"/>
        <v>0</v>
      </c>
      <c r="V403" s="4" t="e">
        <f t="shared" si="104"/>
        <v>#REF!</v>
      </c>
    </row>
    <row r="404" spans="1:22">
      <c r="A404" s="9">
        <v>44781</v>
      </c>
      <c r="B404">
        <v>4.03</v>
      </c>
      <c r="C404" s="11">
        <f>(B404-B403)/B403</f>
        <v>6.6137566137566259E-2</v>
      </c>
      <c r="D404" t="str">
        <f t="shared" si="90"/>
        <v>Compra</v>
      </c>
      <c r="E404" s="15">
        <v>3.73</v>
      </c>
      <c r="F404" s="11">
        <f t="shared" si="91"/>
        <v>3.611111111111108E-2</v>
      </c>
      <c r="G404" t="str">
        <f t="shared" si="92"/>
        <v>Compra</v>
      </c>
      <c r="H404">
        <v>4.03</v>
      </c>
      <c r="I404" s="11">
        <f t="shared" si="93"/>
        <v>6.6137566137566259E-2</v>
      </c>
      <c r="J404" t="str">
        <f t="shared" si="94"/>
        <v>Compra</v>
      </c>
      <c r="K404">
        <v>3.73</v>
      </c>
      <c r="L404" s="11">
        <f t="shared" si="95"/>
        <v>5.9659090909090898E-2</v>
      </c>
      <c r="M404" t="str">
        <f t="shared" si="96"/>
        <v>Compra</v>
      </c>
      <c r="N404" t="e">
        <f>[1]!YPF[[#This Row],[Volume]]</f>
        <v>#REF!</v>
      </c>
      <c r="O404" s="11" t="e">
        <f t="shared" si="97"/>
        <v>#REF!</v>
      </c>
      <c r="P404" t="e">
        <f t="shared" si="98"/>
        <v>#REF!</v>
      </c>
      <c r="Q404" s="17">
        <f t="shared" si="99"/>
        <v>5.7011333573833631E-2</v>
      </c>
      <c r="R404" s="4" t="str">
        <f t="shared" si="100"/>
        <v>Compra</v>
      </c>
      <c r="S404" s="17" t="e">
        <f t="shared" si="101"/>
        <v>#REF!</v>
      </c>
      <c r="T404" s="4" t="e">
        <f t="shared" si="102"/>
        <v>#REF!</v>
      </c>
      <c r="U404" s="4">
        <f t="shared" si="103"/>
        <v>1</v>
      </c>
      <c r="V404" s="4" t="e">
        <f t="shared" si="104"/>
        <v>#REF!</v>
      </c>
    </row>
    <row r="405" spans="1:22">
      <c r="A405" s="9">
        <v>44782</v>
      </c>
      <c r="B405">
        <v>4.0599999999999996</v>
      </c>
      <c r="C405" s="11">
        <f>(B405-B404)/B404</f>
        <v>7.4441687344911564E-3</v>
      </c>
      <c r="D405" t="str">
        <f t="shared" si="90"/>
        <v>Compra</v>
      </c>
      <c r="E405" s="15">
        <v>4.0199999999999996</v>
      </c>
      <c r="F405" s="11">
        <f t="shared" si="91"/>
        <v>7.7747989276139295E-2</v>
      </c>
      <c r="G405" t="str">
        <f t="shared" si="92"/>
        <v>Compra</v>
      </c>
      <c r="H405">
        <v>4.0599999999999996</v>
      </c>
      <c r="I405" s="11">
        <f t="shared" si="93"/>
        <v>7.4441687344911564E-3</v>
      </c>
      <c r="J405" t="str">
        <f t="shared" si="94"/>
        <v>Compra</v>
      </c>
      <c r="K405">
        <v>3.89</v>
      </c>
      <c r="L405" s="11">
        <f t="shared" si="95"/>
        <v>4.2895442359249365E-2</v>
      </c>
      <c r="M405" t="str">
        <f t="shared" si="96"/>
        <v>Compra</v>
      </c>
      <c r="N405" t="e">
        <f>[1]!YPF[[#This Row],[Volume]]</f>
        <v>#REF!</v>
      </c>
      <c r="O405" s="11" t="e">
        <f t="shared" si="97"/>
        <v>#REF!</v>
      </c>
      <c r="P405" t="e">
        <f t="shared" si="98"/>
        <v>#REF!</v>
      </c>
      <c r="Q405" s="17">
        <f t="shared" si="99"/>
        <v>3.3882942276092745E-2</v>
      </c>
      <c r="R405" s="4" t="str">
        <f t="shared" si="100"/>
        <v>Compra</v>
      </c>
      <c r="S405" s="17" t="e">
        <f t="shared" si="101"/>
        <v>#REF!</v>
      </c>
      <c r="T405" s="4" t="e">
        <f t="shared" si="102"/>
        <v>#REF!</v>
      </c>
      <c r="U405" s="4">
        <f t="shared" si="103"/>
        <v>1</v>
      </c>
      <c r="V405" s="4" t="e">
        <f t="shared" si="104"/>
        <v>#REF!</v>
      </c>
    </row>
    <row r="406" spans="1:22">
      <c r="A406" s="9">
        <v>44783</v>
      </c>
      <c r="B406">
        <v>3.96</v>
      </c>
      <c r="C406" s="11">
        <f>(B406-B405)/B405</f>
        <v>-2.4630541871921097E-2</v>
      </c>
      <c r="D406" t="str">
        <f t="shared" si="90"/>
        <v>Neutro</v>
      </c>
      <c r="E406" s="15">
        <v>3.96</v>
      </c>
      <c r="F406" s="11">
        <f t="shared" si="91"/>
        <v>-1.4925373134328263E-2</v>
      </c>
      <c r="G406" t="str">
        <f t="shared" si="92"/>
        <v>Neutro</v>
      </c>
      <c r="H406">
        <v>3.96</v>
      </c>
      <c r="I406" s="11">
        <f t="shared" si="93"/>
        <v>-2.4630541871921097E-2</v>
      </c>
      <c r="J406" t="str">
        <f t="shared" si="94"/>
        <v>Neutro</v>
      </c>
      <c r="K406">
        <v>3.84</v>
      </c>
      <c r="L406" s="11">
        <f t="shared" si="95"/>
        <v>-1.2853470437018063E-2</v>
      </c>
      <c r="M406" t="str">
        <f t="shared" si="96"/>
        <v>Neutro</v>
      </c>
      <c r="N406" t="e">
        <f>[1]!YPF[[#This Row],[Volume]]</f>
        <v>#REF!</v>
      </c>
      <c r="O406" s="11" t="e">
        <f t="shared" si="97"/>
        <v>#REF!</v>
      </c>
      <c r="P406" t="e">
        <f t="shared" si="98"/>
        <v>#REF!</v>
      </c>
      <c r="Q406" s="17">
        <f t="shared" si="99"/>
        <v>-1.9259981828797131E-2</v>
      </c>
      <c r="R406" s="4" t="str">
        <f t="shared" si="100"/>
        <v>Neutro</v>
      </c>
      <c r="S406" s="17" t="e">
        <f t="shared" si="101"/>
        <v>#REF!</v>
      </c>
      <c r="T406" s="4" t="e">
        <f t="shared" si="102"/>
        <v>#REF!</v>
      </c>
      <c r="U406" s="4">
        <f t="shared" si="103"/>
        <v>0</v>
      </c>
      <c r="V406" s="4" t="e">
        <f t="shared" si="104"/>
        <v>#REF!</v>
      </c>
    </row>
    <row r="407" spans="1:22">
      <c r="A407" s="9">
        <v>44784</v>
      </c>
      <c r="B407">
        <v>4.18</v>
      </c>
      <c r="C407" s="11">
        <f>(B407-B406)/B406</f>
        <v>5.555555555555549E-2</v>
      </c>
      <c r="D407" t="str">
        <f t="shared" si="90"/>
        <v>Compra</v>
      </c>
      <c r="E407" s="15">
        <v>4.0199999999999996</v>
      </c>
      <c r="F407" s="11">
        <f t="shared" si="91"/>
        <v>1.5151515151515053E-2</v>
      </c>
      <c r="G407" t="str">
        <f t="shared" si="92"/>
        <v>Compra</v>
      </c>
      <c r="H407">
        <v>4.18</v>
      </c>
      <c r="I407" s="11">
        <f t="shared" si="93"/>
        <v>5.555555555555549E-2</v>
      </c>
      <c r="J407" t="str">
        <f t="shared" si="94"/>
        <v>Compra</v>
      </c>
      <c r="K407">
        <v>4</v>
      </c>
      <c r="L407" s="11">
        <f t="shared" si="95"/>
        <v>4.1666666666666706E-2</v>
      </c>
      <c r="M407" t="str">
        <f t="shared" si="96"/>
        <v>Compra</v>
      </c>
      <c r="N407" t="e">
        <f>[1]!YPF[[#This Row],[Volume]]</f>
        <v>#REF!</v>
      </c>
      <c r="O407" s="11" t="e">
        <f t="shared" si="97"/>
        <v>#REF!</v>
      </c>
      <c r="P407" t="e">
        <f t="shared" si="98"/>
        <v>#REF!</v>
      </c>
      <c r="Q407" s="17">
        <f t="shared" si="99"/>
        <v>4.1982323232323183E-2</v>
      </c>
      <c r="R407" s="4" t="str">
        <f t="shared" si="100"/>
        <v>Compra</v>
      </c>
      <c r="S407" s="17" t="e">
        <f t="shared" si="101"/>
        <v>#REF!</v>
      </c>
      <c r="T407" s="4" t="e">
        <f t="shared" si="102"/>
        <v>#REF!</v>
      </c>
      <c r="U407" s="4">
        <f t="shared" si="103"/>
        <v>1</v>
      </c>
      <c r="V407" s="4" t="e">
        <f t="shared" si="104"/>
        <v>#REF!</v>
      </c>
    </row>
    <row r="408" spans="1:22">
      <c r="A408" s="9">
        <v>44785</v>
      </c>
      <c r="B408">
        <v>4.43</v>
      </c>
      <c r="C408" s="11">
        <f>(B408-B407)/B407</f>
        <v>5.9808612440191394E-2</v>
      </c>
      <c r="D408" t="str">
        <f t="shared" si="90"/>
        <v>Compra</v>
      </c>
      <c r="E408" s="15">
        <v>4.12</v>
      </c>
      <c r="F408" s="11">
        <f t="shared" si="91"/>
        <v>2.48756218905474E-2</v>
      </c>
      <c r="G408" t="str">
        <f t="shared" si="92"/>
        <v>Compra</v>
      </c>
      <c r="H408">
        <v>4.43</v>
      </c>
      <c r="I408" s="11">
        <f t="shared" si="93"/>
        <v>5.9808612440191394E-2</v>
      </c>
      <c r="J408" t="str">
        <f t="shared" si="94"/>
        <v>Compra</v>
      </c>
      <c r="K408">
        <v>4.1100000000000003</v>
      </c>
      <c r="L408" s="11">
        <f t="shared" si="95"/>
        <v>2.750000000000008E-2</v>
      </c>
      <c r="M408" t="str">
        <f t="shared" si="96"/>
        <v>Compra</v>
      </c>
      <c r="N408" t="e">
        <f>[1]!YPF[[#This Row],[Volume]]</f>
        <v>#REF!</v>
      </c>
      <c r="O408" s="11" t="e">
        <f t="shared" si="97"/>
        <v>#REF!</v>
      </c>
      <c r="P408" t="e">
        <f t="shared" si="98"/>
        <v>#REF!</v>
      </c>
      <c r="Q408" s="17">
        <f t="shared" si="99"/>
        <v>4.2998211692732567E-2</v>
      </c>
      <c r="R408" s="4" t="str">
        <f t="shared" si="100"/>
        <v>Compra</v>
      </c>
      <c r="S408" s="17" t="e">
        <f t="shared" si="101"/>
        <v>#REF!</v>
      </c>
      <c r="T408" s="4" t="e">
        <f t="shared" si="102"/>
        <v>#REF!</v>
      </c>
      <c r="U408" s="4">
        <f t="shared" si="103"/>
        <v>1</v>
      </c>
      <c r="V408" s="4" t="e">
        <f t="shared" si="104"/>
        <v>#REF!</v>
      </c>
    </row>
    <row r="409" spans="1:22">
      <c r="A409" s="9">
        <v>44788</v>
      </c>
      <c r="B409">
        <v>4.6500000000000004</v>
      </c>
      <c r="C409" s="11">
        <f>(B409-B408)/B408</f>
        <v>4.9661399548532881E-2</v>
      </c>
      <c r="D409" t="str">
        <f t="shared" si="90"/>
        <v>Compra</v>
      </c>
      <c r="E409" s="15">
        <v>4.3499999999999996</v>
      </c>
      <c r="F409" s="11">
        <f t="shared" si="91"/>
        <v>5.5825242718446487E-2</v>
      </c>
      <c r="G409" t="str">
        <f t="shared" si="92"/>
        <v>Compra</v>
      </c>
      <c r="H409">
        <v>4.6500000000000004</v>
      </c>
      <c r="I409" s="11">
        <f t="shared" si="93"/>
        <v>4.9661399548532881E-2</v>
      </c>
      <c r="J409" t="str">
        <f t="shared" si="94"/>
        <v>Compra</v>
      </c>
      <c r="K409">
        <v>4.22</v>
      </c>
      <c r="L409" s="11">
        <f t="shared" si="95"/>
        <v>2.6763990267639762E-2</v>
      </c>
      <c r="M409" t="str">
        <f t="shared" si="96"/>
        <v>Compra</v>
      </c>
      <c r="N409" t="e">
        <f>[1]!YPF[[#This Row],[Volume]]</f>
        <v>#REF!</v>
      </c>
      <c r="O409" s="11" t="e">
        <f t="shared" si="97"/>
        <v>#REF!</v>
      </c>
      <c r="P409" t="e">
        <f t="shared" si="98"/>
        <v>#REF!</v>
      </c>
      <c r="Q409" s="17">
        <f t="shared" si="99"/>
        <v>4.5478008020788004E-2</v>
      </c>
      <c r="R409" s="4" t="str">
        <f t="shared" si="100"/>
        <v>Compra</v>
      </c>
      <c r="S409" s="17" t="e">
        <f t="shared" si="101"/>
        <v>#REF!</v>
      </c>
      <c r="T409" s="4" t="e">
        <f t="shared" si="102"/>
        <v>#REF!</v>
      </c>
      <c r="U409" s="4">
        <f t="shared" si="103"/>
        <v>1</v>
      </c>
      <c r="V409" s="4" t="e">
        <f t="shared" si="104"/>
        <v>#REF!</v>
      </c>
    </row>
    <row r="410" spans="1:22">
      <c r="A410" s="9">
        <v>44789</v>
      </c>
      <c r="B410">
        <v>4.75</v>
      </c>
      <c r="C410" s="11">
        <f>(B410-B409)/B409</f>
        <v>2.1505376344085943E-2</v>
      </c>
      <c r="D410" t="str">
        <f t="shared" si="90"/>
        <v>Compra</v>
      </c>
      <c r="E410" s="15">
        <v>4.6500000000000004</v>
      </c>
      <c r="F410" s="11">
        <f t="shared" si="91"/>
        <v>6.8965517241379476E-2</v>
      </c>
      <c r="G410" t="str">
        <f t="shared" si="92"/>
        <v>Compra</v>
      </c>
      <c r="H410">
        <v>4.75</v>
      </c>
      <c r="I410" s="11">
        <f t="shared" si="93"/>
        <v>2.1505376344085943E-2</v>
      </c>
      <c r="J410" t="str">
        <f t="shared" si="94"/>
        <v>Compra</v>
      </c>
      <c r="K410">
        <v>4.55</v>
      </c>
      <c r="L410" s="11">
        <f t="shared" si="95"/>
        <v>7.8199052132701438E-2</v>
      </c>
      <c r="M410" t="str">
        <f t="shared" si="96"/>
        <v>Compra</v>
      </c>
      <c r="N410" t="e">
        <f>[1]!YPF[[#This Row],[Volume]]</f>
        <v>#REF!</v>
      </c>
      <c r="O410" s="11" t="e">
        <f t="shared" si="97"/>
        <v>#REF!</v>
      </c>
      <c r="P410" t="e">
        <f t="shared" si="98"/>
        <v>#REF!</v>
      </c>
      <c r="Q410" s="17">
        <f t="shared" si="99"/>
        <v>4.7543830515563199E-2</v>
      </c>
      <c r="R410" s="4" t="str">
        <f t="shared" si="100"/>
        <v>Compra</v>
      </c>
      <c r="S410" s="17" t="e">
        <f t="shared" si="101"/>
        <v>#REF!</v>
      </c>
      <c r="T410" s="4" t="e">
        <f t="shared" si="102"/>
        <v>#REF!</v>
      </c>
      <c r="U410" s="4">
        <f t="shared" si="103"/>
        <v>1</v>
      </c>
      <c r="V410" s="4" t="e">
        <f t="shared" si="104"/>
        <v>#REF!</v>
      </c>
    </row>
    <row r="411" spans="1:22">
      <c r="A411" s="9">
        <v>44790</v>
      </c>
      <c r="B411">
        <v>4.72</v>
      </c>
      <c r="C411" s="11">
        <f>(B411-B410)/B410</f>
        <v>-6.3157894736842633E-3</v>
      </c>
      <c r="D411" t="str">
        <f t="shared" si="90"/>
        <v>Neutro</v>
      </c>
      <c r="E411" s="15">
        <v>4.6100000000000003</v>
      </c>
      <c r="F411" s="11">
        <f t="shared" si="91"/>
        <v>-8.6021505376344155E-3</v>
      </c>
      <c r="G411" t="str">
        <f t="shared" si="92"/>
        <v>Neutro</v>
      </c>
      <c r="H411">
        <v>4.72</v>
      </c>
      <c r="I411" s="11">
        <f t="shared" si="93"/>
        <v>-6.3157894736842633E-3</v>
      </c>
      <c r="J411" t="str">
        <f t="shared" si="94"/>
        <v>Neutro</v>
      </c>
      <c r="K411">
        <v>4.5</v>
      </c>
      <c r="L411" s="11">
        <f t="shared" si="95"/>
        <v>-1.098901098901095E-2</v>
      </c>
      <c r="M411" t="str">
        <f t="shared" si="96"/>
        <v>Neutro</v>
      </c>
      <c r="N411" t="e">
        <f>[1]!YPF[[#This Row],[Volume]]</f>
        <v>#REF!</v>
      </c>
      <c r="O411" s="11" t="e">
        <f t="shared" si="97"/>
        <v>#REF!</v>
      </c>
      <c r="P411" t="e">
        <f t="shared" si="98"/>
        <v>#REF!</v>
      </c>
      <c r="Q411" s="17">
        <f t="shared" si="99"/>
        <v>-8.0556851185034726E-3</v>
      </c>
      <c r="R411" s="4" t="str">
        <f t="shared" si="100"/>
        <v>Neutro</v>
      </c>
      <c r="S411" s="17" t="e">
        <f t="shared" si="101"/>
        <v>#REF!</v>
      </c>
      <c r="T411" s="4" t="e">
        <f t="shared" si="102"/>
        <v>#REF!</v>
      </c>
      <c r="U411" s="4">
        <f t="shared" si="103"/>
        <v>0</v>
      </c>
      <c r="V411" s="4" t="e">
        <f t="shared" si="104"/>
        <v>#REF!</v>
      </c>
    </row>
    <row r="412" spans="1:22">
      <c r="A412" s="9">
        <v>44791</v>
      </c>
      <c r="B412">
        <v>4.9400000000000004</v>
      </c>
      <c r="C412" s="11">
        <f>(B412-B411)/B411</f>
        <v>4.6610169491525563E-2</v>
      </c>
      <c r="D412" t="str">
        <f t="shared" si="90"/>
        <v>Compra</v>
      </c>
      <c r="E412" s="15">
        <v>4.6500000000000004</v>
      </c>
      <c r="F412" s="11">
        <f t="shared" si="91"/>
        <v>8.6767895878525018E-3</v>
      </c>
      <c r="G412" t="str">
        <f t="shared" si="92"/>
        <v>Compra</v>
      </c>
      <c r="H412">
        <v>4.9400000000000004</v>
      </c>
      <c r="I412" s="11">
        <f t="shared" si="93"/>
        <v>4.6610169491525563E-2</v>
      </c>
      <c r="J412" t="str">
        <f t="shared" si="94"/>
        <v>Compra</v>
      </c>
      <c r="K412">
        <v>4.6500000000000004</v>
      </c>
      <c r="L412" s="11">
        <f t="shared" si="95"/>
        <v>3.3333333333333409E-2</v>
      </c>
      <c r="M412" t="str">
        <f t="shared" si="96"/>
        <v>Compra</v>
      </c>
      <c r="N412" t="e">
        <f>[1]!YPF[[#This Row],[Volume]]</f>
        <v>#REF!</v>
      </c>
      <c r="O412" s="11" t="e">
        <f t="shared" si="97"/>
        <v>#REF!</v>
      </c>
      <c r="P412" t="e">
        <f t="shared" si="98"/>
        <v>#REF!</v>
      </c>
      <c r="Q412" s="17">
        <f t="shared" si="99"/>
        <v>3.3807615476059261E-2</v>
      </c>
      <c r="R412" s="4" t="str">
        <f t="shared" si="100"/>
        <v>Compra</v>
      </c>
      <c r="S412" s="17" t="e">
        <f t="shared" si="101"/>
        <v>#REF!</v>
      </c>
      <c r="T412" s="4" t="e">
        <f t="shared" si="102"/>
        <v>#REF!</v>
      </c>
      <c r="U412" s="4">
        <f t="shared" si="103"/>
        <v>1</v>
      </c>
      <c r="V412" s="4" t="e">
        <f t="shared" si="104"/>
        <v>#REF!</v>
      </c>
    </row>
    <row r="413" spans="1:22">
      <c r="A413" s="9">
        <v>44792</v>
      </c>
      <c r="B413">
        <v>4.79</v>
      </c>
      <c r="C413" s="11">
        <f>(B413-B412)/B412</f>
        <v>-3.0364372469635696E-2</v>
      </c>
      <c r="D413" t="str">
        <f t="shared" si="90"/>
        <v>Neutro</v>
      </c>
      <c r="E413" s="15">
        <v>4.79</v>
      </c>
      <c r="F413" s="11">
        <f t="shared" si="91"/>
        <v>3.0107526881720359E-2</v>
      </c>
      <c r="G413" t="str">
        <f t="shared" si="92"/>
        <v>Compra</v>
      </c>
      <c r="H413">
        <v>4.79</v>
      </c>
      <c r="I413" s="11">
        <f t="shared" si="93"/>
        <v>-3.0364372469635696E-2</v>
      </c>
      <c r="J413" t="str">
        <f t="shared" si="94"/>
        <v>Neutro</v>
      </c>
      <c r="K413">
        <v>4.6100000000000003</v>
      </c>
      <c r="L413" s="11">
        <f t="shared" si="95"/>
        <v>-8.6021505376344155E-3</v>
      </c>
      <c r="M413" t="str">
        <f t="shared" si="96"/>
        <v>Neutro</v>
      </c>
      <c r="N413" t="e">
        <f>[1]!YPF[[#This Row],[Volume]]</f>
        <v>#REF!</v>
      </c>
      <c r="O413" s="11" t="e">
        <f t="shared" si="97"/>
        <v>#REF!</v>
      </c>
      <c r="P413" t="e">
        <f t="shared" si="98"/>
        <v>#REF!</v>
      </c>
      <c r="Q413" s="17">
        <f t="shared" si="99"/>
        <v>-9.8058421487963628E-3</v>
      </c>
      <c r="R413" s="4" t="str">
        <f t="shared" si="100"/>
        <v>Neutro</v>
      </c>
      <c r="S413" s="17" t="e">
        <f t="shared" si="101"/>
        <v>#REF!</v>
      </c>
      <c r="T413" s="4" t="e">
        <f t="shared" si="102"/>
        <v>#REF!</v>
      </c>
      <c r="U413" s="4">
        <f t="shared" si="103"/>
        <v>0</v>
      </c>
      <c r="V413" s="4" t="e">
        <f t="shared" si="104"/>
        <v>#REF!</v>
      </c>
    </row>
    <row r="414" spans="1:22">
      <c r="A414" s="9">
        <v>44795</v>
      </c>
      <c r="B414">
        <v>4.8600000000000003</v>
      </c>
      <c r="C414" s="11">
        <f>(B414-B413)/B413</f>
        <v>1.4613778705636802E-2</v>
      </c>
      <c r="D414" t="str">
        <f t="shared" si="90"/>
        <v>Compra</v>
      </c>
      <c r="E414" s="15">
        <v>4.59</v>
      </c>
      <c r="F414" s="11">
        <f t="shared" si="91"/>
        <v>-4.1753653444676443E-2</v>
      </c>
      <c r="G414" t="str">
        <f t="shared" si="92"/>
        <v>Neutro</v>
      </c>
      <c r="H414">
        <v>4.8600000000000003</v>
      </c>
      <c r="I414" s="11">
        <f t="shared" si="93"/>
        <v>1.4613778705636802E-2</v>
      </c>
      <c r="J414" t="str">
        <f t="shared" si="94"/>
        <v>Compra</v>
      </c>
      <c r="K414">
        <v>4.47</v>
      </c>
      <c r="L414" s="11">
        <f t="shared" si="95"/>
        <v>-3.0368763557483851E-2</v>
      </c>
      <c r="M414" t="str">
        <f t="shared" si="96"/>
        <v>Neutro</v>
      </c>
      <c r="N414" t="e">
        <f>[1]!YPF[[#This Row],[Volume]]</f>
        <v>#REF!</v>
      </c>
      <c r="O414" s="11" t="e">
        <f t="shared" si="97"/>
        <v>#REF!</v>
      </c>
      <c r="P414" t="e">
        <f t="shared" si="98"/>
        <v>#REF!</v>
      </c>
      <c r="Q414" s="17">
        <f t="shared" si="99"/>
        <v>-1.0723714897721674E-2</v>
      </c>
      <c r="R414" s="4" t="str">
        <f t="shared" si="100"/>
        <v>Neutro</v>
      </c>
      <c r="S414" s="17" t="e">
        <f t="shared" si="101"/>
        <v>#REF!</v>
      </c>
      <c r="T414" s="4" t="e">
        <f t="shared" si="102"/>
        <v>#REF!</v>
      </c>
      <c r="U414" s="4">
        <f t="shared" si="103"/>
        <v>0</v>
      </c>
      <c r="V414" s="4" t="e">
        <f t="shared" si="104"/>
        <v>#REF!</v>
      </c>
    </row>
    <row r="415" spans="1:22">
      <c r="A415" s="9">
        <v>44796</v>
      </c>
      <c r="B415">
        <v>5.21</v>
      </c>
      <c r="C415" s="11">
        <f>(B415-B414)/B414</f>
        <v>7.2016460905349716E-2</v>
      </c>
      <c r="D415" t="str">
        <f t="shared" si="90"/>
        <v>Compra</v>
      </c>
      <c r="E415" s="15">
        <v>4.84</v>
      </c>
      <c r="F415" s="11">
        <f t="shared" si="91"/>
        <v>5.4466230936819175E-2</v>
      </c>
      <c r="G415" t="str">
        <f t="shared" si="92"/>
        <v>Compra</v>
      </c>
      <c r="H415">
        <v>5.21</v>
      </c>
      <c r="I415" s="11">
        <f t="shared" si="93"/>
        <v>7.2016460905349716E-2</v>
      </c>
      <c r="J415" t="str">
        <f t="shared" si="94"/>
        <v>Compra</v>
      </c>
      <c r="K415">
        <v>4.8099999999999996</v>
      </c>
      <c r="L415" s="11">
        <f t="shared" si="95"/>
        <v>7.6062639821029052E-2</v>
      </c>
      <c r="M415" t="str">
        <f t="shared" si="96"/>
        <v>Compra</v>
      </c>
      <c r="N415" t="e">
        <f>[1]!YPF[[#This Row],[Volume]]</f>
        <v>#REF!</v>
      </c>
      <c r="O415" s="11" t="e">
        <f t="shared" si="97"/>
        <v>#REF!</v>
      </c>
      <c r="P415" t="e">
        <f t="shared" si="98"/>
        <v>#REF!</v>
      </c>
      <c r="Q415" s="17">
        <f t="shared" si="99"/>
        <v>6.8640448142136906E-2</v>
      </c>
      <c r="R415" s="4" t="str">
        <f t="shared" si="100"/>
        <v>Compra</v>
      </c>
      <c r="S415" s="17" t="e">
        <f t="shared" si="101"/>
        <v>#REF!</v>
      </c>
      <c r="T415" s="4" t="e">
        <f t="shared" si="102"/>
        <v>#REF!</v>
      </c>
      <c r="U415" s="4">
        <f t="shared" si="103"/>
        <v>1</v>
      </c>
      <c r="V415" s="4" t="e">
        <f t="shared" si="104"/>
        <v>#REF!</v>
      </c>
    </row>
    <row r="416" spans="1:22">
      <c r="A416" s="9">
        <v>44797</v>
      </c>
      <c r="B416">
        <v>5.35</v>
      </c>
      <c r="C416" s="11">
        <f>(B416-B415)/B415</f>
        <v>2.6871401151631415E-2</v>
      </c>
      <c r="D416" t="str">
        <f t="shared" si="90"/>
        <v>Compra</v>
      </c>
      <c r="E416" s="15">
        <v>5.15</v>
      </c>
      <c r="F416" s="11">
        <f t="shared" si="91"/>
        <v>6.404958677685961E-2</v>
      </c>
      <c r="G416" t="str">
        <f t="shared" si="92"/>
        <v>Compra</v>
      </c>
      <c r="H416">
        <v>5.35</v>
      </c>
      <c r="I416" s="11">
        <f t="shared" si="93"/>
        <v>2.6871401151631415E-2</v>
      </c>
      <c r="J416" t="str">
        <f t="shared" si="94"/>
        <v>Compra</v>
      </c>
      <c r="K416">
        <v>5.07</v>
      </c>
      <c r="L416" s="11">
        <f t="shared" si="95"/>
        <v>5.4054054054054196E-2</v>
      </c>
      <c r="M416" t="str">
        <f t="shared" si="96"/>
        <v>Compra</v>
      </c>
      <c r="N416" t="e">
        <f>[1]!YPF[[#This Row],[Volume]]</f>
        <v>#REF!</v>
      </c>
      <c r="O416" s="11" t="e">
        <f t="shared" si="97"/>
        <v>#REF!</v>
      </c>
      <c r="P416" t="e">
        <f t="shared" si="98"/>
        <v>#REF!</v>
      </c>
      <c r="Q416" s="17">
        <f t="shared" si="99"/>
        <v>4.2961610783544164E-2</v>
      </c>
      <c r="R416" s="4" t="str">
        <f t="shared" si="100"/>
        <v>Compra</v>
      </c>
      <c r="S416" s="17" t="e">
        <f t="shared" si="101"/>
        <v>#REF!</v>
      </c>
      <c r="T416" s="4" t="e">
        <f t="shared" si="102"/>
        <v>#REF!</v>
      </c>
      <c r="U416" s="4">
        <f t="shared" si="103"/>
        <v>1</v>
      </c>
      <c r="V416" s="4" t="e">
        <f t="shared" si="104"/>
        <v>#REF!</v>
      </c>
    </row>
    <row r="417" spans="1:22">
      <c r="A417" s="9">
        <v>44798</v>
      </c>
      <c r="B417">
        <v>5.64</v>
      </c>
      <c r="C417" s="11">
        <f>(B417-B416)/B416</f>
        <v>5.4205607476635526E-2</v>
      </c>
      <c r="D417" t="str">
        <f t="shared" si="90"/>
        <v>Compra</v>
      </c>
      <c r="E417" s="15">
        <v>5.33</v>
      </c>
      <c r="F417" s="11">
        <f t="shared" si="91"/>
        <v>3.4951456310679557E-2</v>
      </c>
      <c r="G417" t="str">
        <f t="shared" si="92"/>
        <v>Compra</v>
      </c>
      <c r="H417">
        <v>5.64</v>
      </c>
      <c r="I417" s="11">
        <f t="shared" si="93"/>
        <v>5.4205607476635526E-2</v>
      </c>
      <c r="J417" t="str">
        <f t="shared" si="94"/>
        <v>Compra</v>
      </c>
      <c r="K417">
        <v>5.22</v>
      </c>
      <c r="L417" s="11">
        <f t="shared" si="95"/>
        <v>2.9585798816567942E-2</v>
      </c>
      <c r="M417" t="str">
        <f t="shared" si="96"/>
        <v>Compra</v>
      </c>
      <c r="N417" t="e">
        <f>[1]!YPF[[#This Row],[Volume]]</f>
        <v>#REF!</v>
      </c>
      <c r="O417" s="11" t="e">
        <f t="shared" si="97"/>
        <v>#REF!</v>
      </c>
      <c r="P417" t="e">
        <f t="shared" si="98"/>
        <v>#REF!</v>
      </c>
      <c r="Q417" s="17">
        <f t="shared" si="99"/>
        <v>4.3237117520129639E-2</v>
      </c>
      <c r="R417" s="4" t="str">
        <f t="shared" si="100"/>
        <v>Compra</v>
      </c>
      <c r="S417" s="17" t="e">
        <f t="shared" si="101"/>
        <v>#REF!</v>
      </c>
      <c r="T417" s="4" t="e">
        <f t="shared" si="102"/>
        <v>#REF!</v>
      </c>
      <c r="U417" s="4">
        <f t="shared" si="103"/>
        <v>1</v>
      </c>
      <c r="V417" s="4" t="e">
        <f t="shared" si="104"/>
        <v>#REF!</v>
      </c>
    </row>
    <row r="418" spans="1:22">
      <c r="A418" s="9">
        <v>44799</v>
      </c>
      <c r="B418">
        <v>5.59</v>
      </c>
      <c r="C418" s="11">
        <f>(B418-B417)/B417</f>
        <v>-8.865248226950324E-3</v>
      </c>
      <c r="D418" t="str">
        <f t="shared" si="90"/>
        <v>Neutro</v>
      </c>
      <c r="E418" s="15">
        <v>5.53</v>
      </c>
      <c r="F418" s="11">
        <f t="shared" si="91"/>
        <v>3.752345215759853E-2</v>
      </c>
      <c r="G418" t="str">
        <f t="shared" si="92"/>
        <v>Compra</v>
      </c>
      <c r="H418">
        <v>5.59</v>
      </c>
      <c r="I418" s="11">
        <f t="shared" si="93"/>
        <v>-8.865248226950324E-3</v>
      </c>
      <c r="J418" t="str">
        <f t="shared" si="94"/>
        <v>Neutro</v>
      </c>
      <c r="K418">
        <v>5.41</v>
      </c>
      <c r="L418" s="11">
        <f t="shared" si="95"/>
        <v>3.639846743295027E-2</v>
      </c>
      <c r="M418" t="str">
        <f t="shared" si="96"/>
        <v>Compra</v>
      </c>
      <c r="N418" t="e">
        <f>[1]!YPF[[#This Row],[Volume]]</f>
        <v>#REF!</v>
      </c>
      <c r="O418" s="11" t="e">
        <f t="shared" si="97"/>
        <v>#REF!</v>
      </c>
      <c r="P418" t="e">
        <f t="shared" si="98"/>
        <v>#REF!</v>
      </c>
      <c r="Q418" s="17">
        <f t="shared" si="99"/>
        <v>1.4047855784162035E-2</v>
      </c>
      <c r="R418" s="4" t="str">
        <f t="shared" si="100"/>
        <v>Compra</v>
      </c>
      <c r="S418" s="17" t="e">
        <f t="shared" si="101"/>
        <v>#REF!</v>
      </c>
      <c r="T418" s="4" t="e">
        <f t="shared" si="102"/>
        <v>#REF!</v>
      </c>
      <c r="U418" s="4">
        <f t="shared" si="103"/>
        <v>1</v>
      </c>
      <c r="V418" s="4" t="e">
        <f t="shared" si="104"/>
        <v>#REF!</v>
      </c>
    </row>
    <row r="419" spans="1:22">
      <c r="A419" s="9">
        <v>44802</v>
      </c>
      <c r="B419">
        <v>6.07</v>
      </c>
      <c r="C419" s="11">
        <f>(B419-B418)/B418</f>
        <v>8.5867620751341758E-2</v>
      </c>
      <c r="D419" t="str">
        <f t="shared" si="90"/>
        <v>Compra</v>
      </c>
      <c r="E419" s="15">
        <v>5.45</v>
      </c>
      <c r="F419" s="11">
        <f t="shared" si="91"/>
        <v>-1.4466546112115744E-2</v>
      </c>
      <c r="G419" t="str">
        <f t="shared" si="92"/>
        <v>Neutro</v>
      </c>
      <c r="H419">
        <v>6.07</v>
      </c>
      <c r="I419" s="11">
        <f t="shared" si="93"/>
        <v>8.5867620751341758E-2</v>
      </c>
      <c r="J419" t="str">
        <f t="shared" si="94"/>
        <v>Compra</v>
      </c>
      <c r="K419">
        <v>5.44</v>
      </c>
      <c r="L419" s="11">
        <f t="shared" si="95"/>
        <v>5.5452865064695468E-3</v>
      </c>
      <c r="M419" t="str">
        <f t="shared" si="96"/>
        <v>Compra</v>
      </c>
      <c r="N419" t="e">
        <f>[1]!YPF[[#This Row],[Volume]]</f>
        <v>#REF!</v>
      </c>
      <c r="O419" s="11" t="e">
        <f t="shared" si="97"/>
        <v>#REF!</v>
      </c>
      <c r="P419" t="e">
        <f t="shared" si="98"/>
        <v>#REF!</v>
      </c>
      <c r="Q419" s="17">
        <f t="shared" si="99"/>
        <v>4.0703495474259332E-2</v>
      </c>
      <c r="R419" s="4" t="str">
        <f t="shared" si="100"/>
        <v>Compra</v>
      </c>
      <c r="S419" s="17" t="e">
        <f t="shared" si="101"/>
        <v>#REF!</v>
      </c>
      <c r="T419" s="4" t="e">
        <f t="shared" si="102"/>
        <v>#REF!</v>
      </c>
      <c r="U419" s="4">
        <f t="shared" si="103"/>
        <v>1</v>
      </c>
      <c r="V419" s="4" t="e">
        <f t="shared" si="104"/>
        <v>#REF!</v>
      </c>
    </row>
    <row r="420" spans="1:22">
      <c r="A420" s="9">
        <v>44803</v>
      </c>
      <c r="B420">
        <v>5.94</v>
      </c>
      <c r="C420" s="11">
        <f>(B420-B419)/B419</f>
        <v>-2.141680395387148E-2</v>
      </c>
      <c r="D420" t="str">
        <f t="shared" si="90"/>
        <v>Neutro</v>
      </c>
      <c r="E420" s="15">
        <v>5.89</v>
      </c>
      <c r="F420" s="11">
        <f t="shared" si="91"/>
        <v>8.0733944954128348E-2</v>
      </c>
      <c r="G420" t="str">
        <f t="shared" si="92"/>
        <v>Compra</v>
      </c>
      <c r="H420">
        <v>5.94</v>
      </c>
      <c r="I420" s="11">
        <f t="shared" si="93"/>
        <v>-2.141680395387148E-2</v>
      </c>
      <c r="J420" t="str">
        <f t="shared" si="94"/>
        <v>Neutro</v>
      </c>
      <c r="K420">
        <v>5.45</v>
      </c>
      <c r="L420" s="11">
        <f t="shared" si="95"/>
        <v>1.8382352941176078E-3</v>
      </c>
      <c r="M420" t="str">
        <f t="shared" si="96"/>
        <v>Compra</v>
      </c>
      <c r="N420" t="e">
        <f>[1]!YPF[[#This Row],[Volume]]</f>
        <v>#REF!</v>
      </c>
      <c r="O420" s="11" t="e">
        <f t="shared" si="97"/>
        <v>#REF!</v>
      </c>
      <c r="P420" t="e">
        <f t="shared" si="98"/>
        <v>#REF!</v>
      </c>
      <c r="Q420" s="17">
        <f t="shared" si="99"/>
        <v>9.9346430851257501E-3</v>
      </c>
      <c r="R420" s="4" t="str">
        <f t="shared" si="100"/>
        <v>Compra</v>
      </c>
      <c r="S420" s="17" t="e">
        <f t="shared" si="101"/>
        <v>#REF!</v>
      </c>
      <c r="T420" s="4" t="e">
        <f t="shared" si="102"/>
        <v>#REF!</v>
      </c>
      <c r="U420" s="4">
        <f t="shared" si="103"/>
        <v>1</v>
      </c>
      <c r="V420" s="4" t="e">
        <f t="shared" si="104"/>
        <v>#REF!</v>
      </c>
    </row>
    <row r="421" spans="1:22">
      <c r="A421" s="9">
        <v>44804</v>
      </c>
      <c r="B421">
        <v>5.68</v>
      </c>
      <c r="C421" s="11">
        <f>(B421-B420)/B420</f>
        <v>-4.3771043771043884E-2</v>
      </c>
      <c r="D421" t="str">
        <f t="shared" si="90"/>
        <v>Neutro</v>
      </c>
      <c r="E421" s="15">
        <v>5.28</v>
      </c>
      <c r="F421" s="11">
        <f t="shared" si="91"/>
        <v>-0.1035653650254668</v>
      </c>
      <c r="G421" t="str">
        <f t="shared" si="92"/>
        <v>Neutro</v>
      </c>
      <c r="H421">
        <v>5.68</v>
      </c>
      <c r="I421" s="11">
        <f t="shared" si="93"/>
        <v>-4.3771043771043884E-2</v>
      </c>
      <c r="J421" t="str">
        <f t="shared" si="94"/>
        <v>Neutro</v>
      </c>
      <c r="K421">
        <v>5.16</v>
      </c>
      <c r="L421" s="11">
        <f t="shared" si="95"/>
        <v>-5.321100917431193E-2</v>
      </c>
      <c r="M421" t="str">
        <f t="shared" si="96"/>
        <v>Neutro</v>
      </c>
      <c r="N421" t="e">
        <f>[1]!YPF[[#This Row],[Volume]]</f>
        <v>#REF!</v>
      </c>
      <c r="O421" s="11" t="e">
        <f t="shared" si="97"/>
        <v>#REF!</v>
      </c>
      <c r="P421" t="e">
        <f t="shared" si="98"/>
        <v>#REF!</v>
      </c>
      <c r="Q421" s="17">
        <f t="shared" si="99"/>
        <v>-6.1079615435466618E-2</v>
      </c>
      <c r="R421" s="4" t="str">
        <f t="shared" si="100"/>
        <v>Neutro</v>
      </c>
      <c r="S421" s="17" t="e">
        <f t="shared" si="101"/>
        <v>#REF!</v>
      </c>
      <c r="T421" s="4" t="e">
        <f t="shared" si="102"/>
        <v>#REF!</v>
      </c>
      <c r="U421" s="4">
        <f t="shared" si="103"/>
        <v>0</v>
      </c>
      <c r="V421" s="4" t="e">
        <f t="shared" si="104"/>
        <v>#REF!</v>
      </c>
    </row>
    <row r="422" spans="1:22">
      <c r="A422" s="9">
        <v>44805</v>
      </c>
      <c r="B422">
        <v>5.65</v>
      </c>
      <c r="C422" s="11">
        <f>(B422-B421)/B421</f>
        <v>-5.2816901408449584E-3</v>
      </c>
      <c r="D422" t="str">
        <f t="shared" si="90"/>
        <v>Neutro</v>
      </c>
      <c r="E422" s="15">
        <v>5.47</v>
      </c>
      <c r="F422" s="11">
        <f t="shared" si="91"/>
        <v>3.598484848484839E-2</v>
      </c>
      <c r="G422" t="str">
        <f t="shared" si="92"/>
        <v>Compra</v>
      </c>
      <c r="H422">
        <v>5.65</v>
      </c>
      <c r="I422" s="11">
        <f t="shared" si="93"/>
        <v>-5.2816901408449584E-3</v>
      </c>
      <c r="J422" t="str">
        <f t="shared" si="94"/>
        <v>Neutro</v>
      </c>
      <c r="K422">
        <v>5.35</v>
      </c>
      <c r="L422" s="11">
        <f t="shared" si="95"/>
        <v>3.6821705426356495E-2</v>
      </c>
      <c r="M422" t="str">
        <f t="shared" si="96"/>
        <v>Compra</v>
      </c>
      <c r="N422" t="e">
        <f>[1]!YPF[[#This Row],[Volume]]</f>
        <v>#REF!</v>
      </c>
      <c r="O422" s="11" t="e">
        <f t="shared" si="97"/>
        <v>#REF!</v>
      </c>
      <c r="P422" t="e">
        <f t="shared" si="98"/>
        <v>#REF!</v>
      </c>
      <c r="Q422" s="17">
        <f t="shared" si="99"/>
        <v>1.5560793407378743E-2</v>
      </c>
      <c r="R422" s="4" t="str">
        <f t="shared" si="100"/>
        <v>Compra</v>
      </c>
      <c r="S422" s="17" t="e">
        <f t="shared" si="101"/>
        <v>#REF!</v>
      </c>
      <c r="T422" s="4" t="e">
        <f t="shared" si="102"/>
        <v>#REF!</v>
      </c>
      <c r="U422" s="4">
        <f t="shared" si="103"/>
        <v>1</v>
      </c>
      <c r="V422" s="4" t="e">
        <f t="shared" si="104"/>
        <v>#REF!</v>
      </c>
    </row>
    <row r="423" spans="1:22">
      <c r="A423" s="9">
        <v>44806</v>
      </c>
      <c r="B423">
        <v>5.96</v>
      </c>
      <c r="C423" s="11">
        <f>(B423-B422)/B422</f>
        <v>5.4867256637168071E-2</v>
      </c>
      <c r="D423" t="str">
        <f t="shared" si="90"/>
        <v>Compra</v>
      </c>
      <c r="E423" s="15">
        <v>5.71</v>
      </c>
      <c r="F423" s="11">
        <f t="shared" si="91"/>
        <v>4.3875685557586877E-2</v>
      </c>
      <c r="G423" t="str">
        <f t="shared" si="92"/>
        <v>Compra</v>
      </c>
      <c r="H423">
        <v>5.96</v>
      </c>
      <c r="I423" s="11">
        <f t="shared" si="93"/>
        <v>5.4867256637168071E-2</v>
      </c>
      <c r="J423" t="str">
        <f t="shared" si="94"/>
        <v>Compra</v>
      </c>
      <c r="K423">
        <v>5.56</v>
      </c>
      <c r="L423" s="11">
        <f t="shared" si="95"/>
        <v>3.925233644859813E-2</v>
      </c>
      <c r="M423" t="str">
        <f t="shared" si="96"/>
        <v>Compra</v>
      </c>
      <c r="N423" t="e">
        <f>[1]!YPF[[#This Row],[Volume]]</f>
        <v>#REF!</v>
      </c>
      <c r="O423" s="11" t="e">
        <f t="shared" si="97"/>
        <v>#REF!</v>
      </c>
      <c r="P423" t="e">
        <f t="shared" si="98"/>
        <v>#REF!</v>
      </c>
      <c r="Q423" s="17">
        <f t="shared" si="99"/>
        <v>4.8215633820130291E-2</v>
      </c>
      <c r="R423" s="4" t="str">
        <f t="shared" si="100"/>
        <v>Compra</v>
      </c>
      <c r="S423" s="17" t="e">
        <f t="shared" si="101"/>
        <v>#REF!</v>
      </c>
      <c r="T423" s="4" t="e">
        <f t="shared" si="102"/>
        <v>#REF!</v>
      </c>
      <c r="U423" s="4">
        <f t="shared" si="103"/>
        <v>1</v>
      </c>
      <c r="V423" s="4" t="e">
        <f t="shared" si="104"/>
        <v>#REF!</v>
      </c>
    </row>
    <row r="424" spans="1:22">
      <c r="A424" s="9">
        <v>44810</v>
      </c>
      <c r="B424">
        <v>6.25</v>
      </c>
      <c r="C424" s="11">
        <f>(B424-B423)/B423</f>
        <v>4.8657718120805375E-2</v>
      </c>
      <c r="D424" t="str">
        <f t="shared" si="90"/>
        <v>Compra</v>
      </c>
      <c r="E424" s="15">
        <v>5.95</v>
      </c>
      <c r="F424" s="11">
        <f t="shared" si="91"/>
        <v>4.2031523642732084E-2</v>
      </c>
      <c r="G424" t="str">
        <f t="shared" si="92"/>
        <v>Compra</v>
      </c>
      <c r="H424">
        <v>6.25</v>
      </c>
      <c r="I424" s="11">
        <f t="shared" si="93"/>
        <v>4.8657718120805375E-2</v>
      </c>
      <c r="J424" t="str">
        <f t="shared" si="94"/>
        <v>Compra</v>
      </c>
      <c r="K424">
        <v>5.76</v>
      </c>
      <c r="L424" s="11">
        <f t="shared" si="95"/>
        <v>3.5971223021582767E-2</v>
      </c>
      <c r="M424" t="str">
        <f t="shared" si="96"/>
        <v>Compra</v>
      </c>
      <c r="N424" t="e">
        <f>[1]!YPF[[#This Row],[Volume]]</f>
        <v>#REF!</v>
      </c>
      <c r="O424" s="11" t="e">
        <f t="shared" si="97"/>
        <v>#REF!</v>
      </c>
      <c r="P424" t="e">
        <f t="shared" si="98"/>
        <v>#REF!</v>
      </c>
      <c r="Q424" s="17">
        <f t="shared" si="99"/>
        <v>4.38295457264814E-2</v>
      </c>
      <c r="R424" s="4" t="str">
        <f t="shared" si="100"/>
        <v>Compra</v>
      </c>
      <c r="S424" s="17" t="e">
        <f t="shared" si="101"/>
        <v>#REF!</v>
      </c>
      <c r="T424" s="4" t="e">
        <f t="shared" si="102"/>
        <v>#REF!</v>
      </c>
      <c r="U424" s="4">
        <f t="shared" si="103"/>
        <v>1</v>
      </c>
      <c r="V424" s="4" t="e">
        <f t="shared" si="104"/>
        <v>#REF!</v>
      </c>
    </row>
    <row r="425" spans="1:22">
      <c r="A425" s="9">
        <v>44811</v>
      </c>
      <c r="B425">
        <v>6.64</v>
      </c>
      <c r="C425" s="11">
        <f>(B425-B424)/B424</f>
        <v>6.2399999999999949E-2</v>
      </c>
      <c r="D425" t="str">
        <f t="shared" si="90"/>
        <v>Compra</v>
      </c>
      <c r="E425" s="15">
        <v>5.95</v>
      </c>
      <c r="F425" s="11">
        <f t="shared" si="91"/>
        <v>0</v>
      </c>
      <c r="G425" t="str">
        <f t="shared" si="92"/>
        <v>Neutro</v>
      </c>
      <c r="H425">
        <v>6.64</v>
      </c>
      <c r="I425" s="11">
        <f t="shared" si="93"/>
        <v>6.2399999999999949E-2</v>
      </c>
      <c r="J425" t="str">
        <f t="shared" si="94"/>
        <v>Compra</v>
      </c>
      <c r="K425">
        <v>5.77</v>
      </c>
      <c r="L425" s="11">
        <f t="shared" si="95"/>
        <v>1.7361111111110742E-3</v>
      </c>
      <c r="M425" t="str">
        <f t="shared" si="96"/>
        <v>Compra</v>
      </c>
      <c r="N425" t="e">
        <f>[1]!YPF[[#This Row],[Volume]]</f>
        <v>#REF!</v>
      </c>
      <c r="O425" s="11" t="e">
        <f t="shared" si="97"/>
        <v>#REF!</v>
      </c>
      <c r="P425" t="e">
        <f t="shared" si="98"/>
        <v>#REF!</v>
      </c>
      <c r="Q425" s="17">
        <f t="shared" si="99"/>
        <v>3.163402777777774E-2</v>
      </c>
      <c r="R425" s="4" t="str">
        <f t="shared" si="100"/>
        <v>Compra</v>
      </c>
      <c r="S425" s="17" t="e">
        <f t="shared" si="101"/>
        <v>#REF!</v>
      </c>
      <c r="T425" s="4" t="e">
        <f t="shared" si="102"/>
        <v>#REF!</v>
      </c>
      <c r="U425" s="4">
        <f t="shared" si="103"/>
        <v>1</v>
      </c>
      <c r="V425" s="4" t="e">
        <f t="shared" si="104"/>
        <v>#REF!</v>
      </c>
    </row>
    <row r="426" spans="1:22">
      <c r="A426" s="9">
        <v>44812</v>
      </c>
      <c r="B426">
        <v>7.04</v>
      </c>
      <c r="C426" s="11">
        <f>(B426-B425)/B425</f>
        <v>6.0240963855421742E-2</v>
      </c>
      <c r="D426" t="str">
        <f t="shared" si="90"/>
        <v>Compra</v>
      </c>
      <c r="E426" s="15">
        <v>6.74</v>
      </c>
      <c r="F426" s="11">
        <f t="shared" si="91"/>
        <v>0.13277310924369748</v>
      </c>
      <c r="G426" t="str">
        <f t="shared" si="92"/>
        <v>Compra</v>
      </c>
      <c r="H426">
        <v>7.04</v>
      </c>
      <c r="I426" s="11">
        <f t="shared" si="93"/>
        <v>6.0240963855421742E-2</v>
      </c>
      <c r="J426" t="str">
        <f t="shared" si="94"/>
        <v>Compra</v>
      </c>
      <c r="K426">
        <v>6.61</v>
      </c>
      <c r="L426" s="11">
        <f t="shared" si="95"/>
        <v>0.14558058925476616</v>
      </c>
      <c r="M426" t="str">
        <f t="shared" si="96"/>
        <v>Compra</v>
      </c>
      <c r="N426" t="e">
        <f>[1]!YPF[[#This Row],[Volume]]</f>
        <v>#REF!</v>
      </c>
      <c r="O426" s="11" t="e">
        <f t="shared" si="97"/>
        <v>#REF!</v>
      </c>
      <c r="P426" t="e">
        <f t="shared" si="98"/>
        <v>#REF!</v>
      </c>
      <c r="Q426" s="17">
        <f t="shared" si="99"/>
        <v>9.9708906552326781E-2</v>
      </c>
      <c r="R426" s="4" t="str">
        <f t="shared" si="100"/>
        <v>Compra</v>
      </c>
      <c r="S426" s="17" t="e">
        <f t="shared" si="101"/>
        <v>#REF!</v>
      </c>
      <c r="T426" s="4" t="e">
        <f t="shared" si="102"/>
        <v>#REF!</v>
      </c>
      <c r="U426" s="4">
        <f t="shared" si="103"/>
        <v>1</v>
      </c>
      <c r="V426" s="4" t="e">
        <f t="shared" si="104"/>
        <v>#REF!</v>
      </c>
    </row>
    <row r="427" spans="1:22">
      <c r="A427" s="9">
        <v>44813</v>
      </c>
      <c r="B427">
        <v>7.05</v>
      </c>
      <c r="C427" s="11">
        <f>(B427-B426)/B426</f>
        <v>1.4204545454545151E-3</v>
      </c>
      <c r="D427" t="str">
        <f t="shared" si="90"/>
        <v>Compra</v>
      </c>
      <c r="E427" s="15">
        <v>6.9</v>
      </c>
      <c r="F427" s="11">
        <f t="shared" si="91"/>
        <v>2.3738872403560853E-2</v>
      </c>
      <c r="G427" t="str">
        <f t="shared" si="92"/>
        <v>Compra</v>
      </c>
      <c r="H427">
        <v>7.05</v>
      </c>
      <c r="I427" s="11">
        <f t="shared" si="93"/>
        <v>1.4204545454545151E-3</v>
      </c>
      <c r="J427" t="str">
        <f t="shared" si="94"/>
        <v>Compra</v>
      </c>
      <c r="K427">
        <v>6.77</v>
      </c>
      <c r="L427" s="11">
        <f t="shared" si="95"/>
        <v>2.4205748865355408E-2</v>
      </c>
      <c r="M427" t="str">
        <f t="shared" si="96"/>
        <v>Compra</v>
      </c>
      <c r="N427" t="e">
        <f>[1]!YPF[[#This Row],[Volume]]</f>
        <v>#REF!</v>
      </c>
      <c r="O427" s="11" t="e">
        <f t="shared" si="97"/>
        <v>#REF!</v>
      </c>
      <c r="P427" t="e">
        <f t="shared" si="98"/>
        <v>#REF!</v>
      </c>
      <c r="Q427" s="17">
        <f t="shared" si="99"/>
        <v>1.2696382589956322E-2</v>
      </c>
      <c r="R427" s="4" t="str">
        <f t="shared" si="100"/>
        <v>Compra</v>
      </c>
      <c r="S427" s="17" t="e">
        <f t="shared" si="101"/>
        <v>#REF!</v>
      </c>
      <c r="T427" s="4" t="e">
        <f t="shared" si="102"/>
        <v>#REF!</v>
      </c>
      <c r="U427" s="4">
        <f t="shared" si="103"/>
        <v>1</v>
      </c>
      <c r="V427" s="4" t="e">
        <f t="shared" si="104"/>
        <v>#REF!</v>
      </c>
    </row>
    <row r="428" spans="1:22">
      <c r="A428" s="9">
        <v>44816</v>
      </c>
      <c r="B428">
        <v>7.28</v>
      </c>
      <c r="C428" s="11">
        <f>(B428-B427)/B427</f>
        <v>3.2624113475177366E-2</v>
      </c>
      <c r="D428" t="str">
        <f t="shared" si="90"/>
        <v>Compra</v>
      </c>
      <c r="E428" s="15">
        <v>7.1</v>
      </c>
      <c r="F428" s="11">
        <f t="shared" si="91"/>
        <v>2.8985507246376708E-2</v>
      </c>
      <c r="G428" t="str">
        <f t="shared" si="92"/>
        <v>Compra</v>
      </c>
      <c r="H428">
        <v>7.28</v>
      </c>
      <c r="I428" s="11">
        <f t="shared" si="93"/>
        <v>3.2624113475177366E-2</v>
      </c>
      <c r="J428" t="str">
        <f t="shared" si="94"/>
        <v>Compra</v>
      </c>
      <c r="K428">
        <v>6.88</v>
      </c>
      <c r="L428" s="11">
        <f t="shared" si="95"/>
        <v>1.6248153618906989E-2</v>
      </c>
      <c r="M428" t="str">
        <f t="shared" si="96"/>
        <v>Compra</v>
      </c>
      <c r="N428" t="e">
        <f>[1]!YPF[[#This Row],[Volume]]</f>
        <v>#REF!</v>
      </c>
      <c r="O428" s="11" t="e">
        <f t="shared" si="97"/>
        <v>#REF!</v>
      </c>
      <c r="P428" t="e">
        <f t="shared" si="98"/>
        <v>#REF!</v>
      </c>
      <c r="Q428" s="17">
        <f t="shared" si="99"/>
        <v>2.7620471953909608E-2</v>
      </c>
      <c r="R428" s="4" t="str">
        <f t="shared" si="100"/>
        <v>Compra</v>
      </c>
      <c r="S428" s="17" t="e">
        <f t="shared" si="101"/>
        <v>#REF!</v>
      </c>
      <c r="T428" s="4" t="e">
        <f t="shared" si="102"/>
        <v>#REF!</v>
      </c>
      <c r="U428" s="4">
        <f t="shared" si="103"/>
        <v>1</v>
      </c>
      <c r="V428" s="4" t="e">
        <f t="shared" si="104"/>
        <v>#REF!</v>
      </c>
    </row>
    <row r="429" spans="1:22">
      <c r="A429" s="9">
        <v>44817</v>
      </c>
      <c r="B429">
        <v>7.33</v>
      </c>
      <c r="C429" s="11">
        <f>(B429-B428)/B428</f>
        <v>6.8681318681318437E-3</v>
      </c>
      <c r="D429" t="str">
        <f t="shared" si="90"/>
        <v>Compra</v>
      </c>
      <c r="E429" s="15">
        <v>6.88</v>
      </c>
      <c r="F429" s="11">
        <f t="shared" si="91"/>
        <v>-3.0985915492957712E-2</v>
      </c>
      <c r="G429" t="str">
        <f t="shared" si="92"/>
        <v>Neutro</v>
      </c>
      <c r="H429">
        <v>7.33</v>
      </c>
      <c r="I429" s="11">
        <f t="shared" si="93"/>
        <v>6.8681318681318437E-3</v>
      </c>
      <c r="J429" t="str">
        <f t="shared" si="94"/>
        <v>Compra</v>
      </c>
      <c r="K429">
        <v>6.79</v>
      </c>
      <c r="L429" s="11">
        <f t="shared" si="95"/>
        <v>-1.3081395348837189E-2</v>
      </c>
      <c r="M429" t="str">
        <f t="shared" si="96"/>
        <v>Neutro</v>
      </c>
      <c r="N429" t="e">
        <f>[1]!YPF[[#This Row],[Volume]]</f>
        <v>#REF!</v>
      </c>
      <c r="O429" s="11" t="e">
        <f t="shared" si="97"/>
        <v>#REF!</v>
      </c>
      <c r="P429" t="e">
        <f t="shared" si="98"/>
        <v>#REF!</v>
      </c>
      <c r="Q429" s="17">
        <f t="shared" si="99"/>
        <v>-7.5827617763828039E-3</v>
      </c>
      <c r="R429" s="4" t="str">
        <f t="shared" si="100"/>
        <v>Neutro</v>
      </c>
      <c r="S429" s="17" t="e">
        <f t="shared" si="101"/>
        <v>#REF!</v>
      </c>
      <c r="T429" s="4" t="e">
        <f t="shared" si="102"/>
        <v>#REF!</v>
      </c>
      <c r="U429" s="4">
        <f t="shared" si="103"/>
        <v>0</v>
      </c>
      <c r="V429" s="4" t="e">
        <f t="shared" si="104"/>
        <v>#REF!</v>
      </c>
    </row>
    <row r="430" spans="1:22">
      <c r="A430" s="9">
        <v>44818</v>
      </c>
      <c r="B430">
        <v>7.37</v>
      </c>
      <c r="C430" s="11">
        <f>(B430-B429)/B429</f>
        <v>5.4570259208731285E-3</v>
      </c>
      <c r="D430" t="str">
        <f t="shared" si="90"/>
        <v>Compra</v>
      </c>
      <c r="E430" s="15">
        <v>7.15</v>
      </c>
      <c r="F430" s="11">
        <f t="shared" si="91"/>
        <v>3.9244186046511698E-2</v>
      </c>
      <c r="G430" t="str">
        <f t="shared" si="92"/>
        <v>Compra</v>
      </c>
      <c r="H430">
        <v>7.37</v>
      </c>
      <c r="I430" s="11">
        <f t="shared" si="93"/>
        <v>5.4570259208731285E-3</v>
      </c>
      <c r="J430" t="str">
        <f t="shared" si="94"/>
        <v>Compra</v>
      </c>
      <c r="K430">
        <v>7.15</v>
      </c>
      <c r="L430" s="11">
        <f t="shared" si="95"/>
        <v>5.3019145802651005E-2</v>
      </c>
      <c r="M430" t="str">
        <f t="shared" si="96"/>
        <v>Compra</v>
      </c>
      <c r="N430" t="e">
        <f>[1]!YPF[[#This Row],[Volume]]</f>
        <v>#REF!</v>
      </c>
      <c r="O430" s="11" t="e">
        <f t="shared" si="97"/>
        <v>#REF!</v>
      </c>
      <c r="P430" t="e">
        <f t="shared" si="98"/>
        <v>#REF!</v>
      </c>
      <c r="Q430" s="17">
        <f t="shared" si="99"/>
        <v>2.5794345922727242E-2</v>
      </c>
      <c r="R430" s="4" t="str">
        <f t="shared" si="100"/>
        <v>Compra</v>
      </c>
      <c r="S430" s="17" t="e">
        <f t="shared" si="101"/>
        <v>#REF!</v>
      </c>
      <c r="T430" s="4" t="e">
        <f t="shared" si="102"/>
        <v>#REF!</v>
      </c>
      <c r="U430" s="4">
        <f t="shared" si="103"/>
        <v>1</v>
      </c>
      <c r="V430" s="4" t="e">
        <f t="shared" si="104"/>
        <v>#REF!</v>
      </c>
    </row>
    <row r="431" spans="1:22">
      <c r="A431" s="9">
        <v>44819</v>
      </c>
      <c r="B431">
        <v>7.31</v>
      </c>
      <c r="C431" s="11">
        <f>(B431-B430)/B430</f>
        <v>-8.141112618724626E-3</v>
      </c>
      <c r="D431" t="str">
        <f t="shared" si="90"/>
        <v>Neutro</v>
      </c>
      <c r="E431" s="15">
        <v>7.22</v>
      </c>
      <c r="F431" s="11">
        <f t="shared" si="91"/>
        <v>9.7902097902097061E-3</v>
      </c>
      <c r="G431" t="str">
        <f t="shared" si="92"/>
        <v>Compra</v>
      </c>
      <c r="H431">
        <v>7.31</v>
      </c>
      <c r="I431" s="11">
        <f t="shared" si="93"/>
        <v>-8.141112618724626E-3</v>
      </c>
      <c r="J431" t="str">
        <f t="shared" si="94"/>
        <v>Neutro</v>
      </c>
      <c r="K431">
        <v>6.54</v>
      </c>
      <c r="L431" s="11">
        <f t="shared" si="95"/>
        <v>-8.5314685314685348E-2</v>
      </c>
      <c r="M431" t="str">
        <f t="shared" si="96"/>
        <v>Neutro</v>
      </c>
      <c r="N431" t="e">
        <f>[1]!YPF[[#This Row],[Volume]]</f>
        <v>#REF!</v>
      </c>
      <c r="O431" s="11" t="e">
        <f t="shared" si="97"/>
        <v>#REF!</v>
      </c>
      <c r="P431" t="e">
        <f t="shared" si="98"/>
        <v>#REF!</v>
      </c>
      <c r="Q431" s="17">
        <f t="shared" si="99"/>
        <v>-2.2951675190481219E-2</v>
      </c>
      <c r="R431" s="4" t="str">
        <f t="shared" si="100"/>
        <v>Neutro</v>
      </c>
      <c r="S431" s="17" t="e">
        <f t="shared" si="101"/>
        <v>#REF!</v>
      </c>
      <c r="T431" s="4" t="e">
        <f t="shared" si="102"/>
        <v>#REF!</v>
      </c>
      <c r="U431" s="4">
        <f t="shared" si="103"/>
        <v>0</v>
      </c>
      <c r="V431" s="4" t="e">
        <f t="shared" si="104"/>
        <v>#REF!</v>
      </c>
    </row>
    <row r="432" spans="1:22">
      <c r="A432" s="9">
        <v>44820</v>
      </c>
      <c r="B432">
        <v>7.1</v>
      </c>
      <c r="C432" s="11">
        <f>(B432-B431)/B431</f>
        <v>-2.8727770177838573E-2</v>
      </c>
      <c r="D432" t="str">
        <f t="shared" si="90"/>
        <v>Neutro</v>
      </c>
      <c r="E432" s="15">
        <v>6.66</v>
      </c>
      <c r="F432" s="11">
        <f t="shared" si="91"/>
        <v>-7.7562326869806048E-2</v>
      </c>
      <c r="G432" t="str">
        <f t="shared" si="92"/>
        <v>Neutro</v>
      </c>
      <c r="H432">
        <v>7.1</v>
      </c>
      <c r="I432" s="11">
        <f t="shared" si="93"/>
        <v>-2.8727770177838573E-2</v>
      </c>
      <c r="J432" t="str">
        <f t="shared" si="94"/>
        <v>Neutro</v>
      </c>
      <c r="K432">
        <v>6.55</v>
      </c>
      <c r="L432" s="11">
        <f t="shared" si="95"/>
        <v>1.5290519877675516E-3</v>
      </c>
      <c r="M432" t="str">
        <f t="shared" si="96"/>
        <v>Compra</v>
      </c>
      <c r="N432" t="e">
        <f>[1]!YPF[[#This Row],[Volume]]</f>
        <v>#REF!</v>
      </c>
      <c r="O432" s="11" t="e">
        <f t="shared" si="97"/>
        <v>#REF!</v>
      </c>
      <c r="P432" t="e">
        <f t="shared" si="98"/>
        <v>#REF!</v>
      </c>
      <c r="Q432" s="17">
        <f t="shared" si="99"/>
        <v>-3.3372203809428909E-2</v>
      </c>
      <c r="R432" s="4" t="str">
        <f t="shared" si="100"/>
        <v>Neutro</v>
      </c>
      <c r="S432" s="17" t="e">
        <f t="shared" si="101"/>
        <v>#REF!</v>
      </c>
      <c r="T432" s="4" t="e">
        <f t="shared" si="102"/>
        <v>#REF!</v>
      </c>
      <c r="U432" s="4">
        <f t="shared" si="103"/>
        <v>0</v>
      </c>
      <c r="V432" s="4" t="e">
        <f t="shared" si="104"/>
        <v>#REF!</v>
      </c>
    </row>
    <row r="433" spans="1:22">
      <c r="A433" s="9">
        <v>44823</v>
      </c>
      <c r="B433">
        <v>7.33</v>
      </c>
      <c r="C433" s="11">
        <f>(B433-B432)/B432</f>
        <v>3.239436619718316E-2</v>
      </c>
      <c r="D433" t="str">
        <f t="shared" si="90"/>
        <v>Compra</v>
      </c>
      <c r="E433" s="15">
        <v>6.76</v>
      </c>
      <c r="F433" s="11">
        <f t="shared" si="91"/>
        <v>1.5015015015014961E-2</v>
      </c>
      <c r="G433" t="str">
        <f t="shared" si="92"/>
        <v>Compra</v>
      </c>
      <c r="H433">
        <v>7.33</v>
      </c>
      <c r="I433" s="11">
        <f t="shared" si="93"/>
        <v>3.239436619718316E-2</v>
      </c>
      <c r="J433" t="str">
        <f t="shared" si="94"/>
        <v>Compra</v>
      </c>
      <c r="K433">
        <v>6.7</v>
      </c>
      <c r="L433" s="11">
        <f t="shared" si="95"/>
        <v>2.2900763358778681E-2</v>
      </c>
      <c r="M433" t="str">
        <f t="shared" si="96"/>
        <v>Compra</v>
      </c>
      <c r="N433" t="e">
        <f>[1]!YPF[[#This Row],[Volume]]</f>
        <v>#REF!</v>
      </c>
      <c r="O433" s="11" t="e">
        <f t="shared" si="97"/>
        <v>#REF!</v>
      </c>
      <c r="P433" t="e">
        <f t="shared" si="98"/>
        <v>#REF!</v>
      </c>
      <c r="Q433" s="17">
        <f t="shared" si="99"/>
        <v>2.5676127692039995E-2</v>
      </c>
      <c r="R433" s="4" t="str">
        <f t="shared" si="100"/>
        <v>Compra</v>
      </c>
      <c r="S433" s="17" t="e">
        <f t="shared" si="101"/>
        <v>#REF!</v>
      </c>
      <c r="T433" s="4" t="e">
        <f t="shared" si="102"/>
        <v>#REF!</v>
      </c>
      <c r="U433" s="4">
        <f t="shared" si="103"/>
        <v>1</v>
      </c>
      <c r="V433" s="4" t="e">
        <f t="shared" si="104"/>
        <v>#REF!</v>
      </c>
    </row>
    <row r="434" spans="1:22">
      <c r="A434" s="9">
        <v>44824</v>
      </c>
      <c r="B434">
        <v>7.26</v>
      </c>
      <c r="C434" s="11">
        <f>(B434-B433)/B433</f>
        <v>-9.5497953615280053E-3</v>
      </c>
      <c r="D434" t="str">
        <f t="shared" si="90"/>
        <v>Neutro</v>
      </c>
      <c r="E434" s="15">
        <v>7.14</v>
      </c>
      <c r="F434" s="11">
        <f t="shared" si="91"/>
        <v>5.6213017751479279E-2</v>
      </c>
      <c r="G434" t="str">
        <f t="shared" si="92"/>
        <v>Compra</v>
      </c>
      <c r="H434">
        <v>7.26</v>
      </c>
      <c r="I434" s="11">
        <f t="shared" si="93"/>
        <v>-9.5497953615280053E-3</v>
      </c>
      <c r="J434" t="str">
        <f t="shared" si="94"/>
        <v>Neutro</v>
      </c>
      <c r="K434">
        <v>7.08</v>
      </c>
      <c r="L434" s="11">
        <f t="shared" si="95"/>
        <v>5.6716417910447743E-2</v>
      </c>
      <c r="M434" t="str">
        <f t="shared" si="96"/>
        <v>Compra</v>
      </c>
      <c r="N434" t="e">
        <f>[1]!YPF[[#This Row],[Volume]]</f>
        <v>#REF!</v>
      </c>
      <c r="O434" s="11" t="e">
        <f t="shared" si="97"/>
        <v>#REF!</v>
      </c>
      <c r="P434" t="e">
        <f t="shared" si="98"/>
        <v>#REF!</v>
      </c>
      <c r="Q434" s="17">
        <f t="shared" si="99"/>
        <v>2.3457461234717751E-2</v>
      </c>
      <c r="R434" s="4" t="str">
        <f t="shared" si="100"/>
        <v>Compra</v>
      </c>
      <c r="S434" s="17" t="e">
        <f t="shared" si="101"/>
        <v>#REF!</v>
      </c>
      <c r="T434" s="4" t="e">
        <f t="shared" si="102"/>
        <v>#REF!</v>
      </c>
      <c r="U434" s="4">
        <f t="shared" si="103"/>
        <v>1</v>
      </c>
      <c r="V434" s="4" t="e">
        <f t="shared" si="104"/>
        <v>#REF!</v>
      </c>
    </row>
    <row r="435" spans="1:22">
      <c r="A435" s="9">
        <v>44825</v>
      </c>
      <c r="B435">
        <v>7.26</v>
      </c>
      <c r="C435" s="11">
        <f>(B435-B434)/B434</f>
        <v>0</v>
      </c>
      <c r="D435" t="str">
        <f t="shared" si="90"/>
        <v>Neutro</v>
      </c>
      <c r="E435" s="15">
        <v>7.25</v>
      </c>
      <c r="F435" s="11">
        <f t="shared" si="91"/>
        <v>1.540616246498604E-2</v>
      </c>
      <c r="G435" t="str">
        <f t="shared" si="92"/>
        <v>Compra</v>
      </c>
      <c r="H435">
        <v>7.26</v>
      </c>
      <c r="I435" s="11">
        <f t="shared" si="93"/>
        <v>0</v>
      </c>
      <c r="J435" t="str">
        <f t="shared" si="94"/>
        <v>Neutro</v>
      </c>
      <c r="K435">
        <v>6.71</v>
      </c>
      <c r="L435" s="11">
        <f t="shared" si="95"/>
        <v>-5.2259887005649729E-2</v>
      </c>
      <c r="M435" t="str">
        <f t="shared" si="96"/>
        <v>Neutro</v>
      </c>
      <c r="N435" t="e">
        <f>[1]!YPF[[#This Row],[Volume]]</f>
        <v>#REF!</v>
      </c>
      <c r="O435" s="11" t="e">
        <f t="shared" si="97"/>
        <v>#REF!</v>
      </c>
      <c r="P435" t="e">
        <f t="shared" si="98"/>
        <v>#REF!</v>
      </c>
      <c r="Q435" s="17">
        <f t="shared" si="99"/>
        <v>-9.2134311351659212E-3</v>
      </c>
      <c r="R435" s="4" t="str">
        <f t="shared" si="100"/>
        <v>Neutro</v>
      </c>
      <c r="S435" s="17" t="e">
        <f t="shared" si="101"/>
        <v>#REF!</v>
      </c>
      <c r="T435" s="4" t="e">
        <f t="shared" si="102"/>
        <v>#REF!</v>
      </c>
      <c r="U435" s="4">
        <f t="shared" si="103"/>
        <v>0</v>
      </c>
      <c r="V435" s="4" t="e">
        <f t="shared" si="104"/>
        <v>#REF!</v>
      </c>
    </row>
    <row r="436" spans="1:22">
      <c r="A436" s="9">
        <v>44826</v>
      </c>
      <c r="B436">
        <v>7.05</v>
      </c>
      <c r="C436" s="11">
        <f>(B436-B435)/B435</f>
        <v>-2.8925619834710741E-2</v>
      </c>
      <c r="D436" t="str">
        <f t="shared" si="90"/>
        <v>Neutro</v>
      </c>
      <c r="E436" s="15">
        <v>6.97</v>
      </c>
      <c r="F436" s="11">
        <f t="shared" si="91"/>
        <v>-3.8620689655172451E-2</v>
      </c>
      <c r="G436" t="str">
        <f t="shared" si="92"/>
        <v>Neutro</v>
      </c>
      <c r="H436">
        <v>7.05</v>
      </c>
      <c r="I436" s="11">
        <f t="shared" si="93"/>
        <v>-2.8925619834710741E-2</v>
      </c>
      <c r="J436" t="str">
        <f t="shared" si="94"/>
        <v>Neutro</v>
      </c>
      <c r="K436">
        <v>6.84</v>
      </c>
      <c r="L436" s="11">
        <f t="shared" si="95"/>
        <v>1.9374068554396408E-2</v>
      </c>
      <c r="M436" t="str">
        <f t="shared" si="96"/>
        <v>Compra</v>
      </c>
      <c r="N436" t="e">
        <f>[1]!YPF[[#This Row],[Volume]]</f>
        <v>#REF!</v>
      </c>
      <c r="O436" s="11" t="e">
        <f t="shared" si="97"/>
        <v>#REF!</v>
      </c>
      <c r="P436" t="e">
        <f t="shared" si="98"/>
        <v>#REF!</v>
      </c>
      <c r="Q436" s="17">
        <f t="shared" si="99"/>
        <v>-1.927446519254938E-2</v>
      </c>
      <c r="R436" s="4" t="str">
        <f t="shared" si="100"/>
        <v>Neutro</v>
      </c>
      <c r="S436" s="17" t="e">
        <f t="shared" si="101"/>
        <v>#REF!</v>
      </c>
      <c r="T436" s="4" t="e">
        <f t="shared" si="102"/>
        <v>#REF!</v>
      </c>
      <c r="U436" s="4">
        <f t="shared" si="103"/>
        <v>0</v>
      </c>
      <c r="V436" s="4" t="e">
        <f t="shared" si="104"/>
        <v>#REF!</v>
      </c>
    </row>
    <row r="437" spans="1:22">
      <c r="A437" s="9">
        <v>44827</v>
      </c>
      <c r="B437">
        <v>6.5</v>
      </c>
      <c r="C437" s="11">
        <f>(B437-B436)/B436</f>
        <v>-7.8014184397163094E-2</v>
      </c>
      <c r="D437" t="str">
        <f t="shared" si="90"/>
        <v>Neutro</v>
      </c>
      <c r="E437" s="15">
        <v>6.46</v>
      </c>
      <c r="F437" s="11">
        <f t="shared" si="91"/>
        <v>-7.3170731707317041E-2</v>
      </c>
      <c r="G437" t="str">
        <f t="shared" si="92"/>
        <v>Neutro</v>
      </c>
      <c r="H437">
        <v>6.5</v>
      </c>
      <c r="I437" s="11">
        <f t="shared" si="93"/>
        <v>-7.8014184397163094E-2</v>
      </c>
      <c r="J437" t="str">
        <f t="shared" si="94"/>
        <v>Neutro</v>
      </c>
      <c r="K437">
        <v>6.13</v>
      </c>
      <c r="L437" s="11">
        <f t="shared" si="95"/>
        <v>-0.10380116959064327</v>
      </c>
      <c r="M437" t="str">
        <f t="shared" si="96"/>
        <v>Neutro</v>
      </c>
      <c r="N437" t="e">
        <f>[1]!YPF[[#This Row],[Volume]]</f>
        <v>#REF!</v>
      </c>
      <c r="O437" s="11" t="e">
        <f t="shared" si="97"/>
        <v>#REF!</v>
      </c>
      <c r="P437" t="e">
        <f t="shared" si="98"/>
        <v>#REF!</v>
      </c>
      <c r="Q437" s="17">
        <f t="shared" si="99"/>
        <v>-8.3250067523071625E-2</v>
      </c>
      <c r="R437" s="4" t="str">
        <f t="shared" si="100"/>
        <v>Neutro</v>
      </c>
      <c r="S437" s="17" t="e">
        <f t="shared" si="101"/>
        <v>#REF!</v>
      </c>
      <c r="T437" s="4" t="e">
        <f t="shared" si="102"/>
        <v>#REF!</v>
      </c>
      <c r="U437" s="4">
        <f t="shared" si="103"/>
        <v>0</v>
      </c>
      <c r="V437" s="4" t="e">
        <f t="shared" si="104"/>
        <v>#REF!</v>
      </c>
    </row>
    <row r="438" spans="1:22">
      <c r="A438" s="9">
        <v>44830</v>
      </c>
      <c r="B438">
        <v>6.48</v>
      </c>
      <c r="C438" s="11">
        <f>(B438-B437)/B437</f>
        <v>-3.0769230769230114E-3</v>
      </c>
      <c r="D438" t="str">
        <f t="shared" si="90"/>
        <v>Neutro</v>
      </c>
      <c r="E438" s="15">
        <v>6.08</v>
      </c>
      <c r="F438" s="11">
        <f t="shared" si="91"/>
        <v>-5.8823529411764691E-2</v>
      </c>
      <c r="G438" t="str">
        <f t="shared" si="92"/>
        <v>Neutro</v>
      </c>
      <c r="H438">
        <v>6.48</v>
      </c>
      <c r="I438" s="11">
        <f t="shared" si="93"/>
        <v>-3.0769230769230114E-3</v>
      </c>
      <c r="J438" t="str">
        <f t="shared" si="94"/>
        <v>Neutro</v>
      </c>
      <c r="K438">
        <v>5.99</v>
      </c>
      <c r="L438" s="11">
        <f t="shared" si="95"/>
        <v>-2.2838499184339264E-2</v>
      </c>
      <c r="M438" t="str">
        <f t="shared" si="96"/>
        <v>Neutro</v>
      </c>
      <c r="N438" t="e">
        <f>[1]!YPF[[#This Row],[Volume]]</f>
        <v>#REF!</v>
      </c>
      <c r="O438" s="11" t="e">
        <f t="shared" si="97"/>
        <v>#REF!</v>
      </c>
      <c r="P438" t="e">
        <f t="shared" si="98"/>
        <v>#REF!</v>
      </c>
      <c r="Q438" s="17">
        <f t="shared" si="99"/>
        <v>-2.1953968687487495E-2</v>
      </c>
      <c r="R438" s="4" t="str">
        <f t="shared" si="100"/>
        <v>Neutro</v>
      </c>
      <c r="S438" s="17" t="e">
        <f t="shared" si="101"/>
        <v>#REF!</v>
      </c>
      <c r="T438" s="4" t="e">
        <f t="shared" si="102"/>
        <v>#REF!</v>
      </c>
      <c r="U438" s="4">
        <f t="shared" si="103"/>
        <v>0</v>
      </c>
      <c r="V438" s="4" t="e">
        <f t="shared" si="104"/>
        <v>#REF!</v>
      </c>
    </row>
    <row r="439" spans="1:22">
      <c r="A439" s="9">
        <v>44831</v>
      </c>
      <c r="B439">
        <v>6.42</v>
      </c>
      <c r="C439" s="11">
        <f>(B439-B438)/B438</f>
        <v>-9.2592592592593351E-3</v>
      </c>
      <c r="D439" t="str">
        <f t="shared" si="90"/>
        <v>Neutro</v>
      </c>
      <c r="E439" s="15">
        <v>6.37</v>
      </c>
      <c r="F439" s="11">
        <f t="shared" si="91"/>
        <v>4.7697368421052634E-2</v>
      </c>
      <c r="G439" t="str">
        <f t="shared" si="92"/>
        <v>Compra</v>
      </c>
      <c r="H439">
        <v>6.42</v>
      </c>
      <c r="I439" s="11">
        <f t="shared" si="93"/>
        <v>-9.2592592592593351E-3</v>
      </c>
      <c r="J439" t="str">
        <f t="shared" si="94"/>
        <v>Neutro</v>
      </c>
      <c r="K439">
        <v>6.2</v>
      </c>
      <c r="L439" s="11">
        <f t="shared" si="95"/>
        <v>3.5058430717863097E-2</v>
      </c>
      <c r="M439" t="str">
        <f t="shared" si="96"/>
        <v>Compra</v>
      </c>
      <c r="N439" t="e">
        <f>[1]!YPF[[#This Row],[Volume]]</f>
        <v>#REF!</v>
      </c>
      <c r="O439" s="11" t="e">
        <f t="shared" si="97"/>
        <v>#REF!</v>
      </c>
      <c r="P439" t="e">
        <f t="shared" si="98"/>
        <v>#REF!</v>
      </c>
      <c r="Q439" s="17">
        <f t="shared" si="99"/>
        <v>1.6059320155099269E-2</v>
      </c>
      <c r="R439" s="4" t="str">
        <f t="shared" si="100"/>
        <v>Compra</v>
      </c>
      <c r="S439" s="17" t="e">
        <f t="shared" si="101"/>
        <v>#REF!</v>
      </c>
      <c r="T439" s="4" t="e">
        <f t="shared" si="102"/>
        <v>#REF!</v>
      </c>
      <c r="U439" s="4">
        <f t="shared" si="103"/>
        <v>1</v>
      </c>
      <c r="V439" s="4" t="e">
        <f t="shared" si="104"/>
        <v>#REF!</v>
      </c>
    </row>
    <row r="440" spans="1:22">
      <c r="A440" s="9">
        <v>44832</v>
      </c>
      <c r="B440">
        <v>6.41</v>
      </c>
      <c r="C440" s="11">
        <f>(B440-B439)/B439</f>
        <v>-1.5576323987538609E-3</v>
      </c>
      <c r="D440" t="str">
        <f t="shared" si="90"/>
        <v>Neutro</v>
      </c>
      <c r="E440" s="15">
        <v>6.21</v>
      </c>
      <c r="F440" s="11">
        <f t="shared" si="91"/>
        <v>-2.5117739403453711E-2</v>
      </c>
      <c r="G440" t="str">
        <f t="shared" si="92"/>
        <v>Neutro</v>
      </c>
      <c r="H440">
        <v>6.41</v>
      </c>
      <c r="I440" s="11">
        <f t="shared" si="93"/>
        <v>-1.5576323987538609E-3</v>
      </c>
      <c r="J440" t="str">
        <f t="shared" si="94"/>
        <v>Neutro</v>
      </c>
      <c r="K440">
        <v>6.15</v>
      </c>
      <c r="L440" s="11">
        <f t="shared" si="95"/>
        <v>-8.0645161290322284E-3</v>
      </c>
      <c r="M440" t="str">
        <f t="shared" si="96"/>
        <v>Neutro</v>
      </c>
      <c r="N440" t="e">
        <f>[1]!YPF[[#This Row],[Volume]]</f>
        <v>#REF!</v>
      </c>
      <c r="O440" s="11" t="e">
        <f t="shared" si="97"/>
        <v>#REF!</v>
      </c>
      <c r="P440" t="e">
        <f t="shared" si="98"/>
        <v>#REF!</v>
      </c>
      <c r="Q440" s="17">
        <f t="shared" si="99"/>
        <v>-9.074380082498416E-3</v>
      </c>
      <c r="R440" s="4" t="str">
        <f t="shared" si="100"/>
        <v>Neutro</v>
      </c>
      <c r="S440" s="17" t="e">
        <f t="shared" si="101"/>
        <v>#REF!</v>
      </c>
      <c r="T440" s="4" t="e">
        <f t="shared" si="102"/>
        <v>#REF!</v>
      </c>
      <c r="U440" s="4">
        <f t="shared" si="103"/>
        <v>0</v>
      </c>
      <c r="V440" s="4" t="e">
        <f t="shared" si="104"/>
        <v>#REF!</v>
      </c>
    </row>
    <row r="441" spans="1:22">
      <c r="A441" s="9">
        <v>44833</v>
      </c>
      <c r="B441">
        <v>6.4</v>
      </c>
      <c r="C441" s="11">
        <f>(B441-B440)/B440</f>
        <v>-1.5600624024960665E-3</v>
      </c>
      <c r="D441" t="str">
        <f t="shared" si="90"/>
        <v>Neutro</v>
      </c>
      <c r="E441" s="15">
        <v>6.3</v>
      </c>
      <c r="F441" s="11">
        <f t="shared" si="91"/>
        <v>1.4492753623188383E-2</v>
      </c>
      <c r="G441" t="str">
        <f t="shared" si="92"/>
        <v>Compra</v>
      </c>
      <c r="H441">
        <v>6.4</v>
      </c>
      <c r="I441" s="11">
        <f t="shared" si="93"/>
        <v>-1.5600624024960665E-3</v>
      </c>
      <c r="J441" t="str">
        <f t="shared" si="94"/>
        <v>Neutro</v>
      </c>
      <c r="K441">
        <v>6.16</v>
      </c>
      <c r="L441" s="11">
        <f t="shared" si="95"/>
        <v>1.6260162601625669E-3</v>
      </c>
      <c r="M441" t="str">
        <f t="shared" si="96"/>
        <v>Compra</v>
      </c>
      <c r="N441" t="e">
        <f>[1]!YPF[[#This Row],[Volume]]</f>
        <v>#REF!</v>
      </c>
      <c r="O441" s="11" t="e">
        <f t="shared" si="97"/>
        <v>#REF!</v>
      </c>
      <c r="P441" t="e">
        <f t="shared" si="98"/>
        <v>#REF!</v>
      </c>
      <c r="Q441" s="17">
        <f t="shared" si="99"/>
        <v>3.2496612695897043E-3</v>
      </c>
      <c r="R441" s="4" t="str">
        <f t="shared" si="100"/>
        <v>Compra</v>
      </c>
      <c r="S441" s="17" t="e">
        <f t="shared" si="101"/>
        <v>#REF!</v>
      </c>
      <c r="T441" s="4" t="e">
        <f t="shared" si="102"/>
        <v>#REF!</v>
      </c>
      <c r="U441" s="4">
        <f t="shared" si="103"/>
        <v>1</v>
      </c>
      <c r="V441" s="4" t="e">
        <f t="shared" si="104"/>
        <v>#REF!</v>
      </c>
    </row>
    <row r="442" spans="1:22">
      <c r="A442" s="9">
        <v>44834</v>
      </c>
      <c r="B442">
        <v>6.26</v>
      </c>
      <c r="C442" s="11">
        <f>(B442-B441)/B441</f>
        <v>-2.1875000000000089E-2</v>
      </c>
      <c r="D442" t="str">
        <f t="shared" si="90"/>
        <v>Neutro</v>
      </c>
      <c r="E442" s="15">
        <v>6.12</v>
      </c>
      <c r="F442" s="11">
        <f t="shared" si="91"/>
        <v>-2.8571428571428525E-2</v>
      </c>
      <c r="G442" t="str">
        <f t="shared" si="92"/>
        <v>Neutro</v>
      </c>
      <c r="H442">
        <v>6.26</v>
      </c>
      <c r="I442" s="11">
        <f t="shared" si="93"/>
        <v>-2.1875000000000089E-2</v>
      </c>
      <c r="J442" t="str">
        <f t="shared" si="94"/>
        <v>Neutro</v>
      </c>
      <c r="K442">
        <v>6.08</v>
      </c>
      <c r="L442" s="11">
        <f t="shared" si="95"/>
        <v>-1.2987012987012998E-2</v>
      </c>
      <c r="M442" t="str">
        <f t="shared" si="96"/>
        <v>Neutro</v>
      </c>
      <c r="N442" t="e">
        <f>[1]!YPF[[#This Row],[Volume]]</f>
        <v>#REF!</v>
      </c>
      <c r="O442" s="11" t="e">
        <f t="shared" si="97"/>
        <v>#REF!</v>
      </c>
      <c r="P442" t="e">
        <f t="shared" si="98"/>
        <v>#REF!</v>
      </c>
      <c r="Q442" s="17">
        <f t="shared" si="99"/>
        <v>-2.1327110389610424E-2</v>
      </c>
      <c r="R442" s="4" t="str">
        <f t="shared" si="100"/>
        <v>Neutro</v>
      </c>
      <c r="S442" s="17" t="e">
        <f t="shared" si="101"/>
        <v>#REF!</v>
      </c>
      <c r="T442" s="4" t="e">
        <f t="shared" si="102"/>
        <v>#REF!</v>
      </c>
      <c r="U442" s="4">
        <f t="shared" si="103"/>
        <v>0</v>
      </c>
      <c r="V442" s="4" t="e">
        <f t="shared" si="104"/>
        <v>#REF!</v>
      </c>
    </row>
    <row r="443" spans="1:22">
      <c r="A443" s="9">
        <v>44837</v>
      </c>
      <c r="B443">
        <v>6.87</v>
      </c>
      <c r="C443" s="11">
        <f>(B443-B442)/B442</f>
        <v>9.7444089456869068E-2</v>
      </c>
      <c r="D443" t="str">
        <f t="shared" si="90"/>
        <v>Compra</v>
      </c>
      <c r="E443" s="15">
        <v>6.5</v>
      </c>
      <c r="F443" s="11">
        <f t="shared" si="91"/>
        <v>6.2091503267973837E-2</v>
      </c>
      <c r="G443" t="str">
        <f t="shared" si="92"/>
        <v>Compra</v>
      </c>
      <c r="H443">
        <v>6.87</v>
      </c>
      <c r="I443" s="11">
        <f t="shared" si="93"/>
        <v>9.7444089456869068E-2</v>
      </c>
      <c r="J443" t="str">
        <f t="shared" si="94"/>
        <v>Compra</v>
      </c>
      <c r="K443">
        <v>6.49</v>
      </c>
      <c r="L443" s="11">
        <f t="shared" si="95"/>
        <v>6.7434210526315819E-2</v>
      </c>
      <c r="M443" t="str">
        <f t="shared" si="96"/>
        <v>Compra</v>
      </c>
      <c r="N443" t="e">
        <f>[1]!YPF[[#This Row],[Volume]]</f>
        <v>#REF!</v>
      </c>
      <c r="O443" s="11" t="e">
        <f t="shared" si="97"/>
        <v>#REF!</v>
      </c>
      <c r="P443" t="e">
        <f t="shared" si="98"/>
        <v>#REF!</v>
      </c>
      <c r="Q443" s="17">
        <f t="shared" si="99"/>
        <v>8.1103473177006946E-2</v>
      </c>
      <c r="R443" s="4" t="str">
        <f t="shared" si="100"/>
        <v>Compra</v>
      </c>
      <c r="S443" s="17" t="e">
        <f t="shared" si="101"/>
        <v>#REF!</v>
      </c>
      <c r="T443" s="4" t="e">
        <f t="shared" si="102"/>
        <v>#REF!</v>
      </c>
      <c r="U443" s="4">
        <f t="shared" si="103"/>
        <v>1</v>
      </c>
      <c r="V443" s="4" t="e">
        <f t="shared" si="104"/>
        <v>#REF!</v>
      </c>
    </row>
    <row r="444" spans="1:22">
      <c r="A444" s="9">
        <v>44838</v>
      </c>
      <c r="B444">
        <v>7.09</v>
      </c>
      <c r="C444" s="11">
        <f>(B444-B443)/B443</f>
        <v>3.2023289665211029E-2</v>
      </c>
      <c r="D444" t="str">
        <f t="shared" si="90"/>
        <v>Compra</v>
      </c>
      <c r="E444" s="15">
        <v>6.99</v>
      </c>
      <c r="F444" s="11">
        <f t="shared" si="91"/>
        <v>7.5384615384615411E-2</v>
      </c>
      <c r="G444" t="str">
        <f t="shared" si="92"/>
        <v>Compra</v>
      </c>
      <c r="H444">
        <v>7.09</v>
      </c>
      <c r="I444" s="11">
        <f t="shared" si="93"/>
        <v>3.2023289665211029E-2</v>
      </c>
      <c r="J444" t="str">
        <f t="shared" si="94"/>
        <v>Compra</v>
      </c>
      <c r="K444">
        <v>6.84</v>
      </c>
      <c r="L444" s="11">
        <f t="shared" si="95"/>
        <v>5.3929121725731839E-2</v>
      </c>
      <c r="M444" t="str">
        <f t="shared" si="96"/>
        <v>Compra</v>
      </c>
      <c r="N444" t="e">
        <f>[1]!YPF[[#This Row],[Volume]]</f>
        <v>#REF!</v>
      </c>
      <c r="O444" s="11" t="e">
        <f t="shared" si="97"/>
        <v>#REF!</v>
      </c>
      <c r="P444" t="e">
        <f t="shared" si="98"/>
        <v>#REF!</v>
      </c>
      <c r="Q444" s="17">
        <f t="shared" si="99"/>
        <v>4.8340079110192329E-2</v>
      </c>
      <c r="R444" s="4" t="str">
        <f t="shared" si="100"/>
        <v>Compra</v>
      </c>
      <c r="S444" s="17" t="e">
        <f t="shared" si="101"/>
        <v>#REF!</v>
      </c>
      <c r="T444" s="4" t="e">
        <f t="shared" si="102"/>
        <v>#REF!</v>
      </c>
      <c r="U444" s="4">
        <f t="shared" si="103"/>
        <v>1</v>
      </c>
      <c r="V444" s="4" t="e">
        <f t="shared" si="104"/>
        <v>#REF!</v>
      </c>
    </row>
    <row r="445" spans="1:22">
      <c r="A445" s="9">
        <v>44839</v>
      </c>
      <c r="B445">
        <v>7.48</v>
      </c>
      <c r="C445" s="11">
        <f>(B445-B444)/B444</f>
        <v>5.5007052186177796E-2</v>
      </c>
      <c r="D445" t="str">
        <f t="shared" si="90"/>
        <v>Compra</v>
      </c>
      <c r="E445" s="15">
        <v>6.95</v>
      </c>
      <c r="F445" s="11">
        <f t="shared" si="91"/>
        <v>-5.7224606580829809E-3</v>
      </c>
      <c r="G445" t="str">
        <f t="shared" si="92"/>
        <v>Neutro</v>
      </c>
      <c r="H445">
        <v>7.48</v>
      </c>
      <c r="I445" s="11">
        <f t="shared" si="93"/>
        <v>5.5007052186177796E-2</v>
      </c>
      <c r="J445" t="str">
        <f t="shared" si="94"/>
        <v>Compra</v>
      </c>
      <c r="K445">
        <v>6.81</v>
      </c>
      <c r="L445" s="11">
        <f t="shared" si="95"/>
        <v>-4.3859649122807379E-3</v>
      </c>
      <c r="M445" t="str">
        <f t="shared" si="96"/>
        <v>Neutro</v>
      </c>
      <c r="N445" t="e">
        <f>[1]!YPF[[#This Row],[Volume]]</f>
        <v>#REF!</v>
      </c>
      <c r="O445" s="11" t="e">
        <f t="shared" si="97"/>
        <v>#REF!</v>
      </c>
      <c r="P445" t="e">
        <f t="shared" si="98"/>
        <v>#REF!</v>
      </c>
      <c r="Q445" s="17">
        <f t="shared" si="99"/>
        <v>2.4976419700497968E-2</v>
      </c>
      <c r="R445" s="4" t="str">
        <f t="shared" si="100"/>
        <v>Compra</v>
      </c>
      <c r="S445" s="17" t="e">
        <f t="shared" si="101"/>
        <v>#REF!</v>
      </c>
      <c r="T445" s="4" t="e">
        <f t="shared" si="102"/>
        <v>#REF!</v>
      </c>
      <c r="U445" s="4">
        <f t="shared" si="103"/>
        <v>1</v>
      </c>
      <c r="V445" s="4" t="e">
        <f t="shared" si="104"/>
        <v>#REF!</v>
      </c>
    </row>
    <row r="446" spans="1:22">
      <c r="A446" s="9">
        <v>44840</v>
      </c>
      <c r="B446">
        <v>7.54</v>
      </c>
      <c r="C446" s="11">
        <f>(B446-B445)/B445</f>
        <v>8.0213903743314979E-3</v>
      </c>
      <c r="D446" t="str">
        <f t="shared" si="90"/>
        <v>Compra</v>
      </c>
      <c r="E446" s="15">
        <v>7.5</v>
      </c>
      <c r="F446" s="11">
        <f t="shared" si="91"/>
        <v>7.913669064748198E-2</v>
      </c>
      <c r="G446" t="str">
        <f t="shared" si="92"/>
        <v>Compra</v>
      </c>
      <c r="H446">
        <v>7.54</v>
      </c>
      <c r="I446" s="11">
        <f t="shared" si="93"/>
        <v>8.0213903743314979E-3</v>
      </c>
      <c r="J446" t="str">
        <f t="shared" si="94"/>
        <v>Compra</v>
      </c>
      <c r="K446">
        <v>7.16</v>
      </c>
      <c r="L446" s="11">
        <f t="shared" si="95"/>
        <v>5.1395007342143986E-2</v>
      </c>
      <c r="M446" t="str">
        <f t="shared" si="96"/>
        <v>Compra</v>
      </c>
      <c r="N446" t="e">
        <f>[1]!YPF[[#This Row],[Volume]]</f>
        <v>#REF!</v>
      </c>
      <c r="O446" s="11" t="e">
        <f t="shared" si="97"/>
        <v>#REF!</v>
      </c>
      <c r="P446" t="e">
        <f t="shared" si="98"/>
        <v>#REF!</v>
      </c>
      <c r="Q446" s="17">
        <f t="shared" si="99"/>
        <v>3.6643619684572241E-2</v>
      </c>
      <c r="R446" s="4" t="str">
        <f t="shared" si="100"/>
        <v>Compra</v>
      </c>
      <c r="S446" s="17" t="e">
        <f t="shared" si="101"/>
        <v>#REF!</v>
      </c>
      <c r="T446" s="4" t="e">
        <f t="shared" si="102"/>
        <v>#REF!</v>
      </c>
      <c r="U446" s="4">
        <f t="shared" si="103"/>
        <v>1</v>
      </c>
      <c r="V446" s="4" t="e">
        <f t="shared" si="104"/>
        <v>#REF!</v>
      </c>
    </row>
    <row r="447" spans="1:22">
      <c r="A447" s="9">
        <v>44841</v>
      </c>
      <c r="B447">
        <v>7.52</v>
      </c>
      <c r="C447" s="11">
        <f>(B447-B446)/B446</f>
        <v>-2.6525198938992657E-3</v>
      </c>
      <c r="D447" t="str">
        <f t="shared" si="90"/>
        <v>Neutro</v>
      </c>
      <c r="E447" s="15">
        <v>7.3</v>
      </c>
      <c r="F447" s="11">
        <f t="shared" si="91"/>
        <v>-2.6666666666666689E-2</v>
      </c>
      <c r="G447" t="str">
        <f t="shared" si="92"/>
        <v>Neutro</v>
      </c>
      <c r="H447">
        <v>7.52</v>
      </c>
      <c r="I447" s="11">
        <f t="shared" si="93"/>
        <v>-2.6525198938992657E-3</v>
      </c>
      <c r="J447" t="str">
        <f t="shared" si="94"/>
        <v>Neutro</v>
      </c>
      <c r="K447">
        <v>7.08</v>
      </c>
      <c r="L447" s="11">
        <f t="shared" si="95"/>
        <v>-1.1173184357541908E-2</v>
      </c>
      <c r="M447" t="str">
        <f t="shared" si="96"/>
        <v>Neutro</v>
      </c>
      <c r="N447" t="e">
        <f>[1]!YPF[[#This Row],[Volume]]</f>
        <v>#REF!</v>
      </c>
      <c r="O447" s="11" t="e">
        <f t="shared" si="97"/>
        <v>#REF!</v>
      </c>
      <c r="P447" t="e">
        <f t="shared" si="98"/>
        <v>#REF!</v>
      </c>
      <c r="Q447" s="17">
        <f t="shared" si="99"/>
        <v>-1.0786222703001783E-2</v>
      </c>
      <c r="R447" s="4" t="str">
        <f t="shared" si="100"/>
        <v>Neutro</v>
      </c>
      <c r="S447" s="17" t="e">
        <f t="shared" si="101"/>
        <v>#REF!</v>
      </c>
      <c r="T447" s="4" t="e">
        <f t="shared" si="102"/>
        <v>#REF!</v>
      </c>
      <c r="U447" s="4">
        <f t="shared" si="103"/>
        <v>0</v>
      </c>
      <c r="V447" s="4" t="e">
        <f t="shared" si="104"/>
        <v>#REF!</v>
      </c>
    </row>
    <row r="448" spans="1:22">
      <c r="A448" s="9">
        <v>44844</v>
      </c>
      <c r="B448">
        <v>7.24</v>
      </c>
      <c r="C448" s="11">
        <f>(B448-B447)/B447</f>
        <v>-3.7234042553191404E-2</v>
      </c>
      <c r="D448" t="str">
        <f t="shared" si="90"/>
        <v>Neutro</v>
      </c>
      <c r="E448" s="15">
        <v>7.18</v>
      </c>
      <c r="F448" s="11">
        <f t="shared" si="91"/>
        <v>-1.6438356164383577E-2</v>
      </c>
      <c r="G448" t="str">
        <f t="shared" si="92"/>
        <v>Neutro</v>
      </c>
      <c r="H448">
        <v>7.24</v>
      </c>
      <c r="I448" s="11">
        <f t="shared" si="93"/>
        <v>-3.7234042553191404E-2</v>
      </c>
      <c r="J448" t="str">
        <f t="shared" si="94"/>
        <v>Neutro</v>
      </c>
      <c r="K448">
        <v>6.78</v>
      </c>
      <c r="L448" s="11">
        <f t="shared" si="95"/>
        <v>-4.2372881355932181E-2</v>
      </c>
      <c r="M448" t="str">
        <f t="shared" si="96"/>
        <v>Neutro</v>
      </c>
      <c r="N448" t="e">
        <f>[1]!YPF[[#This Row],[Volume]]</f>
        <v>#REF!</v>
      </c>
      <c r="O448" s="11" t="e">
        <f t="shared" si="97"/>
        <v>#REF!</v>
      </c>
      <c r="P448" t="e">
        <f t="shared" si="98"/>
        <v>#REF!</v>
      </c>
      <c r="Q448" s="17">
        <f t="shared" si="99"/>
        <v>-3.331983065667464E-2</v>
      </c>
      <c r="R448" s="4" t="str">
        <f t="shared" si="100"/>
        <v>Neutro</v>
      </c>
      <c r="S448" s="17" t="e">
        <f t="shared" si="101"/>
        <v>#REF!</v>
      </c>
      <c r="T448" s="4" t="e">
        <f t="shared" si="102"/>
        <v>#REF!</v>
      </c>
      <c r="U448" s="4">
        <f t="shared" si="103"/>
        <v>0</v>
      </c>
      <c r="V448" s="4" t="e">
        <f t="shared" si="104"/>
        <v>#REF!</v>
      </c>
    </row>
    <row r="449" spans="1:22">
      <c r="A449" s="9">
        <v>44845</v>
      </c>
      <c r="B449">
        <v>6.97</v>
      </c>
      <c r="C449" s="11">
        <f>(B449-B448)/B448</f>
        <v>-3.7292817679558075E-2</v>
      </c>
      <c r="D449" t="str">
        <f t="shared" si="90"/>
        <v>Neutro</v>
      </c>
      <c r="E449" s="15">
        <v>6.89</v>
      </c>
      <c r="F449" s="11">
        <f t="shared" si="91"/>
        <v>-4.0389972144846804E-2</v>
      </c>
      <c r="G449" t="str">
        <f t="shared" si="92"/>
        <v>Neutro</v>
      </c>
      <c r="H449">
        <v>6.97</v>
      </c>
      <c r="I449" s="11">
        <f t="shared" si="93"/>
        <v>-3.7292817679558075E-2</v>
      </c>
      <c r="J449" t="str">
        <f t="shared" si="94"/>
        <v>Neutro</v>
      </c>
      <c r="K449">
        <v>6.67</v>
      </c>
      <c r="L449" s="11">
        <f t="shared" si="95"/>
        <v>-1.6224188790560517E-2</v>
      </c>
      <c r="M449" t="str">
        <f t="shared" si="96"/>
        <v>Neutro</v>
      </c>
      <c r="N449" t="e">
        <f>[1]!YPF[[#This Row],[Volume]]</f>
        <v>#REF!</v>
      </c>
      <c r="O449" s="11" t="e">
        <f t="shared" si="97"/>
        <v>#REF!</v>
      </c>
      <c r="P449" t="e">
        <f t="shared" si="98"/>
        <v>#REF!</v>
      </c>
      <c r="Q449" s="17">
        <f t="shared" si="99"/>
        <v>-3.2799949073630867E-2</v>
      </c>
      <c r="R449" s="4" t="str">
        <f t="shared" si="100"/>
        <v>Neutro</v>
      </c>
      <c r="S449" s="17" t="e">
        <f t="shared" si="101"/>
        <v>#REF!</v>
      </c>
      <c r="T449" s="4" t="e">
        <f t="shared" si="102"/>
        <v>#REF!</v>
      </c>
      <c r="U449" s="4">
        <f t="shared" si="103"/>
        <v>0</v>
      </c>
      <c r="V449" s="4" t="e">
        <f t="shared" si="104"/>
        <v>#REF!</v>
      </c>
    </row>
    <row r="450" spans="1:22">
      <c r="A450" s="9">
        <v>44846</v>
      </c>
      <c r="B450">
        <v>6.72</v>
      </c>
      <c r="C450" s="11">
        <f>(B450-B449)/B449</f>
        <v>-3.5868005738880916E-2</v>
      </c>
      <c r="D450" t="str">
        <f t="shared" si="90"/>
        <v>Neutro</v>
      </c>
      <c r="E450" s="15">
        <v>6.62</v>
      </c>
      <c r="F450" s="11">
        <f t="shared" si="91"/>
        <v>-3.9187227866473093E-2</v>
      </c>
      <c r="G450" t="str">
        <f t="shared" si="92"/>
        <v>Neutro</v>
      </c>
      <c r="H450">
        <v>6.72</v>
      </c>
      <c r="I450" s="11">
        <f t="shared" si="93"/>
        <v>-3.5868005738880916E-2</v>
      </c>
      <c r="J450" t="str">
        <f t="shared" si="94"/>
        <v>Neutro</v>
      </c>
      <c r="K450">
        <v>6.46</v>
      </c>
      <c r="L450" s="11">
        <f t="shared" si="95"/>
        <v>-3.1484257871064465E-2</v>
      </c>
      <c r="M450" t="str">
        <f t="shared" si="96"/>
        <v>Neutro</v>
      </c>
      <c r="N450" t="e">
        <f>[1]!YPF[[#This Row],[Volume]]</f>
        <v>#REF!</v>
      </c>
      <c r="O450" s="11" t="e">
        <f t="shared" si="97"/>
        <v>#REF!</v>
      </c>
      <c r="P450" t="e">
        <f t="shared" si="98"/>
        <v>#REF!</v>
      </c>
      <c r="Q450" s="17">
        <f t="shared" si="99"/>
        <v>-3.5601874303824846E-2</v>
      </c>
      <c r="R450" s="4" t="str">
        <f t="shared" si="100"/>
        <v>Neutro</v>
      </c>
      <c r="S450" s="17" t="e">
        <f t="shared" si="101"/>
        <v>#REF!</v>
      </c>
      <c r="T450" s="4" t="e">
        <f t="shared" si="102"/>
        <v>#REF!</v>
      </c>
      <c r="U450" s="4">
        <f t="shared" si="103"/>
        <v>0</v>
      </c>
      <c r="V450" s="4" t="e">
        <f t="shared" si="104"/>
        <v>#REF!</v>
      </c>
    </row>
    <row r="451" spans="1:22">
      <c r="A451" s="9">
        <v>44847</v>
      </c>
      <c r="B451">
        <v>6.97</v>
      </c>
      <c r="C451" s="11">
        <f>(B451-B450)/B450</f>
        <v>3.7202380952380952E-2</v>
      </c>
      <c r="D451" t="str">
        <f t="shared" si="90"/>
        <v>Compra</v>
      </c>
      <c r="E451" s="15">
        <v>6.55</v>
      </c>
      <c r="F451" s="11">
        <f t="shared" si="91"/>
        <v>-1.057401812688826E-2</v>
      </c>
      <c r="G451" t="str">
        <f t="shared" si="92"/>
        <v>Neutro</v>
      </c>
      <c r="H451">
        <v>6.97</v>
      </c>
      <c r="I451" s="11">
        <f t="shared" si="93"/>
        <v>3.7202380952380952E-2</v>
      </c>
      <c r="J451" t="str">
        <f t="shared" si="94"/>
        <v>Compra</v>
      </c>
      <c r="K451">
        <v>6.45</v>
      </c>
      <c r="L451" s="11">
        <f t="shared" si="95"/>
        <v>-1.5479876160990381E-3</v>
      </c>
      <c r="M451" t="str">
        <f t="shared" si="96"/>
        <v>Neutro</v>
      </c>
      <c r="N451" t="e">
        <f>[1]!YPF[[#This Row],[Volume]]</f>
        <v>#REF!</v>
      </c>
      <c r="O451" s="11" t="e">
        <f t="shared" si="97"/>
        <v>#REF!</v>
      </c>
      <c r="P451" t="e">
        <f t="shared" si="98"/>
        <v>#REF!</v>
      </c>
      <c r="Q451" s="17">
        <f t="shared" si="99"/>
        <v>1.5570689040443651E-2</v>
      </c>
      <c r="R451" s="4" t="str">
        <f t="shared" si="100"/>
        <v>Compra</v>
      </c>
      <c r="S451" s="17" t="e">
        <f t="shared" si="101"/>
        <v>#REF!</v>
      </c>
      <c r="T451" s="4" t="e">
        <f t="shared" si="102"/>
        <v>#REF!</v>
      </c>
      <c r="U451" s="4">
        <f t="shared" si="103"/>
        <v>1</v>
      </c>
      <c r="V451" s="4" t="e">
        <f t="shared" si="104"/>
        <v>#REF!</v>
      </c>
    </row>
    <row r="452" spans="1:22">
      <c r="A452" s="9">
        <v>44848</v>
      </c>
      <c r="B452">
        <v>6.88</v>
      </c>
      <c r="C452" s="11">
        <f>(B452-B451)/B451</f>
        <v>-1.291248206599711E-2</v>
      </c>
      <c r="D452" t="str">
        <f t="shared" ref="D452:D515" si="105">+IF(C452&gt;0,"Compra","Neutro")</f>
        <v>Neutro</v>
      </c>
      <c r="E452" s="15">
        <v>6.84</v>
      </c>
      <c r="F452" s="11">
        <f t="shared" ref="F452:F515" si="106">(E452-E451)/E451</f>
        <v>4.4274809160305351E-2</v>
      </c>
      <c r="G452" t="str">
        <f t="shared" ref="G452:G515" si="107">+IF(F452&gt;0,"Compra","Neutro")</f>
        <v>Compra</v>
      </c>
      <c r="H452">
        <v>6.88</v>
      </c>
      <c r="I452" s="11">
        <f t="shared" ref="I452:I515" si="108">(H452-H451)/H451</f>
        <v>-1.291248206599711E-2</v>
      </c>
      <c r="J452" t="str">
        <f t="shared" ref="J452:J515" si="109">+IF(I452&gt;0,"Compra","Neutro")</f>
        <v>Neutro</v>
      </c>
      <c r="K452">
        <v>6.64</v>
      </c>
      <c r="L452" s="11">
        <f t="shared" ref="L452:L515" si="110">(K452-K451)/K451</f>
        <v>2.9457364341085195E-2</v>
      </c>
      <c r="M452" t="str">
        <f t="shared" ref="M452:M515" si="111">+IF(L452&gt;0,"Compra","Neutro")</f>
        <v>Compra</v>
      </c>
      <c r="N452" t="e">
        <f>[1]!YPF[[#This Row],[Volume]]</f>
        <v>#REF!</v>
      </c>
      <c r="O452" s="11" t="e">
        <f t="shared" ref="O452:O515" si="112">(N452-N451)/N451</f>
        <v>#REF!</v>
      </c>
      <c r="P452" t="e">
        <f t="shared" ref="P452:P515" si="113">+IF(O452&gt;0,"Compra","Neutro")</f>
        <v>#REF!</v>
      </c>
      <c r="Q452" s="17">
        <f t="shared" ref="Q452:Q515" si="114">AVERAGE(L452,I452,F452,C452)</f>
        <v>1.1976802342349081E-2</v>
      </c>
      <c r="R452" s="4" t="str">
        <f t="shared" ref="R452:R515" si="115">+IF(Q452&gt;0,"Compra","Neutro")</f>
        <v>Compra</v>
      </c>
      <c r="S452" s="17" t="e">
        <f t="shared" ref="S452:S515" si="116">Q452*O452</f>
        <v>#REF!</v>
      </c>
      <c r="T452" s="4" t="e">
        <f t="shared" ref="T452:T515" si="117">+IF(S452&gt;0,"Compra","Neutro")</f>
        <v>#REF!</v>
      </c>
      <c r="U452" s="4">
        <f t="shared" ref="U452:V515" si="118">+IF(R452="Neutro",0,1)</f>
        <v>1</v>
      </c>
      <c r="V452" s="4" t="e">
        <f t="shared" ref="V452:V515" si="119">+IF(T452="Neutro",0,1)</f>
        <v>#REF!</v>
      </c>
    </row>
    <row r="453" spans="1:22">
      <c r="A453" s="9">
        <v>44851</v>
      </c>
      <c r="B453">
        <v>7.15</v>
      </c>
      <c r="C453" s="11">
        <f>(B453-B452)/B452</f>
        <v>3.9244186046511698E-2</v>
      </c>
      <c r="D453" t="str">
        <f t="shared" si="105"/>
        <v>Compra</v>
      </c>
      <c r="E453" s="15">
        <v>6.81</v>
      </c>
      <c r="F453" s="11">
        <f t="shared" si="106"/>
        <v>-4.3859649122807379E-3</v>
      </c>
      <c r="G453" t="str">
        <f t="shared" si="107"/>
        <v>Neutro</v>
      </c>
      <c r="H453">
        <v>7.15</v>
      </c>
      <c r="I453" s="11">
        <f t="shared" si="108"/>
        <v>3.9244186046511698E-2</v>
      </c>
      <c r="J453" t="str">
        <f t="shared" si="109"/>
        <v>Compra</v>
      </c>
      <c r="K453">
        <v>6.78</v>
      </c>
      <c r="L453" s="11">
        <f t="shared" si="110"/>
        <v>2.1084337349397676E-2</v>
      </c>
      <c r="M453" t="str">
        <f t="shared" si="111"/>
        <v>Compra</v>
      </c>
      <c r="N453" t="e">
        <f>[1]!YPF[[#This Row],[Volume]]</f>
        <v>#REF!</v>
      </c>
      <c r="O453" s="11" t="e">
        <f t="shared" si="112"/>
        <v>#REF!</v>
      </c>
      <c r="P453" t="e">
        <f t="shared" si="113"/>
        <v>#REF!</v>
      </c>
      <c r="Q453" s="17">
        <f t="shared" si="114"/>
        <v>2.3796686132535085E-2</v>
      </c>
      <c r="R453" s="4" t="str">
        <f t="shared" si="115"/>
        <v>Compra</v>
      </c>
      <c r="S453" s="17" t="e">
        <f t="shared" si="116"/>
        <v>#REF!</v>
      </c>
      <c r="T453" s="4" t="e">
        <f t="shared" si="117"/>
        <v>#REF!</v>
      </c>
      <c r="U453" s="4">
        <f t="shared" si="118"/>
        <v>1</v>
      </c>
      <c r="V453" s="4" t="e">
        <f t="shared" si="119"/>
        <v>#REF!</v>
      </c>
    </row>
    <row r="454" spans="1:22">
      <c r="A454" s="9">
        <v>44852</v>
      </c>
      <c r="B454">
        <v>7.19</v>
      </c>
      <c r="C454" s="11">
        <f>(B454-B453)/B453</f>
        <v>5.5944055944055987E-3</v>
      </c>
      <c r="D454" t="str">
        <f t="shared" si="105"/>
        <v>Compra</v>
      </c>
      <c r="E454" s="15">
        <v>7.1</v>
      </c>
      <c r="F454" s="11">
        <f t="shared" si="106"/>
        <v>4.2584434654919241E-2</v>
      </c>
      <c r="G454" t="str">
        <f t="shared" si="107"/>
        <v>Compra</v>
      </c>
      <c r="H454">
        <v>7.19</v>
      </c>
      <c r="I454" s="11">
        <f t="shared" si="108"/>
        <v>5.5944055944055987E-3</v>
      </c>
      <c r="J454" t="str">
        <f t="shared" si="109"/>
        <v>Compra</v>
      </c>
      <c r="K454">
        <v>6.76</v>
      </c>
      <c r="L454" s="11">
        <f t="shared" si="110"/>
        <v>-2.9498525073746993E-3</v>
      </c>
      <c r="M454" t="str">
        <f t="shared" si="111"/>
        <v>Neutro</v>
      </c>
      <c r="N454" t="e">
        <f>[1]!YPF[[#This Row],[Volume]]</f>
        <v>#REF!</v>
      </c>
      <c r="O454" s="11" t="e">
        <f t="shared" si="112"/>
        <v>#REF!</v>
      </c>
      <c r="P454" t="e">
        <f t="shared" si="113"/>
        <v>#REF!</v>
      </c>
      <c r="Q454" s="17">
        <f t="shared" si="114"/>
        <v>1.2705848334088934E-2</v>
      </c>
      <c r="R454" s="4" t="str">
        <f t="shared" si="115"/>
        <v>Compra</v>
      </c>
      <c r="S454" s="17" t="e">
        <f t="shared" si="116"/>
        <v>#REF!</v>
      </c>
      <c r="T454" s="4" t="e">
        <f t="shared" si="117"/>
        <v>#REF!</v>
      </c>
      <c r="U454" s="4">
        <f t="shared" si="118"/>
        <v>1</v>
      </c>
      <c r="V454" s="4" t="e">
        <f t="shared" si="119"/>
        <v>#REF!</v>
      </c>
    </row>
    <row r="455" spans="1:22">
      <c r="A455" s="9">
        <v>44853</v>
      </c>
      <c r="B455">
        <v>7.19</v>
      </c>
      <c r="C455" s="11">
        <f>(B455-B454)/B454</f>
        <v>0</v>
      </c>
      <c r="D455" t="str">
        <f t="shared" si="105"/>
        <v>Neutro</v>
      </c>
      <c r="E455" s="15">
        <v>6.95</v>
      </c>
      <c r="F455" s="11">
        <f t="shared" si="106"/>
        <v>-2.1126760563380208E-2</v>
      </c>
      <c r="G455" t="str">
        <f t="shared" si="107"/>
        <v>Neutro</v>
      </c>
      <c r="H455">
        <v>7.19</v>
      </c>
      <c r="I455" s="11">
        <f t="shared" si="108"/>
        <v>0</v>
      </c>
      <c r="J455" t="str">
        <f t="shared" si="109"/>
        <v>Neutro</v>
      </c>
      <c r="K455">
        <v>6.95</v>
      </c>
      <c r="L455" s="11">
        <f t="shared" si="110"/>
        <v>2.8106508875739705E-2</v>
      </c>
      <c r="M455" t="str">
        <f t="shared" si="111"/>
        <v>Compra</v>
      </c>
      <c r="N455" t="e">
        <f>[1]!YPF[[#This Row],[Volume]]</f>
        <v>#REF!</v>
      </c>
      <c r="O455" s="11" t="e">
        <f t="shared" si="112"/>
        <v>#REF!</v>
      </c>
      <c r="P455" t="e">
        <f t="shared" si="113"/>
        <v>#REF!</v>
      </c>
      <c r="Q455" s="17">
        <f t="shared" si="114"/>
        <v>1.7449370780898742E-3</v>
      </c>
      <c r="R455" s="4" t="str">
        <f t="shared" si="115"/>
        <v>Compra</v>
      </c>
      <c r="S455" s="17" t="e">
        <f t="shared" si="116"/>
        <v>#REF!</v>
      </c>
      <c r="T455" s="4" t="e">
        <f t="shared" si="117"/>
        <v>#REF!</v>
      </c>
      <c r="U455" s="4">
        <f t="shared" si="118"/>
        <v>1</v>
      </c>
      <c r="V455" s="4" t="e">
        <f t="shared" si="119"/>
        <v>#REF!</v>
      </c>
    </row>
    <row r="456" spans="1:22">
      <c r="A456" s="9">
        <v>44854</v>
      </c>
      <c r="B456">
        <v>7.49</v>
      </c>
      <c r="C456" s="11">
        <f>(B456-B455)/B455</f>
        <v>4.1724617524339334E-2</v>
      </c>
      <c r="D456" t="str">
        <f t="shared" si="105"/>
        <v>Compra</v>
      </c>
      <c r="E456" s="15">
        <v>7.15</v>
      </c>
      <c r="F456" s="11">
        <f t="shared" si="106"/>
        <v>2.8776978417266213E-2</v>
      </c>
      <c r="G456" t="str">
        <f t="shared" si="107"/>
        <v>Compra</v>
      </c>
      <c r="H456">
        <v>7.49</v>
      </c>
      <c r="I456" s="11">
        <f t="shared" si="108"/>
        <v>4.1724617524339334E-2</v>
      </c>
      <c r="J456" t="str">
        <f t="shared" si="109"/>
        <v>Compra</v>
      </c>
      <c r="K456">
        <v>7.02</v>
      </c>
      <c r="L456" s="11">
        <f t="shared" si="110"/>
        <v>1.0071942446043078E-2</v>
      </c>
      <c r="M456" t="str">
        <f t="shared" si="111"/>
        <v>Compra</v>
      </c>
      <c r="N456" t="e">
        <f>[1]!YPF[[#This Row],[Volume]]</f>
        <v>#REF!</v>
      </c>
      <c r="O456" s="11" t="e">
        <f t="shared" si="112"/>
        <v>#REF!</v>
      </c>
      <c r="P456" t="e">
        <f t="shared" si="113"/>
        <v>#REF!</v>
      </c>
      <c r="Q456" s="17">
        <f t="shared" si="114"/>
        <v>3.0574538977996987E-2</v>
      </c>
      <c r="R456" s="4" t="str">
        <f t="shared" si="115"/>
        <v>Compra</v>
      </c>
      <c r="S456" s="17" t="e">
        <f t="shared" si="116"/>
        <v>#REF!</v>
      </c>
      <c r="T456" s="4" t="e">
        <f t="shared" si="117"/>
        <v>#REF!</v>
      </c>
      <c r="U456" s="4">
        <f t="shared" si="118"/>
        <v>1</v>
      </c>
      <c r="V456" s="4" t="e">
        <f t="shared" si="119"/>
        <v>#REF!</v>
      </c>
    </row>
    <row r="457" spans="1:22">
      <c r="A457" s="9">
        <v>44855</v>
      </c>
      <c r="B457">
        <v>7.21</v>
      </c>
      <c r="C457" s="11">
        <f>(B457-B456)/B456</f>
        <v>-3.738317757009349E-2</v>
      </c>
      <c r="D457" t="str">
        <f t="shared" si="105"/>
        <v>Neutro</v>
      </c>
      <c r="E457" s="15">
        <v>7.02</v>
      </c>
      <c r="F457" s="11">
        <f t="shared" si="106"/>
        <v>-1.8181818181818292E-2</v>
      </c>
      <c r="G457" t="str">
        <f t="shared" si="107"/>
        <v>Neutro</v>
      </c>
      <c r="H457">
        <v>7.21</v>
      </c>
      <c r="I457" s="11">
        <f t="shared" si="108"/>
        <v>-3.738317757009349E-2</v>
      </c>
      <c r="J457" t="str">
        <f t="shared" si="109"/>
        <v>Neutro</v>
      </c>
      <c r="K457">
        <v>6.87</v>
      </c>
      <c r="L457" s="11">
        <f t="shared" si="110"/>
        <v>-2.1367521367521292E-2</v>
      </c>
      <c r="M457" t="str">
        <f t="shared" si="111"/>
        <v>Neutro</v>
      </c>
      <c r="N457" t="e">
        <f>[1]!YPF[[#This Row],[Volume]]</f>
        <v>#REF!</v>
      </c>
      <c r="O457" s="11" t="e">
        <f t="shared" si="112"/>
        <v>#REF!</v>
      </c>
      <c r="P457" t="e">
        <f t="shared" si="113"/>
        <v>#REF!</v>
      </c>
      <c r="Q457" s="17">
        <f t="shared" si="114"/>
        <v>-2.8578923672381643E-2</v>
      </c>
      <c r="R457" s="4" t="str">
        <f t="shared" si="115"/>
        <v>Neutro</v>
      </c>
      <c r="S457" s="17" t="e">
        <f t="shared" si="116"/>
        <v>#REF!</v>
      </c>
      <c r="T457" s="4" t="e">
        <f t="shared" si="117"/>
        <v>#REF!</v>
      </c>
      <c r="U457" s="4">
        <f t="shared" si="118"/>
        <v>0</v>
      </c>
      <c r="V457" s="4" t="e">
        <f t="shared" si="119"/>
        <v>#REF!</v>
      </c>
    </row>
    <row r="458" spans="1:22">
      <c r="A458" s="9">
        <v>44858</v>
      </c>
      <c r="B458">
        <v>7.61</v>
      </c>
      <c r="C458" s="11">
        <f>(B458-B457)/B457</f>
        <v>5.547850208044388E-2</v>
      </c>
      <c r="D458" t="str">
        <f t="shared" si="105"/>
        <v>Compra</v>
      </c>
      <c r="E458" s="15">
        <v>7.1</v>
      </c>
      <c r="F458" s="11">
        <f t="shared" si="106"/>
        <v>1.1396011396011407E-2</v>
      </c>
      <c r="G458" t="str">
        <f t="shared" si="107"/>
        <v>Compra</v>
      </c>
      <c r="H458">
        <v>7.61</v>
      </c>
      <c r="I458" s="11">
        <f t="shared" si="108"/>
        <v>5.547850208044388E-2</v>
      </c>
      <c r="J458" t="str">
        <f t="shared" si="109"/>
        <v>Compra</v>
      </c>
      <c r="K458">
        <v>6.82</v>
      </c>
      <c r="L458" s="11">
        <f t="shared" si="110"/>
        <v>-7.2780203784570336E-3</v>
      </c>
      <c r="M458" t="str">
        <f t="shared" si="111"/>
        <v>Neutro</v>
      </c>
      <c r="N458" t="e">
        <f>[1]!YPF[[#This Row],[Volume]]</f>
        <v>#REF!</v>
      </c>
      <c r="O458" s="11" t="e">
        <f t="shared" si="112"/>
        <v>#REF!</v>
      </c>
      <c r="P458" t="e">
        <f t="shared" si="113"/>
        <v>#REF!</v>
      </c>
      <c r="Q458" s="17">
        <f t="shared" si="114"/>
        <v>2.8768748794610534E-2</v>
      </c>
      <c r="R458" s="4" t="str">
        <f t="shared" si="115"/>
        <v>Compra</v>
      </c>
      <c r="S458" s="17" t="e">
        <f t="shared" si="116"/>
        <v>#REF!</v>
      </c>
      <c r="T458" s="4" t="e">
        <f t="shared" si="117"/>
        <v>#REF!</v>
      </c>
      <c r="U458" s="4">
        <f t="shared" si="118"/>
        <v>1</v>
      </c>
      <c r="V458" s="4" t="e">
        <f t="shared" si="119"/>
        <v>#REF!</v>
      </c>
    </row>
    <row r="459" spans="1:22">
      <c r="A459" s="9">
        <v>44859</v>
      </c>
      <c r="B459">
        <v>7.69</v>
      </c>
      <c r="C459" s="11">
        <f>(B459-B458)/B458</f>
        <v>1.0512483574244424E-2</v>
      </c>
      <c r="D459" t="str">
        <f t="shared" si="105"/>
        <v>Compra</v>
      </c>
      <c r="E459" s="15">
        <v>7.62</v>
      </c>
      <c r="F459" s="11">
        <f t="shared" si="106"/>
        <v>7.3239436619718379E-2</v>
      </c>
      <c r="G459" t="str">
        <f t="shared" si="107"/>
        <v>Compra</v>
      </c>
      <c r="H459">
        <v>7.69</v>
      </c>
      <c r="I459" s="11">
        <f t="shared" si="108"/>
        <v>1.0512483574244424E-2</v>
      </c>
      <c r="J459" t="str">
        <f t="shared" si="109"/>
        <v>Compra</v>
      </c>
      <c r="K459">
        <v>7.46</v>
      </c>
      <c r="L459" s="11">
        <f t="shared" si="110"/>
        <v>9.3841642228738947E-2</v>
      </c>
      <c r="M459" t="str">
        <f t="shared" si="111"/>
        <v>Compra</v>
      </c>
      <c r="N459" t="e">
        <f>[1]!YPF[[#This Row],[Volume]]</f>
        <v>#REF!</v>
      </c>
      <c r="O459" s="11" t="e">
        <f t="shared" si="112"/>
        <v>#REF!</v>
      </c>
      <c r="P459" t="e">
        <f t="shared" si="113"/>
        <v>#REF!</v>
      </c>
      <c r="Q459" s="17">
        <f t="shared" si="114"/>
        <v>4.7026511499236541E-2</v>
      </c>
      <c r="R459" s="4" t="str">
        <f t="shared" si="115"/>
        <v>Compra</v>
      </c>
      <c r="S459" s="17" t="e">
        <f t="shared" si="116"/>
        <v>#REF!</v>
      </c>
      <c r="T459" s="4" t="e">
        <f t="shared" si="117"/>
        <v>#REF!</v>
      </c>
      <c r="U459" s="4">
        <f t="shared" si="118"/>
        <v>1</v>
      </c>
      <c r="V459" s="4" t="e">
        <f t="shared" si="119"/>
        <v>#REF!</v>
      </c>
    </row>
    <row r="460" spans="1:22">
      <c r="A460" s="9">
        <v>44860</v>
      </c>
      <c r="B460">
        <v>7.98</v>
      </c>
      <c r="C460" s="11">
        <f>(B460-B459)/B459</f>
        <v>3.771131339401821E-2</v>
      </c>
      <c r="D460" t="str">
        <f t="shared" si="105"/>
        <v>Compra</v>
      </c>
      <c r="E460" s="15">
        <v>7.67</v>
      </c>
      <c r="F460" s="11">
        <f t="shared" si="106"/>
        <v>6.5616797900262232E-3</v>
      </c>
      <c r="G460" t="str">
        <f t="shared" si="107"/>
        <v>Compra</v>
      </c>
      <c r="H460">
        <v>7.98</v>
      </c>
      <c r="I460" s="11">
        <f t="shared" si="108"/>
        <v>3.771131339401821E-2</v>
      </c>
      <c r="J460" t="str">
        <f t="shared" si="109"/>
        <v>Compra</v>
      </c>
      <c r="K460">
        <v>7.66</v>
      </c>
      <c r="L460" s="11">
        <f t="shared" si="110"/>
        <v>2.6809651474530856E-2</v>
      </c>
      <c r="M460" t="str">
        <f t="shared" si="111"/>
        <v>Compra</v>
      </c>
      <c r="N460" t="e">
        <f>[1]!YPF[[#This Row],[Volume]]</f>
        <v>#REF!</v>
      </c>
      <c r="O460" s="11" t="e">
        <f t="shared" si="112"/>
        <v>#REF!</v>
      </c>
      <c r="P460" t="e">
        <f t="shared" si="113"/>
        <v>#REF!</v>
      </c>
      <c r="Q460" s="17">
        <f t="shared" si="114"/>
        <v>2.7198489513148377E-2</v>
      </c>
      <c r="R460" s="4" t="str">
        <f t="shared" si="115"/>
        <v>Compra</v>
      </c>
      <c r="S460" s="17" t="e">
        <f t="shared" si="116"/>
        <v>#REF!</v>
      </c>
      <c r="T460" s="4" t="e">
        <f t="shared" si="117"/>
        <v>#REF!</v>
      </c>
      <c r="U460" s="4">
        <f t="shared" si="118"/>
        <v>1</v>
      </c>
      <c r="V460" s="4" t="e">
        <f t="shared" si="119"/>
        <v>#REF!</v>
      </c>
    </row>
    <row r="461" spans="1:22">
      <c r="A461" s="9">
        <v>44861</v>
      </c>
      <c r="B461">
        <v>7.99</v>
      </c>
      <c r="C461" s="11">
        <f>(B461-B460)/B460</f>
        <v>1.2531328320801738E-3</v>
      </c>
      <c r="D461" t="str">
        <f t="shared" si="105"/>
        <v>Compra</v>
      </c>
      <c r="E461" s="15">
        <v>7.92</v>
      </c>
      <c r="F461" s="11">
        <f t="shared" si="106"/>
        <v>3.259452411994785E-2</v>
      </c>
      <c r="G461" t="str">
        <f t="shared" si="107"/>
        <v>Compra</v>
      </c>
      <c r="H461">
        <v>7.99</v>
      </c>
      <c r="I461" s="11">
        <f t="shared" si="108"/>
        <v>1.2531328320801738E-3</v>
      </c>
      <c r="J461" t="str">
        <f t="shared" si="109"/>
        <v>Compra</v>
      </c>
      <c r="K461">
        <v>7.73</v>
      </c>
      <c r="L461" s="11">
        <f t="shared" si="110"/>
        <v>9.1383812010444234E-3</v>
      </c>
      <c r="M461" t="str">
        <f t="shared" si="111"/>
        <v>Compra</v>
      </c>
      <c r="N461" t="e">
        <f>[1]!YPF[[#This Row],[Volume]]</f>
        <v>#REF!</v>
      </c>
      <c r="O461" s="11" t="e">
        <f t="shared" si="112"/>
        <v>#REF!</v>
      </c>
      <c r="P461" t="e">
        <f t="shared" si="113"/>
        <v>#REF!</v>
      </c>
      <c r="Q461" s="17">
        <f t="shared" si="114"/>
        <v>1.1059792746288155E-2</v>
      </c>
      <c r="R461" s="4" t="str">
        <f t="shared" si="115"/>
        <v>Compra</v>
      </c>
      <c r="S461" s="17" t="e">
        <f t="shared" si="116"/>
        <v>#REF!</v>
      </c>
      <c r="T461" s="4" t="e">
        <f t="shared" si="117"/>
        <v>#REF!</v>
      </c>
      <c r="U461" s="4">
        <f t="shared" si="118"/>
        <v>1</v>
      </c>
      <c r="V461" s="4" t="e">
        <f t="shared" si="119"/>
        <v>#REF!</v>
      </c>
    </row>
    <row r="462" spans="1:22">
      <c r="A462" s="9">
        <v>44862</v>
      </c>
      <c r="B462">
        <v>8</v>
      </c>
      <c r="C462" s="11">
        <f>(B462-B461)/B461</f>
        <v>1.2515644555694352E-3</v>
      </c>
      <c r="D462" t="str">
        <f t="shared" si="105"/>
        <v>Compra</v>
      </c>
      <c r="E462" s="15">
        <v>7.91</v>
      </c>
      <c r="F462" s="11">
        <f t="shared" si="106"/>
        <v>-1.2626262626262356E-3</v>
      </c>
      <c r="G462" t="str">
        <f t="shared" si="107"/>
        <v>Neutro</v>
      </c>
      <c r="H462">
        <v>8</v>
      </c>
      <c r="I462" s="11">
        <f t="shared" si="108"/>
        <v>1.2515644555694352E-3</v>
      </c>
      <c r="J462" t="str">
        <f t="shared" si="109"/>
        <v>Compra</v>
      </c>
      <c r="K462">
        <v>7.52</v>
      </c>
      <c r="L462" s="11">
        <f t="shared" si="110"/>
        <v>-2.7166882276843576E-2</v>
      </c>
      <c r="M462" t="str">
        <f t="shared" si="111"/>
        <v>Neutro</v>
      </c>
      <c r="N462" t="e">
        <f>[1]!YPF[[#This Row],[Volume]]</f>
        <v>#REF!</v>
      </c>
      <c r="O462" s="11" t="e">
        <f t="shared" si="112"/>
        <v>#REF!</v>
      </c>
      <c r="P462" t="e">
        <f t="shared" si="113"/>
        <v>#REF!</v>
      </c>
      <c r="Q462" s="17">
        <f t="shared" si="114"/>
        <v>-6.4815949070827347E-3</v>
      </c>
      <c r="R462" s="4" t="str">
        <f t="shared" si="115"/>
        <v>Neutro</v>
      </c>
      <c r="S462" s="17" t="e">
        <f t="shared" si="116"/>
        <v>#REF!</v>
      </c>
      <c r="T462" s="4" t="e">
        <f t="shared" si="117"/>
        <v>#REF!</v>
      </c>
      <c r="U462" s="4">
        <f t="shared" si="118"/>
        <v>0</v>
      </c>
      <c r="V462" s="4" t="e">
        <f t="shared" si="119"/>
        <v>#REF!</v>
      </c>
    </row>
    <row r="463" spans="1:22">
      <c r="A463" s="9">
        <v>44865</v>
      </c>
      <c r="B463">
        <v>7.7</v>
      </c>
      <c r="C463" s="11">
        <f>(B463-B462)/B462</f>
        <v>-3.7499999999999978E-2</v>
      </c>
      <c r="D463" t="str">
        <f t="shared" si="105"/>
        <v>Neutro</v>
      </c>
      <c r="E463" s="15">
        <v>7.49</v>
      </c>
      <c r="F463" s="11">
        <f t="shared" si="106"/>
        <v>-5.3097345132743355E-2</v>
      </c>
      <c r="G463" t="str">
        <f t="shared" si="107"/>
        <v>Neutro</v>
      </c>
      <c r="H463">
        <v>7.7</v>
      </c>
      <c r="I463" s="11">
        <f t="shared" si="108"/>
        <v>-3.7499999999999978E-2</v>
      </c>
      <c r="J463" t="str">
        <f t="shared" si="109"/>
        <v>Neutro</v>
      </c>
      <c r="K463">
        <v>7.36</v>
      </c>
      <c r="L463" s="11">
        <f t="shared" si="110"/>
        <v>-2.1276595744680753E-2</v>
      </c>
      <c r="M463" t="str">
        <f t="shared" si="111"/>
        <v>Neutro</v>
      </c>
      <c r="N463" t="e">
        <f>[1]!YPF[[#This Row],[Volume]]</f>
        <v>#REF!</v>
      </c>
      <c r="O463" s="11" t="e">
        <f t="shared" si="112"/>
        <v>#REF!</v>
      </c>
      <c r="P463" t="e">
        <f t="shared" si="113"/>
        <v>#REF!</v>
      </c>
      <c r="Q463" s="17">
        <f t="shared" si="114"/>
        <v>-3.7343485219356015E-2</v>
      </c>
      <c r="R463" s="4" t="str">
        <f t="shared" si="115"/>
        <v>Neutro</v>
      </c>
      <c r="S463" s="17" t="e">
        <f t="shared" si="116"/>
        <v>#REF!</v>
      </c>
      <c r="T463" s="4" t="e">
        <f t="shared" si="117"/>
        <v>#REF!</v>
      </c>
      <c r="U463" s="4">
        <f t="shared" si="118"/>
        <v>0</v>
      </c>
      <c r="V463" s="4" t="e">
        <f t="shared" si="119"/>
        <v>#REF!</v>
      </c>
    </row>
    <row r="464" spans="1:22">
      <c r="A464" s="9">
        <v>44866</v>
      </c>
      <c r="B464">
        <v>8.34</v>
      </c>
      <c r="C464" s="11">
        <f>(B464-B463)/B463</f>
        <v>8.3116883116883075E-2</v>
      </c>
      <c r="D464" t="str">
        <f t="shared" si="105"/>
        <v>Compra</v>
      </c>
      <c r="E464" s="15">
        <v>7.78</v>
      </c>
      <c r="F464" s="11">
        <f t="shared" si="106"/>
        <v>3.8718291054739659E-2</v>
      </c>
      <c r="G464" t="str">
        <f t="shared" si="107"/>
        <v>Compra</v>
      </c>
      <c r="H464">
        <v>8.34</v>
      </c>
      <c r="I464" s="11">
        <f t="shared" si="108"/>
        <v>8.3116883116883075E-2</v>
      </c>
      <c r="J464" t="str">
        <f t="shared" si="109"/>
        <v>Compra</v>
      </c>
      <c r="K464">
        <v>7.76</v>
      </c>
      <c r="L464" s="11">
        <f t="shared" si="110"/>
        <v>5.4347826086956444E-2</v>
      </c>
      <c r="M464" t="str">
        <f t="shared" si="111"/>
        <v>Compra</v>
      </c>
      <c r="N464" t="e">
        <f>[1]!YPF[[#This Row],[Volume]]</f>
        <v>#REF!</v>
      </c>
      <c r="O464" s="11" t="e">
        <f t="shared" si="112"/>
        <v>#REF!</v>
      </c>
      <c r="P464" t="e">
        <f t="shared" si="113"/>
        <v>#REF!</v>
      </c>
      <c r="Q464" s="17">
        <f t="shared" si="114"/>
        <v>6.482497084386557E-2</v>
      </c>
      <c r="R464" s="4" t="str">
        <f t="shared" si="115"/>
        <v>Compra</v>
      </c>
      <c r="S464" s="17" t="e">
        <f t="shared" si="116"/>
        <v>#REF!</v>
      </c>
      <c r="T464" s="4" t="e">
        <f t="shared" si="117"/>
        <v>#REF!</v>
      </c>
      <c r="U464" s="4">
        <f t="shared" si="118"/>
        <v>1</v>
      </c>
      <c r="V464" s="4" t="e">
        <f t="shared" si="119"/>
        <v>#REF!</v>
      </c>
    </row>
    <row r="465" spans="1:22">
      <c r="A465" s="9">
        <v>44867</v>
      </c>
      <c r="B465">
        <v>8.31</v>
      </c>
      <c r="C465" s="11">
        <f>(B465-B464)/B464</f>
        <v>-3.5971223021581968E-3</v>
      </c>
      <c r="D465" t="str">
        <f t="shared" si="105"/>
        <v>Neutro</v>
      </c>
      <c r="E465" s="15">
        <v>8.25</v>
      </c>
      <c r="F465" s="11">
        <f t="shared" si="106"/>
        <v>6.0411311053984541E-2</v>
      </c>
      <c r="G465" t="str">
        <f t="shared" si="107"/>
        <v>Compra</v>
      </c>
      <c r="H465">
        <v>8.31</v>
      </c>
      <c r="I465" s="11">
        <f t="shared" si="108"/>
        <v>-3.5971223021581968E-3</v>
      </c>
      <c r="J465" t="str">
        <f t="shared" si="109"/>
        <v>Neutro</v>
      </c>
      <c r="K465">
        <v>7.93</v>
      </c>
      <c r="L465" s="11">
        <f t="shared" si="110"/>
        <v>2.1907216494845352E-2</v>
      </c>
      <c r="M465" t="str">
        <f t="shared" si="111"/>
        <v>Compra</v>
      </c>
      <c r="N465" t="e">
        <f>[1]!YPF[[#This Row],[Volume]]</f>
        <v>#REF!</v>
      </c>
      <c r="O465" s="11" t="e">
        <f t="shared" si="112"/>
        <v>#REF!</v>
      </c>
      <c r="P465" t="e">
        <f t="shared" si="113"/>
        <v>#REF!</v>
      </c>
      <c r="Q465" s="17">
        <f t="shared" si="114"/>
        <v>1.8781070736128377E-2</v>
      </c>
      <c r="R465" s="4" t="str">
        <f t="shared" si="115"/>
        <v>Compra</v>
      </c>
      <c r="S465" s="17" t="e">
        <f t="shared" si="116"/>
        <v>#REF!</v>
      </c>
      <c r="T465" s="4" t="e">
        <f t="shared" si="117"/>
        <v>#REF!</v>
      </c>
      <c r="U465" s="4">
        <f t="shared" si="118"/>
        <v>1</v>
      </c>
      <c r="V465" s="4" t="e">
        <f t="shared" si="119"/>
        <v>#REF!</v>
      </c>
    </row>
    <row r="466" spans="1:22">
      <c r="A466" s="9">
        <v>44868</v>
      </c>
      <c r="B466">
        <v>8.24</v>
      </c>
      <c r="C466" s="11">
        <f>(B466-B465)/B465</f>
        <v>-8.4235860409145949E-3</v>
      </c>
      <c r="D466" t="str">
        <f t="shared" si="105"/>
        <v>Neutro</v>
      </c>
      <c r="E466" s="15">
        <v>7.92</v>
      </c>
      <c r="F466" s="11">
        <f t="shared" si="106"/>
        <v>-4.0000000000000008E-2</v>
      </c>
      <c r="G466" t="str">
        <f t="shared" si="107"/>
        <v>Neutro</v>
      </c>
      <c r="H466">
        <v>8.24</v>
      </c>
      <c r="I466" s="11">
        <f t="shared" si="108"/>
        <v>-8.4235860409145949E-3</v>
      </c>
      <c r="J466" t="str">
        <f t="shared" si="109"/>
        <v>Neutro</v>
      </c>
      <c r="K466">
        <v>7.82</v>
      </c>
      <c r="L466" s="11">
        <f t="shared" si="110"/>
        <v>-1.387137452711216E-2</v>
      </c>
      <c r="M466" t="str">
        <f t="shared" si="111"/>
        <v>Neutro</v>
      </c>
      <c r="N466" t="e">
        <f>[1]!YPF[[#This Row],[Volume]]</f>
        <v>#REF!</v>
      </c>
      <c r="O466" s="11" t="e">
        <f t="shared" si="112"/>
        <v>#REF!</v>
      </c>
      <c r="P466" t="e">
        <f t="shared" si="113"/>
        <v>#REF!</v>
      </c>
      <c r="Q466" s="17">
        <f t="shared" si="114"/>
        <v>-1.7679636652235341E-2</v>
      </c>
      <c r="R466" s="4" t="str">
        <f t="shared" si="115"/>
        <v>Neutro</v>
      </c>
      <c r="S466" s="17" t="e">
        <f t="shared" si="116"/>
        <v>#REF!</v>
      </c>
      <c r="T466" s="4" t="e">
        <f t="shared" si="117"/>
        <v>#REF!</v>
      </c>
      <c r="U466" s="4">
        <f t="shared" si="118"/>
        <v>0</v>
      </c>
      <c r="V466" s="4" t="e">
        <f t="shared" si="119"/>
        <v>#REF!</v>
      </c>
    </row>
    <row r="467" spans="1:22">
      <c r="A467" s="9">
        <v>44869</v>
      </c>
      <c r="B467">
        <v>8.59</v>
      </c>
      <c r="C467" s="11">
        <f>(B467-B466)/B466</f>
        <v>4.2475728155339759E-2</v>
      </c>
      <c r="D467" t="str">
        <f t="shared" si="105"/>
        <v>Compra</v>
      </c>
      <c r="E467" s="15">
        <v>8.39</v>
      </c>
      <c r="F467" s="11">
        <f t="shared" si="106"/>
        <v>5.9343434343434427E-2</v>
      </c>
      <c r="G467" t="str">
        <f t="shared" si="107"/>
        <v>Compra</v>
      </c>
      <c r="H467">
        <v>8.59</v>
      </c>
      <c r="I467" s="11">
        <f t="shared" si="108"/>
        <v>4.2475728155339759E-2</v>
      </c>
      <c r="J467" t="str">
        <f t="shared" si="109"/>
        <v>Compra</v>
      </c>
      <c r="K467">
        <v>8.02</v>
      </c>
      <c r="L467" s="11">
        <f t="shared" si="110"/>
        <v>2.557544757033239E-2</v>
      </c>
      <c r="M467" t="str">
        <f t="shared" si="111"/>
        <v>Compra</v>
      </c>
      <c r="N467" t="e">
        <f>[1]!YPF[[#This Row],[Volume]]</f>
        <v>#REF!</v>
      </c>
      <c r="O467" s="11" t="e">
        <f t="shared" si="112"/>
        <v>#REF!</v>
      </c>
      <c r="P467" t="e">
        <f t="shared" si="113"/>
        <v>#REF!</v>
      </c>
      <c r="Q467" s="17">
        <f t="shared" si="114"/>
        <v>4.2467584556111583E-2</v>
      </c>
      <c r="R467" s="4" t="str">
        <f t="shared" si="115"/>
        <v>Compra</v>
      </c>
      <c r="S467" s="17" t="e">
        <f t="shared" si="116"/>
        <v>#REF!</v>
      </c>
      <c r="T467" s="4" t="e">
        <f t="shared" si="117"/>
        <v>#REF!</v>
      </c>
      <c r="U467" s="4">
        <f t="shared" si="118"/>
        <v>1</v>
      </c>
      <c r="V467" s="4" t="e">
        <f t="shared" si="119"/>
        <v>#REF!</v>
      </c>
    </row>
    <row r="468" spans="1:22">
      <c r="A468" s="9">
        <v>44872</v>
      </c>
      <c r="B468">
        <v>8.27</v>
      </c>
      <c r="C468" s="11">
        <f>(B468-B467)/B467</f>
        <v>-3.7252619324796309E-2</v>
      </c>
      <c r="D468" t="str">
        <f t="shared" si="105"/>
        <v>Neutro</v>
      </c>
      <c r="E468" s="15">
        <v>8.0500000000000007</v>
      </c>
      <c r="F468" s="11">
        <f t="shared" si="106"/>
        <v>-4.0524433849821198E-2</v>
      </c>
      <c r="G468" t="str">
        <f t="shared" si="107"/>
        <v>Neutro</v>
      </c>
      <c r="H468">
        <v>8.27</v>
      </c>
      <c r="I468" s="11">
        <f t="shared" si="108"/>
        <v>-3.7252619324796309E-2</v>
      </c>
      <c r="J468" t="str">
        <f t="shared" si="109"/>
        <v>Neutro</v>
      </c>
      <c r="K468">
        <v>7.92</v>
      </c>
      <c r="L468" s="11">
        <f t="shared" si="110"/>
        <v>-1.2468827930174521E-2</v>
      </c>
      <c r="M468" t="str">
        <f t="shared" si="111"/>
        <v>Neutro</v>
      </c>
      <c r="N468" t="e">
        <f>[1]!YPF[[#This Row],[Volume]]</f>
        <v>#REF!</v>
      </c>
      <c r="O468" s="11" t="e">
        <f t="shared" si="112"/>
        <v>#REF!</v>
      </c>
      <c r="P468" t="e">
        <f t="shared" si="113"/>
        <v>#REF!</v>
      </c>
      <c r="Q468" s="17">
        <f t="shared" si="114"/>
        <v>-3.1874625107397088E-2</v>
      </c>
      <c r="R468" s="4" t="str">
        <f t="shared" si="115"/>
        <v>Neutro</v>
      </c>
      <c r="S468" s="17" t="e">
        <f t="shared" si="116"/>
        <v>#REF!</v>
      </c>
      <c r="T468" s="4" t="e">
        <f t="shared" si="117"/>
        <v>#REF!</v>
      </c>
      <c r="U468" s="4">
        <f t="shared" si="118"/>
        <v>0</v>
      </c>
      <c r="V468" s="4" t="e">
        <f t="shared" si="119"/>
        <v>#REF!</v>
      </c>
    </row>
    <row r="469" spans="1:22">
      <c r="A469" s="9">
        <v>44873</v>
      </c>
      <c r="B469">
        <v>7.9</v>
      </c>
      <c r="C469" s="11">
        <f>(B469-B468)/B468</f>
        <v>-4.4740024183796766E-2</v>
      </c>
      <c r="D469" t="str">
        <f t="shared" si="105"/>
        <v>Neutro</v>
      </c>
      <c r="E469" s="15">
        <v>7.9</v>
      </c>
      <c r="F469" s="11">
        <f t="shared" si="106"/>
        <v>-1.863354037267085E-2</v>
      </c>
      <c r="G469" t="str">
        <f t="shared" si="107"/>
        <v>Neutro</v>
      </c>
      <c r="H469">
        <v>7.9</v>
      </c>
      <c r="I469" s="11">
        <f t="shared" si="108"/>
        <v>-4.4740024183796766E-2</v>
      </c>
      <c r="J469" t="str">
        <f t="shared" si="109"/>
        <v>Neutro</v>
      </c>
      <c r="K469">
        <v>7.61</v>
      </c>
      <c r="L469" s="11">
        <f t="shared" si="110"/>
        <v>-3.9141414141414095E-2</v>
      </c>
      <c r="M469" t="str">
        <f t="shared" si="111"/>
        <v>Neutro</v>
      </c>
      <c r="N469" t="e">
        <f>[1]!YPF[[#This Row],[Volume]]</f>
        <v>#REF!</v>
      </c>
      <c r="O469" s="11" t="e">
        <f t="shared" si="112"/>
        <v>#REF!</v>
      </c>
      <c r="P469" t="e">
        <f t="shared" si="113"/>
        <v>#REF!</v>
      </c>
      <c r="Q469" s="17">
        <f t="shared" si="114"/>
        <v>-3.6813750720419619E-2</v>
      </c>
      <c r="R469" s="4" t="str">
        <f t="shared" si="115"/>
        <v>Neutro</v>
      </c>
      <c r="S469" s="17" t="e">
        <f t="shared" si="116"/>
        <v>#REF!</v>
      </c>
      <c r="T469" s="4" t="e">
        <f t="shared" si="117"/>
        <v>#REF!</v>
      </c>
      <c r="U469" s="4">
        <f t="shared" si="118"/>
        <v>0</v>
      </c>
      <c r="V469" s="4" t="e">
        <f t="shared" si="119"/>
        <v>#REF!</v>
      </c>
    </row>
    <row r="470" spans="1:22">
      <c r="A470" s="9">
        <v>44874</v>
      </c>
      <c r="B470">
        <v>7.75</v>
      </c>
      <c r="C470" s="11">
        <f>(B470-B469)/B469</f>
        <v>-1.8987341772151944E-2</v>
      </c>
      <c r="D470" t="str">
        <f t="shared" si="105"/>
        <v>Neutro</v>
      </c>
      <c r="E470" s="15">
        <v>7.73</v>
      </c>
      <c r="F470" s="11">
        <f t="shared" si="106"/>
        <v>-2.1518987341772142E-2</v>
      </c>
      <c r="G470" t="str">
        <f t="shared" si="107"/>
        <v>Neutro</v>
      </c>
      <c r="H470">
        <v>7.75</v>
      </c>
      <c r="I470" s="11">
        <f t="shared" si="108"/>
        <v>-1.8987341772151944E-2</v>
      </c>
      <c r="J470" t="str">
        <f t="shared" si="109"/>
        <v>Neutro</v>
      </c>
      <c r="K470">
        <v>7.04</v>
      </c>
      <c r="L470" s="11">
        <f t="shared" si="110"/>
        <v>-7.4901445466491495E-2</v>
      </c>
      <c r="M470" t="str">
        <f t="shared" si="111"/>
        <v>Neutro</v>
      </c>
      <c r="N470" t="e">
        <f>[1]!YPF[[#This Row],[Volume]]</f>
        <v>#REF!</v>
      </c>
      <c r="O470" s="11" t="e">
        <f t="shared" si="112"/>
        <v>#REF!</v>
      </c>
      <c r="P470" t="e">
        <f t="shared" si="113"/>
        <v>#REF!</v>
      </c>
      <c r="Q470" s="17">
        <f t="shared" si="114"/>
        <v>-3.3598779088141878E-2</v>
      </c>
      <c r="R470" s="4" t="str">
        <f t="shared" si="115"/>
        <v>Neutro</v>
      </c>
      <c r="S470" s="17" t="e">
        <f t="shared" si="116"/>
        <v>#REF!</v>
      </c>
      <c r="T470" s="4" t="e">
        <f t="shared" si="117"/>
        <v>#REF!</v>
      </c>
      <c r="U470" s="4">
        <f t="shared" si="118"/>
        <v>0</v>
      </c>
      <c r="V470" s="4" t="e">
        <f t="shared" si="119"/>
        <v>#REF!</v>
      </c>
    </row>
    <row r="471" spans="1:22">
      <c r="A471" s="9">
        <v>44875</v>
      </c>
      <c r="B471">
        <v>7.61</v>
      </c>
      <c r="C471" s="11">
        <f>(B471-B470)/B470</f>
        <v>-1.8064516129032218E-2</v>
      </c>
      <c r="D471" t="str">
        <f t="shared" si="105"/>
        <v>Neutro</v>
      </c>
      <c r="E471" s="15">
        <v>7.5</v>
      </c>
      <c r="F471" s="11">
        <f t="shared" si="106"/>
        <v>-2.975420439844766E-2</v>
      </c>
      <c r="G471" t="str">
        <f t="shared" si="107"/>
        <v>Neutro</v>
      </c>
      <c r="H471">
        <v>7.61</v>
      </c>
      <c r="I471" s="11">
        <f t="shared" si="108"/>
        <v>-1.8064516129032218E-2</v>
      </c>
      <c r="J471" t="str">
        <f t="shared" si="109"/>
        <v>Neutro</v>
      </c>
      <c r="K471">
        <v>7.11</v>
      </c>
      <c r="L471" s="11">
        <f t="shared" si="110"/>
        <v>9.9431818181818579E-3</v>
      </c>
      <c r="M471" t="str">
        <f t="shared" si="111"/>
        <v>Compra</v>
      </c>
      <c r="N471" t="e">
        <f>[1]!YPF[[#This Row],[Volume]]</f>
        <v>#REF!</v>
      </c>
      <c r="O471" s="11" t="e">
        <f t="shared" si="112"/>
        <v>#REF!</v>
      </c>
      <c r="P471" t="e">
        <f t="shared" si="113"/>
        <v>#REF!</v>
      </c>
      <c r="Q471" s="17">
        <f t="shared" si="114"/>
        <v>-1.398501370958256E-2</v>
      </c>
      <c r="R471" s="4" t="str">
        <f t="shared" si="115"/>
        <v>Neutro</v>
      </c>
      <c r="S471" s="17" t="e">
        <f t="shared" si="116"/>
        <v>#REF!</v>
      </c>
      <c r="T471" s="4" t="e">
        <f t="shared" si="117"/>
        <v>#REF!</v>
      </c>
      <c r="U471" s="4">
        <f t="shared" si="118"/>
        <v>0</v>
      </c>
      <c r="V471" s="4" t="e">
        <f t="shared" si="119"/>
        <v>#REF!</v>
      </c>
    </row>
    <row r="472" spans="1:22">
      <c r="A472" s="9">
        <v>44876</v>
      </c>
      <c r="B472">
        <v>7.71</v>
      </c>
      <c r="C472" s="11">
        <f>(B472-B471)/B471</f>
        <v>1.3140604467805472E-2</v>
      </c>
      <c r="D472" t="str">
        <f t="shared" si="105"/>
        <v>Compra</v>
      </c>
      <c r="E472" s="15">
        <v>7.36</v>
      </c>
      <c r="F472" s="11">
        <f t="shared" si="106"/>
        <v>-1.8666666666666623E-2</v>
      </c>
      <c r="G472" t="str">
        <f t="shared" si="107"/>
        <v>Neutro</v>
      </c>
      <c r="H472">
        <v>7.71</v>
      </c>
      <c r="I472" s="11">
        <f t="shared" si="108"/>
        <v>1.3140604467805472E-2</v>
      </c>
      <c r="J472" t="str">
        <f t="shared" si="109"/>
        <v>Compra</v>
      </c>
      <c r="K472">
        <v>7.35</v>
      </c>
      <c r="L472" s="11">
        <f t="shared" si="110"/>
        <v>3.3755274261603282E-2</v>
      </c>
      <c r="M472" t="str">
        <f t="shared" si="111"/>
        <v>Compra</v>
      </c>
      <c r="N472" t="e">
        <f>[1]!YPF[[#This Row],[Volume]]</f>
        <v>#REF!</v>
      </c>
      <c r="O472" s="11" t="e">
        <f t="shared" si="112"/>
        <v>#REF!</v>
      </c>
      <c r="P472" t="e">
        <f t="shared" si="113"/>
        <v>#REF!</v>
      </c>
      <c r="Q472" s="17">
        <f t="shared" si="114"/>
        <v>1.0342454132636902E-2</v>
      </c>
      <c r="R472" s="4" t="str">
        <f t="shared" si="115"/>
        <v>Compra</v>
      </c>
      <c r="S472" s="17" t="e">
        <f t="shared" si="116"/>
        <v>#REF!</v>
      </c>
      <c r="T472" s="4" t="e">
        <f t="shared" si="117"/>
        <v>#REF!</v>
      </c>
      <c r="U472" s="4">
        <f t="shared" si="118"/>
        <v>1</v>
      </c>
      <c r="V472" s="4" t="e">
        <f t="shared" si="119"/>
        <v>#REF!</v>
      </c>
    </row>
    <row r="473" spans="1:22">
      <c r="A473" s="9">
        <v>44879</v>
      </c>
      <c r="B473">
        <v>8.1199999999999992</v>
      </c>
      <c r="C473" s="11">
        <f>(B473-B472)/B472</f>
        <v>5.3177691309986931E-2</v>
      </c>
      <c r="D473" t="str">
        <f t="shared" si="105"/>
        <v>Compra</v>
      </c>
      <c r="E473" s="15">
        <v>7.59</v>
      </c>
      <c r="F473" s="11">
        <f t="shared" si="106"/>
        <v>3.1249999999999938E-2</v>
      </c>
      <c r="G473" t="str">
        <f t="shared" si="107"/>
        <v>Compra</v>
      </c>
      <c r="H473">
        <v>8.1199999999999992</v>
      </c>
      <c r="I473" s="11">
        <f t="shared" si="108"/>
        <v>5.3177691309986931E-2</v>
      </c>
      <c r="J473" t="str">
        <f t="shared" si="109"/>
        <v>Compra</v>
      </c>
      <c r="K473">
        <v>7.34</v>
      </c>
      <c r="L473" s="11">
        <f t="shared" si="110"/>
        <v>-1.3605442176870459E-3</v>
      </c>
      <c r="M473" t="str">
        <f t="shared" si="111"/>
        <v>Neutro</v>
      </c>
      <c r="N473" t="e">
        <f>[1]!YPF[[#This Row],[Volume]]</f>
        <v>#REF!</v>
      </c>
      <c r="O473" s="11" t="e">
        <f t="shared" si="112"/>
        <v>#REF!</v>
      </c>
      <c r="P473" t="e">
        <f t="shared" si="113"/>
        <v>#REF!</v>
      </c>
      <c r="Q473" s="17">
        <f t="shared" si="114"/>
        <v>3.4061209600571685E-2</v>
      </c>
      <c r="R473" s="4" t="str">
        <f t="shared" si="115"/>
        <v>Compra</v>
      </c>
      <c r="S473" s="17" t="e">
        <f t="shared" si="116"/>
        <v>#REF!</v>
      </c>
      <c r="T473" s="4" t="e">
        <f t="shared" si="117"/>
        <v>#REF!</v>
      </c>
      <c r="U473" s="4">
        <f t="shared" si="118"/>
        <v>1</v>
      </c>
      <c r="V473" s="4" t="e">
        <f t="shared" si="119"/>
        <v>#REF!</v>
      </c>
    </row>
    <row r="474" spans="1:22">
      <c r="A474" s="9">
        <v>44880</v>
      </c>
      <c r="B474">
        <v>8.41</v>
      </c>
      <c r="C474" s="11">
        <f>(B474-B473)/B473</f>
        <v>3.571428571428583E-2</v>
      </c>
      <c r="D474" t="str">
        <f t="shared" si="105"/>
        <v>Compra</v>
      </c>
      <c r="E474" s="15">
        <v>8.17</v>
      </c>
      <c r="F474" s="11">
        <f t="shared" si="106"/>
        <v>7.6416337285902511E-2</v>
      </c>
      <c r="G474" t="str">
        <f t="shared" si="107"/>
        <v>Compra</v>
      </c>
      <c r="H474">
        <v>8.41</v>
      </c>
      <c r="I474" s="11">
        <f t="shared" si="108"/>
        <v>3.571428571428583E-2</v>
      </c>
      <c r="J474" t="str">
        <f t="shared" si="109"/>
        <v>Compra</v>
      </c>
      <c r="K474">
        <v>8.0299999999999994</v>
      </c>
      <c r="L474" s="11">
        <f t="shared" si="110"/>
        <v>9.4005449591280585E-2</v>
      </c>
      <c r="M474" t="str">
        <f t="shared" si="111"/>
        <v>Compra</v>
      </c>
      <c r="N474" t="e">
        <f>[1]!YPF[[#This Row],[Volume]]</f>
        <v>#REF!</v>
      </c>
      <c r="O474" s="11" t="e">
        <f t="shared" si="112"/>
        <v>#REF!</v>
      </c>
      <c r="P474" t="e">
        <f t="shared" si="113"/>
        <v>#REF!</v>
      </c>
      <c r="Q474" s="17">
        <f t="shared" si="114"/>
        <v>6.0462589576438693E-2</v>
      </c>
      <c r="R474" s="4" t="str">
        <f t="shared" si="115"/>
        <v>Compra</v>
      </c>
      <c r="S474" s="17" t="e">
        <f t="shared" si="116"/>
        <v>#REF!</v>
      </c>
      <c r="T474" s="4" t="e">
        <f t="shared" si="117"/>
        <v>#REF!</v>
      </c>
      <c r="U474" s="4">
        <f t="shared" si="118"/>
        <v>1</v>
      </c>
      <c r="V474" s="4" t="e">
        <f t="shared" si="119"/>
        <v>#REF!</v>
      </c>
    </row>
    <row r="475" spans="1:22">
      <c r="A475" s="9">
        <v>44881</v>
      </c>
      <c r="B475">
        <v>8.06</v>
      </c>
      <c r="C475" s="11">
        <f>(B475-B474)/B474</f>
        <v>-4.1617122473246095E-2</v>
      </c>
      <c r="D475" t="str">
        <f t="shared" si="105"/>
        <v>Neutro</v>
      </c>
      <c r="E475" s="15">
        <v>8.0500000000000007</v>
      </c>
      <c r="F475" s="11">
        <f t="shared" si="106"/>
        <v>-1.468788249693993E-2</v>
      </c>
      <c r="G475" t="str">
        <f t="shared" si="107"/>
        <v>Neutro</v>
      </c>
      <c r="H475">
        <v>8.06</v>
      </c>
      <c r="I475" s="11">
        <f t="shared" si="108"/>
        <v>-4.1617122473246095E-2</v>
      </c>
      <c r="J475" t="str">
        <f t="shared" si="109"/>
        <v>Neutro</v>
      </c>
      <c r="K475">
        <v>7.59</v>
      </c>
      <c r="L475" s="11">
        <f t="shared" si="110"/>
        <v>-5.4794520547945147E-2</v>
      </c>
      <c r="M475" t="str">
        <f t="shared" si="111"/>
        <v>Neutro</v>
      </c>
      <c r="N475" t="e">
        <f>[1]!YPF[[#This Row],[Volume]]</f>
        <v>#REF!</v>
      </c>
      <c r="O475" s="11" t="e">
        <f t="shared" si="112"/>
        <v>#REF!</v>
      </c>
      <c r="P475" t="e">
        <f t="shared" si="113"/>
        <v>#REF!</v>
      </c>
      <c r="Q475" s="17">
        <f t="shared" si="114"/>
        <v>-3.8179161997844317E-2</v>
      </c>
      <c r="R475" s="4" t="str">
        <f t="shared" si="115"/>
        <v>Neutro</v>
      </c>
      <c r="S475" s="17" t="e">
        <f t="shared" si="116"/>
        <v>#REF!</v>
      </c>
      <c r="T475" s="4" t="e">
        <f t="shared" si="117"/>
        <v>#REF!</v>
      </c>
      <c r="U475" s="4">
        <f t="shared" si="118"/>
        <v>0</v>
      </c>
      <c r="V475" s="4" t="e">
        <f t="shared" si="119"/>
        <v>#REF!</v>
      </c>
    </row>
    <row r="476" spans="1:22">
      <c r="A476" s="9">
        <v>44882</v>
      </c>
      <c r="B476">
        <v>7.58</v>
      </c>
      <c r="C476" s="11">
        <f>(B476-B475)/B475</f>
        <v>-5.955334987593057E-2</v>
      </c>
      <c r="D476" t="str">
        <f t="shared" si="105"/>
        <v>Neutro</v>
      </c>
      <c r="E476" s="15">
        <v>7.48</v>
      </c>
      <c r="F476" s="11">
        <f t="shared" si="106"/>
        <v>-7.0807453416149094E-2</v>
      </c>
      <c r="G476" t="str">
        <f t="shared" si="107"/>
        <v>Neutro</v>
      </c>
      <c r="H476">
        <v>7.58</v>
      </c>
      <c r="I476" s="11">
        <f t="shared" si="108"/>
        <v>-5.955334987593057E-2</v>
      </c>
      <c r="J476" t="str">
        <f t="shared" si="109"/>
        <v>Neutro</v>
      </c>
      <c r="K476">
        <v>7.21</v>
      </c>
      <c r="L476" s="11">
        <f t="shared" si="110"/>
        <v>-5.0065876152832658E-2</v>
      </c>
      <c r="M476" t="str">
        <f t="shared" si="111"/>
        <v>Neutro</v>
      </c>
      <c r="N476" t="e">
        <f>[1]!YPF[[#This Row],[Volume]]</f>
        <v>#REF!</v>
      </c>
      <c r="O476" s="11" t="e">
        <f t="shared" si="112"/>
        <v>#REF!</v>
      </c>
      <c r="P476" t="e">
        <f t="shared" si="113"/>
        <v>#REF!</v>
      </c>
      <c r="Q476" s="17">
        <f t="shared" si="114"/>
        <v>-5.9995007330210723E-2</v>
      </c>
      <c r="R476" s="4" t="str">
        <f t="shared" si="115"/>
        <v>Neutro</v>
      </c>
      <c r="S476" s="17" t="e">
        <f t="shared" si="116"/>
        <v>#REF!</v>
      </c>
      <c r="T476" s="4" t="e">
        <f t="shared" si="117"/>
        <v>#REF!</v>
      </c>
      <c r="U476" s="4">
        <f t="shared" si="118"/>
        <v>0</v>
      </c>
      <c r="V476" s="4" t="e">
        <f t="shared" si="119"/>
        <v>#REF!</v>
      </c>
    </row>
    <row r="477" spans="1:22">
      <c r="A477" s="9">
        <v>44883</v>
      </c>
      <c r="B477">
        <v>7.5</v>
      </c>
      <c r="C477" s="11">
        <f>(B477-B476)/B476</f>
        <v>-1.0554089709762543E-2</v>
      </c>
      <c r="D477" t="str">
        <f t="shared" si="105"/>
        <v>Neutro</v>
      </c>
      <c r="E477" s="15">
        <v>7.31</v>
      </c>
      <c r="F477" s="11">
        <f t="shared" si="106"/>
        <v>-2.2727272727272835E-2</v>
      </c>
      <c r="G477" t="str">
        <f t="shared" si="107"/>
        <v>Neutro</v>
      </c>
      <c r="H477">
        <v>7.5</v>
      </c>
      <c r="I477" s="11">
        <f t="shared" si="108"/>
        <v>-1.0554089709762543E-2</v>
      </c>
      <c r="J477" t="str">
        <f t="shared" si="109"/>
        <v>Neutro</v>
      </c>
      <c r="K477">
        <v>7.11</v>
      </c>
      <c r="L477" s="11">
        <f t="shared" si="110"/>
        <v>-1.3869625520110907E-2</v>
      </c>
      <c r="M477" t="str">
        <f t="shared" si="111"/>
        <v>Neutro</v>
      </c>
      <c r="N477" t="e">
        <f>[1]!YPF[[#This Row],[Volume]]</f>
        <v>#REF!</v>
      </c>
      <c r="O477" s="11" t="e">
        <f t="shared" si="112"/>
        <v>#REF!</v>
      </c>
      <c r="P477" t="e">
        <f t="shared" si="113"/>
        <v>#REF!</v>
      </c>
      <c r="Q477" s="17">
        <f t="shared" si="114"/>
        <v>-1.4426269416727207E-2</v>
      </c>
      <c r="R477" s="4" t="str">
        <f t="shared" si="115"/>
        <v>Neutro</v>
      </c>
      <c r="S477" s="17" t="e">
        <f t="shared" si="116"/>
        <v>#REF!</v>
      </c>
      <c r="T477" s="4" t="e">
        <f t="shared" si="117"/>
        <v>#REF!</v>
      </c>
      <c r="U477" s="4">
        <f t="shared" si="118"/>
        <v>0</v>
      </c>
      <c r="V477" s="4" t="e">
        <f t="shared" si="119"/>
        <v>#REF!</v>
      </c>
    </row>
    <row r="478" spans="1:22">
      <c r="A478" s="9">
        <v>44886</v>
      </c>
      <c r="B478">
        <v>7.28</v>
      </c>
      <c r="C478" s="11">
        <f>(B478-B477)/B477</f>
        <v>-2.9333333333333302E-2</v>
      </c>
      <c r="D478" t="str">
        <f t="shared" si="105"/>
        <v>Neutro</v>
      </c>
      <c r="E478" s="15">
        <v>7.18</v>
      </c>
      <c r="F478" s="11">
        <f t="shared" si="106"/>
        <v>-1.7783857729138153E-2</v>
      </c>
      <c r="G478" t="str">
        <f t="shared" si="107"/>
        <v>Neutro</v>
      </c>
      <c r="H478">
        <v>7.28</v>
      </c>
      <c r="I478" s="11">
        <f t="shared" si="108"/>
        <v>-2.9333333333333302E-2</v>
      </c>
      <c r="J478" t="str">
        <f t="shared" si="109"/>
        <v>Neutro</v>
      </c>
      <c r="K478">
        <v>6.79</v>
      </c>
      <c r="L478" s="11">
        <f t="shared" si="110"/>
        <v>-4.5007032348804536E-2</v>
      </c>
      <c r="M478" t="str">
        <f t="shared" si="111"/>
        <v>Neutro</v>
      </c>
      <c r="N478" t="e">
        <f>[1]!YPF[[#This Row],[Volume]]</f>
        <v>#REF!</v>
      </c>
      <c r="O478" s="11" t="e">
        <f t="shared" si="112"/>
        <v>#REF!</v>
      </c>
      <c r="P478" t="e">
        <f t="shared" si="113"/>
        <v>#REF!</v>
      </c>
      <c r="Q478" s="17">
        <f t="shared" si="114"/>
        <v>-3.0364389186152321E-2</v>
      </c>
      <c r="R478" s="4" t="str">
        <f t="shared" si="115"/>
        <v>Neutro</v>
      </c>
      <c r="S478" s="17" t="e">
        <f t="shared" si="116"/>
        <v>#REF!</v>
      </c>
      <c r="T478" s="4" t="e">
        <f t="shared" si="117"/>
        <v>#REF!</v>
      </c>
      <c r="U478" s="4">
        <f t="shared" si="118"/>
        <v>0</v>
      </c>
      <c r="V478" s="4" t="e">
        <f t="shared" si="119"/>
        <v>#REF!</v>
      </c>
    </row>
    <row r="479" spans="1:22">
      <c r="A479" s="9">
        <v>44887</v>
      </c>
      <c r="B479">
        <v>7.59</v>
      </c>
      <c r="C479" s="11">
        <f>(B479-B478)/B478</f>
        <v>4.2582417582417528E-2</v>
      </c>
      <c r="D479" t="str">
        <f t="shared" si="105"/>
        <v>Compra</v>
      </c>
      <c r="E479" s="15">
        <v>7.43</v>
      </c>
      <c r="F479" s="11">
        <f t="shared" si="106"/>
        <v>3.4818941504178275E-2</v>
      </c>
      <c r="G479" t="str">
        <f t="shared" si="107"/>
        <v>Compra</v>
      </c>
      <c r="H479">
        <v>7.59</v>
      </c>
      <c r="I479" s="11">
        <f t="shared" si="108"/>
        <v>4.2582417582417528E-2</v>
      </c>
      <c r="J479" t="str">
        <f t="shared" si="109"/>
        <v>Compra</v>
      </c>
      <c r="K479">
        <v>7.27</v>
      </c>
      <c r="L479" s="11">
        <f t="shared" si="110"/>
        <v>7.0692194403534539E-2</v>
      </c>
      <c r="M479" t="str">
        <f t="shared" si="111"/>
        <v>Compra</v>
      </c>
      <c r="N479" t="e">
        <f>[1]!YPF[[#This Row],[Volume]]</f>
        <v>#REF!</v>
      </c>
      <c r="O479" s="11" t="e">
        <f t="shared" si="112"/>
        <v>#REF!</v>
      </c>
      <c r="P479" t="e">
        <f t="shared" si="113"/>
        <v>#REF!</v>
      </c>
      <c r="Q479" s="17">
        <f t="shared" si="114"/>
        <v>4.7668992768136964E-2</v>
      </c>
      <c r="R479" s="4" t="str">
        <f t="shared" si="115"/>
        <v>Compra</v>
      </c>
      <c r="S479" s="17" t="e">
        <f t="shared" si="116"/>
        <v>#REF!</v>
      </c>
      <c r="T479" s="4" t="e">
        <f t="shared" si="117"/>
        <v>#REF!</v>
      </c>
      <c r="U479" s="4">
        <f t="shared" si="118"/>
        <v>1</v>
      </c>
      <c r="V479" s="4" t="e">
        <f t="shared" si="119"/>
        <v>#REF!</v>
      </c>
    </row>
    <row r="480" spans="1:22">
      <c r="A480" s="9">
        <v>44888</v>
      </c>
      <c r="B480">
        <v>7.72</v>
      </c>
      <c r="C480" s="11">
        <f>(B480-B479)/B479</f>
        <v>1.7127799736495374E-2</v>
      </c>
      <c r="D480" t="str">
        <f t="shared" si="105"/>
        <v>Compra</v>
      </c>
      <c r="E480" s="15">
        <v>7.48</v>
      </c>
      <c r="F480" s="11">
        <f t="shared" si="106"/>
        <v>6.729475100942222E-3</v>
      </c>
      <c r="G480" t="str">
        <f t="shared" si="107"/>
        <v>Compra</v>
      </c>
      <c r="H480">
        <v>7.72</v>
      </c>
      <c r="I480" s="11">
        <f t="shared" si="108"/>
        <v>1.7127799736495374E-2</v>
      </c>
      <c r="J480" t="str">
        <f t="shared" si="109"/>
        <v>Compra</v>
      </c>
      <c r="K480">
        <v>7.36</v>
      </c>
      <c r="L480" s="11">
        <f t="shared" si="110"/>
        <v>1.2379642365887311E-2</v>
      </c>
      <c r="M480" t="str">
        <f t="shared" si="111"/>
        <v>Compra</v>
      </c>
      <c r="N480" t="e">
        <f>[1]!YPF[[#This Row],[Volume]]</f>
        <v>#REF!</v>
      </c>
      <c r="O480" s="11" t="e">
        <f t="shared" si="112"/>
        <v>#REF!</v>
      </c>
      <c r="P480" t="e">
        <f t="shared" si="113"/>
        <v>#REF!</v>
      </c>
      <c r="Q480" s="17">
        <f t="shared" si="114"/>
        <v>1.3341179234955071E-2</v>
      </c>
      <c r="R480" s="4" t="str">
        <f t="shared" si="115"/>
        <v>Compra</v>
      </c>
      <c r="S480" s="17" t="e">
        <f t="shared" si="116"/>
        <v>#REF!</v>
      </c>
      <c r="T480" s="4" t="e">
        <f t="shared" si="117"/>
        <v>#REF!</v>
      </c>
      <c r="U480" s="4">
        <f t="shared" si="118"/>
        <v>1</v>
      </c>
      <c r="V480" s="4" t="e">
        <f t="shared" si="119"/>
        <v>#REF!</v>
      </c>
    </row>
    <row r="481" spans="1:22">
      <c r="A481" s="9">
        <v>44890</v>
      </c>
      <c r="B481">
        <v>8.34</v>
      </c>
      <c r="C481" s="11">
        <f>(B481-B480)/B480</f>
        <v>8.0310880829015566E-2</v>
      </c>
      <c r="D481" t="str">
        <f t="shared" si="105"/>
        <v>Compra</v>
      </c>
      <c r="E481" s="15">
        <v>7.75</v>
      </c>
      <c r="F481" s="11">
        <f t="shared" si="106"/>
        <v>3.6096256684491922E-2</v>
      </c>
      <c r="G481" t="str">
        <f t="shared" si="107"/>
        <v>Compra</v>
      </c>
      <c r="H481">
        <v>8.34</v>
      </c>
      <c r="I481" s="11">
        <f t="shared" si="108"/>
        <v>8.0310880829015566E-2</v>
      </c>
      <c r="J481" t="str">
        <f t="shared" si="109"/>
        <v>Compra</v>
      </c>
      <c r="K481">
        <v>7.75</v>
      </c>
      <c r="L481" s="11">
        <f t="shared" si="110"/>
        <v>5.298913043478256E-2</v>
      </c>
      <c r="M481" t="str">
        <f t="shared" si="111"/>
        <v>Compra</v>
      </c>
      <c r="N481" t="e">
        <f>[1]!YPF[[#This Row],[Volume]]</f>
        <v>#REF!</v>
      </c>
      <c r="O481" s="11" t="e">
        <f t="shared" si="112"/>
        <v>#REF!</v>
      </c>
      <c r="P481" t="e">
        <f t="shared" si="113"/>
        <v>#REF!</v>
      </c>
      <c r="Q481" s="17">
        <f t="shared" si="114"/>
        <v>6.24267871943264E-2</v>
      </c>
      <c r="R481" s="4" t="str">
        <f t="shared" si="115"/>
        <v>Compra</v>
      </c>
      <c r="S481" s="17" t="e">
        <f t="shared" si="116"/>
        <v>#REF!</v>
      </c>
      <c r="T481" s="4" t="e">
        <f t="shared" si="117"/>
        <v>#REF!</v>
      </c>
      <c r="U481" s="4">
        <f t="shared" si="118"/>
        <v>1</v>
      </c>
      <c r="V481" s="4" t="e">
        <f t="shared" si="119"/>
        <v>#REF!</v>
      </c>
    </row>
    <row r="482" spans="1:22">
      <c r="A482" s="9">
        <v>44893</v>
      </c>
      <c r="B482">
        <v>8.44</v>
      </c>
      <c r="C482" s="11">
        <f>(B482-B481)/B481</f>
        <v>1.199040767386087E-2</v>
      </c>
      <c r="D482" t="str">
        <f t="shared" si="105"/>
        <v>Compra</v>
      </c>
      <c r="E482" s="15">
        <v>7.99</v>
      </c>
      <c r="F482" s="11">
        <f t="shared" si="106"/>
        <v>3.0967741935483899E-2</v>
      </c>
      <c r="G482" t="str">
        <f t="shared" si="107"/>
        <v>Compra</v>
      </c>
      <c r="H482">
        <v>8.44</v>
      </c>
      <c r="I482" s="11">
        <f t="shared" si="108"/>
        <v>1.199040767386087E-2</v>
      </c>
      <c r="J482" t="str">
        <f t="shared" si="109"/>
        <v>Compra</v>
      </c>
      <c r="K482">
        <v>7.9</v>
      </c>
      <c r="L482" s="11">
        <f t="shared" si="110"/>
        <v>1.9354838709677465E-2</v>
      </c>
      <c r="M482" t="str">
        <f t="shared" si="111"/>
        <v>Compra</v>
      </c>
      <c r="N482" t="e">
        <f>[1]!YPF[[#This Row],[Volume]]</f>
        <v>#REF!</v>
      </c>
      <c r="O482" s="11" t="e">
        <f t="shared" si="112"/>
        <v>#REF!</v>
      </c>
      <c r="P482" t="e">
        <f t="shared" si="113"/>
        <v>#REF!</v>
      </c>
      <c r="Q482" s="17">
        <f t="shared" si="114"/>
        <v>1.8575848998220776E-2</v>
      </c>
      <c r="R482" s="4" t="str">
        <f t="shared" si="115"/>
        <v>Compra</v>
      </c>
      <c r="S482" s="17" t="e">
        <f t="shared" si="116"/>
        <v>#REF!</v>
      </c>
      <c r="T482" s="4" t="e">
        <f t="shared" si="117"/>
        <v>#REF!</v>
      </c>
      <c r="U482" s="4">
        <f t="shared" si="118"/>
        <v>1</v>
      </c>
      <c r="V482" s="4" t="e">
        <f t="shared" si="119"/>
        <v>#REF!</v>
      </c>
    </row>
    <row r="483" spans="1:22">
      <c r="A483" s="9">
        <v>44894</v>
      </c>
      <c r="B483">
        <v>8.6999999999999993</v>
      </c>
      <c r="C483" s="11">
        <f>(B483-B482)/B482</f>
        <v>3.0805687203791447E-2</v>
      </c>
      <c r="D483" t="str">
        <f t="shared" si="105"/>
        <v>Compra</v>
      </c>
      <c r="E483" s="15">
        <v>8.36</v>
      </c>
      <c r="F483" s="11">
        <f t="shared" si="106"/>
        <v>4.6307884856069986E-2</v>
      </c>
      <c r="G483" t="str">
        <f t="shared" si="107"/>
        <v>Compra</v>
      </c>
      <c r="H483">
        <v>8.6999999999999993</v>
      </c>
      <c r="I483" s="11">
        <f t="shared" si="108"/>
        <v>3.0805687203791447E-2</v>
      </c>
      <c r="J483" t="str">
        <f t="shared" si="109"/>
        <v>Compra</v>
      </c>
      <c r="K483">
        <v>8.34</v>
      </c>
      <c r="L483" s="11">
        <f t="shared" si="110"/>
        <v>5.5696202531645506E-2</v>
      </c>
      <c r="M483" t="str">
        <f t="shared" si="111"/>
        <v>Compra</v>
      </c>
      <c r="N483" t="e">
        <f>[1]!YPF[[#This Row],[Volume]]</f>
        <v>#REF!</v>
      </c>
      <c r="O483" s="11" t="e">
        <f t="shared" si="112"/>
        <v>#REF!</v>
      </c>
      <c r="P483" t="e">
        <f t="shared" si="113"/>
        <v>#REF!</v>
      </c>
      <c r="Q483" s="17">
        <f t="shared" si="114"/>
        <v>4.09038654488246E-2</v>
      </c>
      <c r="R483" s="4" t="str">
        <f t="shared" si="115"/>
        <v>Compra</v>
      </c>
      <c r="S483" s="17" t="e">
        <f t="shared" si="116"/>
        <v>#REF!</v>
      </c>
      <c r="T483" s="4" t="e">
        <f t="shared" si="117"/>
        <v>#REF!</v>
      </c>
      <c r="U483" s="4">
        <f t="shared" si="118"/>
        <v>1</v>
      </c>
      <c r="V483" s="4" t="e">
        <f t="shared" si="119"/>
        <v>#REF!</v>
      </c>
    </row>
    <row r="484" spans="1:22">
      <c r="A484" s="9">
        <v>44895</v>
      </c>
      <c r="B484">
        <v>8.85</v>
      </c>
      <c r="C484" s="11">
        <f>(B484-B483)/B483</f>
        <v>1.7241379310344869E-2</v>
      </c>
      <c r="D484" t="str">
        <f t="shared" si="105"/>
        <v>Compra</v>
      </c>
      <c r="E484" s="15">
        <v>8.73</v>
      </c>
      <c r="F484" s="11">
        <f t="shared" si="106"/>
        <v>4.4258373205741747E-2</v>
      </c>
      <c r="G484" t="str">
        <f t="shared" si="107"/>
        <v>Compra</v>
      </c>
      <c r="H484">
        <v>8.85</v>
      </c>
      <c r="I484" s="11">
        <f t="shared" si="108"/>
        <v>1.7241379310344869E-2</v>
      </c>
      <c r="J484" t="str">
        <f t="shared" si="109"/>
        <v>Compra</v>
      </c>
      <c r="K484">
        <v>8.27</v>
      </c>
      <c r="L484" s="11">
        <f t="shared" si="110"/>
        <v>-8.3932853717026724E-3</v>
      </c>
      <c r="M484" t="str">
        <f t="shared" si="111"/>
        <v>Neutro</v>
      </c>
      <c r="N484" t="e">
        <f>[1]!YPF[[#This Row],[Volume]]</f>
        <v>#REF!</v>
      </c>
      <c r="O484" s="11" t="e">
        <f t="shared" si="112"/>
        <v>#REF!</v>
      </c>
      <c r="P484" t="e">
        <f t="shared" si="113"/>
        <v>#REF!</v>
      </c>
      <c r="Q484" s="17">
        <f t="shared" si="114"/>
        <v>1.75869616136822E-2</v>
      </c>
      <c r="R484" s="4" t="str">
        <f t="shared" si="115"/>
        <v>Compra</v>
      </c>
      <c r="S484" s="17" t="e">
        <f t="shared" si="116"/>
        <v>#REF!</v>
      </c>
      <c r="T484" s="4" t="e">
        <f t="shared" si="117"/>
        <v>#REF!</v>
      </c>
      <c r="U484" s="4">
        <f t="shared" si="118"/>
        <v>1</v>
      </c>
      <c r="V484" s="4" t="e">
        <f t="shared" si="119"/>
        <v>#REF!</v>
      </c>
    </row>
    <row r="485" spans="1:22">
      <c r="A485" s="9">
        <v>44896</v>
      </c>
      <c r="B485">
        <v>8.49</v>
      </c>
      <c r="C485" s="11">
        <f>(B485-B484)/B484</f>
        <v>-4.067796610169485E-2</v>
      </c>
      <c r="D485" t="str">
        <f t="shared" si="105"/>
        <v>Neutro</v>
      </c>
      <c r="E485" s="15">
        <v>8.43</v>
      </c>
      <c r="F485" s="11">
        <f t="shared" si="106"/>
        <v>-3.4364261168384959E-2</v>
      </c>
      <c r="G485" t="str">
        <f t="shared" si="107"/>
        <v>Neutro</v>
      </c>
      <c r="H485">
        <v>8.49</v>
      </c>
      <c r="I485" s="11">
        <f t="shared" si="108"/>
        <v>-4.067796610169485E-2</v>
      </c>
      <c r="J485" t="str">
        <f t="shared" si="109"/>
        <v>Neutro</v>
      </c>
      <c r="K485">
        <v>8.16</v>
      </c>
      <c r="L485" s="11">
        <f t="shared" si="110"/>
        <v>-1.3301088270858456E-2</v>
      </c>
      <c r="M485" t="str">
        <f t="shared" si="111"/>
        <v>Neutro</v>
      </c>
      <c r="N485" t="e">
        <f>[1]!YPF[[#This Row],[Volume]]</f>
        <v>#REF!</v>
      </c>
      <c r="O485" s="11" t="e">
        <f t="shared" si="112"/>
        <v>#REF!</v>
      </c>
      <c r="P485" t="e">
        <f t="shared" si="113"/>
        <v>#REF!</v>
      </c>
      <c r="Q485" s="17">
        <f t="shared" si="114"/>
        <v>-3.2255320410658282E-2</v>
      </c>
      <c r="R485" s="4" t="str">
        <f t="shared" si="115"/>
        <v>Neutro</v>
      </c>
      <c r="S485" s="17" t="e">
        <f t="shared" si="116"/>
        <v>#REF!</v>
      </c>
      <c r="T485" s="4" t="e">
        <f t="shared" si="117"/>
        <v>#REF!</v>
      </c>
      <c r="U485" s="4">
        <f t="shared" si="118"/>
        <v>0</v>
      </c>
      <c r="V485" s="4" t="e">
        <f t="shared" si="119"/>
        <v>#REF!</v>
      </c>
    </row>
    <row r="486" spans="1:22">
      <c r="A486" s="9">
        <v>44897</v>
      </c>
      <c r="B486">
        <v>8.5399999999999991</v>
      </c>
      <c r="C486" s="11">
        <f>(B486-B485)/B485</f>
        <v>5.8892815076559404E-3</v>
      </c>
      <c r="D486" t="str">
        <f t="shared" si="105"/>
        <v>Compra</v>
      </c>
      <c r="E486" s="15">
        <v>8.35</v>
      </c>
      <c r="F486" s="11">
        <f t="shared" si="106"/>
        <v>-9.4899169632265811E-3</v>
      </c>
      <c r="G486" t="str">
        <f t="shared" si="107"/>
        <v>Neutro</v>
      </c>
      <c r="H486">
        <v>8.5399999999999991</v>
      </c>
      <c r="I486" s="11">
        <f t="shared" si="108"/>
        <v>5.8892815076559404E-3</v>
      </c>
      <c r="J486" t="str">
        <f t="shared" si="109"/>
        <v>Compra</v>
      </c>
      <c r="K486">
        <v>8.26</v>
      </c>
      <c r="L486" s="11">
        <f t="shared" si="110"/>
        <v>1.225490196078427E-2</v>
      </c>
      <c r="M486" t="str">
        <f t="shared" si="111"/>
        <v>Compra</v>
      </c>
      <c r="N486" t="e">
        <f>[1]!YPF[[#This Row],[Volume]]</f>
        <v>#REF!</v>
      </c>
      <c r="O486" s="11" t="e">
        <f t="shared" si="112"/>
        <v>#REF!</v>
      </c>
      <c r="P486" t="e">
        <f t="shared" si="113"/>
        <v>#REF!</v>
      </c>
      <c r="Q486" s="17">
        <f t="shared" si="114"/>
        <v>3.6358870032173925E-3</v>
      </c>
      <c r="R486" s="4" t="str">
        <f t="shared" si="115"/>
        <v>Compra</v>
      </c>
      <c r="S486" s="17" t="e">
        <f t="shared" si="116"/>
        <v>#REF!</v>
      </c>
      <c r="T486" s="4" t="e">
        <f t="shared" si="117"/>
        <v>#REF!</v>
      </c>
      <c r="U486" s="4">
        <f t="shared" si="118"/>
        <v>1</v>
      </c>
      <c r="V486" s="4" t="e">
        <f t="shared" si="119"/>
        <v>#REF!</v>
      </c>
    </row>
    <row r="487" spans="1:22">
      <c r="A487" s="9">
        <v>44900</v>
      </c>
      <c r="B487">
        <v>8.4700000000000006</v>
      </c>
      <c r="C487" s="11">
        <f>(B487-B486)/B486</f>
        <v>-8.1967213114752368E-3</v>
      </c>
      <c r="D487" t="str">
        <f t="shared" si="105"/>
        <v>Neutro</v>
      </c>
      <c r="E487" s="15">
        <v>8.39</v>
      </c>
      <c r="F487" s="11">
        <f t="shared" si="106"/>
        <v>4.7904191616767577E-3</v>
      </c>
      <c r="G487" t="str">
        <f t="shared" si="107"/>
        <v>Compra</v>
      </c>
      <c r="H487">
        <v>8.4700000000000006</v>
      </c>
      <c r="I487" s="11">
        <f t="shared" si="108"/>
        <v>-8.1967213114752368E-3</v>
      </c>
      <c r="J487" t="str">
        <f t="shared" si="109"/>
        <v>Neutro</v>
      </c>
      <c r="K487">
        <v>7.78</v>
      </c>
      <c r="L487" s="11">
        <f t="shared" si="110"/>
        <v>-5.8111380145278398E-2</v>
      </c>
      <c r="M487" t="str">
        <f t="shared" si="111"/>
        <v>Neutro</v>
      </c>
      <c r="N487" t="e">
        <f>[1]!YPF[[#This Row],[Volume]]</f>
        <v>#REF!</v>
      </c>
      <c r="O487" s="11" t="e">
        <f t="shared" si="112"/>
        <v>#REF!</v>
      </c>
      <c r="P487" t="e">
        <f t="shared" si="113"/>
        <v>#REF!</v>
      </c>
      <c r="Q487" s="17">
        <f t="shared" si="114"/>
        <v>-1.7428600901638027E-2</v>
      </c>
      <c r="R487" s="4" t="str">
        <f t="shared" si="115"/>
        <v>Neutro</v>
      </c>
      <c r="S487" s="17" t="e">
        <f t="shared" si="116"/>
        <v>#REF!</v>
      </c>
      <c r="T487" s="4" t="e">
        <f t="shared" si="117"/>
        <v>#REF!</v>
      </c>
      <c r="U487" s="4">
        <f t="shared" si="118"/>
        <v>0</v>
      </c>
      <c r="V487" s="4" t="e">
        <f t="shared" si="119"/>
        <v>#REF!</v>
      </c>
    </row>
    <row r="488" spans="1:22">
      <c r="A488" s="9">
        <v>44901</v>
      </c>
      <c r="B488">
        <v>7.98</v>
      </c>
      <c r="C488" s="11">
        <f>(B488-B487)/B487</f>
        <v>-5.785123966942151E-2</v>
      </c>
      <c r="D488" t="str">
        <f t="shared" si="105"/>
        <v>Neutro</v>
      </c>
      <c r="E488" s="15">
        <v>7.84</v>
      </c>
      <c r="F488" s="11">
        <f t="shared" si="106"/>
        <v>-6.5554231227652041E-2</v>
      </c>
      <c r="G488" t="str">
        <f t="shared" si="107"/>
        <v>Neutro</v>
      </c>
      <c r="H488">
        <v>7.98</v>
      </c>
      <c r="I488" s="11">
        <f t="shared" si="108"/>
        <v>-5.785123966942151E-2</v>
      </c>
      <c r="J488" t="str">
        <f t="shared" si="109"/>
        <v>Neutro</v>
      </c>
      <c r="K488">
        <v>7.55</v>
      </c>
      <c r="L488" s="11">
        <f t="shared" si="110"/>
        <v>-2.9562982005141441E-2</v>
      </c>
      <c r="M488" t="str">
        <f t="shared" si="111"/>
        <v>Neutro</v>
      </c>
      <c r="N488" t="e">
        <f>[1]!YPF[[#This Row],[Volume]]</f>
        <v>#REF!</v>
      </c>
      <c r="O488" s="11" t="e">
        <f t="shared" si="112"/>
        <v>#REF!</v>
      </c>
      <c r="P488" t="e">
        <f t="shared" si="113"/>
        <v>#REF!</v>
      </c>
      <c r="Q488" s="17">
        <f t="shared" si="114"/>
        <v>-5.270492314290913E-2</v>
      </c>
      <c r="R488" s="4" t="str">
        <f t="shared" si="115"/>
        <v>Neutro</v>
      </c>
      <c r="S488" s="17" t="e">
        <f t="shared" si="116"/>
        <v>#REF!</v>
      </c>
      <c r="T488" s="4" t="e">
        <f t="shared" si="117"/>
        <v>#REF!</v>
      </c>
      <c r="U488" s="4">
        <f t="shared" si="118"/>
        <v>0</v>
      </c>
      <c r="V488" s="4" t="e">
        <f t="shared" si="119"/>
        <v>#REF!</v>
      </c>
    </row>
    <row r="489" spans="1:22">
      <c r="A489" s="9">
        <v>44902</v>
      </c>
      <c r="B489">
        <v>7.85</v>
      </c>
      <c r="C489" s="11">
        <f>(B489-B488)/B488</f>
        <v>-1.6290726817042703E-2</v>
      </c>
      <c r="D489" t="str">
        <f t="shared" si="105"/>
        <v>Neutro</v>
      </c>
      <c r="E489" s="15">
        <v>7.71</v>
      </c>
      <c r="F489" s="11">
        <f t="shared" si="106"/>
        <v>-1.6581632653061212E-2</v>
      </c>
      <c r="G489" t="str">
        <f t="shared" si="107"/>
        <v>Neutro</v>
      </c>
      <c r="H489">
        <v>7.85</v>
      </c>
      <c r="I489" s="11">
        <f t="shared" si="108"/>
        <v>-1.6290726817042703E-2</v>
      </c>
      <c r="J489" t="str">
        <f t="shared" si="109"/>
        <v>Neutro</v>
      </c>
      <c r="K489">
        <v>7.6</v>
      </c>
      <c r="L489" s="11">
        <f t="shared" si="110"/>
        <v>6.6225165562913673E-3</v>
      </c>
      <c r="M489" t="str">
        <f t="shared" si="111"/>
        <v>Compra</v>
      </c>
      <c r="N489" t="e">
        <f>[1]!YPF[[#This Row],[Volume]]</f>
        <v>#REF!</v>
      </c>
      <c r="O489" s="11" t="e">
        <f t="shared" si="112"/>
        <v>#REF!</v>
      </c>
      <c r="P489" t="e">
        <f t="shared" si="113"/>
        <v>#REF!</v>
      </c>
      <c r="Q489" s="17">
        <f t="shared" si="114"/>
        <v>-1.0635142432713813E-2</v>
      </c>
      <c r="R489" s="4" t="str">
        <f t="shared" si="115"/>
        <v>Neutro</v>
      </c>
      <c r="S489" s="17" t="e">
        <f t="shared" si="116"/>
        <v>#REF!</v>
      </c>
      <c r="T489" s="4" t="e">
        <f t="shared" si="117"/>
        <v>#REF!</v>
      </c>
      <c r="U489" s="4">
        <f t="shared" si="118"/>
        <v>0</v>
      </c>
      <c r="V489" s="4" t="e">
        <f t="shared" si="119"/>
        <v>#REF!</v>
      </c>
    </row>
    <row r="490" spans="1:22">
      <c r="A490" s="9">
        <v>44903</v>
      </c>
      <c r="B490">
        <v>7.99</v>
      </c>
      <c r="C490" s="11">
        <f>(B490-B489)/B489</f>
        <v>1.7834394904458671E-2</v>
      </c>
      <c r="D490" t="str">
        <f t="shared" si="105"/>
        <v>Compra</v>
      </c>
      <c r="E490" s="15">
        <v>7.91</v>
      </c>
      <c r="F490" s="11">
        <f t="shared" si="106"/>
        <v>2.5940337224383939E-2</v>
      </c>
      <c r="G490" t="str">
        <f t="shared" si="107"/>
        <v>Compra</v>
      </c>
      <c r="H490">
        <v>7.99</v>
      </c>
      <c r="I490" s="11">
        <f t="shared" si="108"/>
        <v>1.7834394904458671E-2</v>
      </c>
      <c r="J490" t="str">
        <f t="shared" si="109"/>
        <v>Compra</v>
      </c>
      <c r="K490">
        <v>7.38</v>
      </c>
      <c r="L490" s="11">
        <f t="shared" si="110"/>
        <v>-2.89473684210526E-2</v>
      </c>
      <c r="M490" t="str">
        <f t="shared" si="111"/>
        <v>Neutro</v>
      </c>
      <c r="N490" t="e">
        <f>[1]!YPF[[#This Row],[Volume]]</f>
        <v>#REF!</v>
      </c>
      <c r="O490" s="11" t="e">
        <f t="shared" si="112"/>
        <v>#REF!</v>
      </c>
      <c r="P490" t="e">
        <f t="shared" si="113"/>
        <v>#REF!</v>
      </c>
      <c r="Q490" s="17">
        <f t="shared" si="114"/>
        <v>8.1654396530621703E-3</v>
      </c>
      <c r="R490" s="4" t="str">
        <f t="shared" si="115"/>
        <v>Compra</v>
      </c>
      <c r="S490" s="17" t="e">
        <f t="shared" si="116"/>
        <v>#REF!</v>
      </c>
      <c r="T490" s="4" t="e">
        <f t="shared" si="117"/>
        <v>#REF!</v>
      </c>
      <c r="U490" s="4">
        <f t="shared" si="118"/>
        <v>1</v>
      </c>
      <c r="V490" s="4" t="e">
        <f t="shared" si="119"/>
        <v>#REF!</v>
      </c>
    </row>
    <row r="491" spans="1:22">
      <c r="A491" s="9">
        <v>44904</v>
      </c>
      <c r="B491">
        <v>7.5</v>
      </c>
      <c r="C491" s="11">
        <f>(B491-B490)/B490</f>
        <v>-6.1326658322903654E-2</v>
      </c>
      <c r="D491" t="str">
        <f t="shared" si="105"/>
        <v>Neutro</v>
      </c>
      <c r="E491" s="15">
        <v>7.34</v>
      </c>
      <c r="F491" s="11">
        <f t="shared" si="106"/>
        <v>-7.2060682680151741E-2</v>
      </c>
      <c r="G491" t="str">
        <f t="shared" si="107"/>
        <v>Neutro</v>
      </c>
      <c r="H491">
        <v>7.5</v>
      </c>
      <c r="I491" s="11">
        <f t="shared" si="108"/>
        <v>-6.1326658322903654E-2</v>
      </c>
      <c r="J491" t="str">
        <f t="shared" si="109"/>
        <v>Neutro</v>
      </c>
      <c r="K491">
        <v>7.21</v>
      </c>
      <c r="L491" s="11">
        <f t="shared" si="110"/>
        <v>-2.3035230352303513E-2</v>
      </c>
      <c r="M491" t="str">
        <f t="shared" si="111"/>
        <v>Neutro</v>
      </c>
      <c r="N491" t="e">
        <f>[1]!YPF[[#This Row],[Volume]]</f>
        <v>#REF!</v>
      </c>
      <c r="O491" s="11" t="e">
        <f t="shared" si="112"/>
        <v>#REF!</v>
      </c>
      <c r="P491" t="e">
        <f t="shared" si="113"/>
        <v>#REF!</v>
      </c>
      <c r="Q491" s="17">
        <f t="shared" si="114"/>
        <v>-5.4437307419565643E-2</v>
      </c>
      <c r="R491" s="4" t="str">
        <f t="shared" si="115"/>
        <v>Neutro</v>
      </c>
      <c r="S491" s="17" t="e">
        <f t="shared" si="116"/>
        <v>#REF!</v>
      </c>
      <c r="T491" s="4" t="e">
        <f t="shared" si="117"/>
        <v>#REF!</v>
      </c>
      <c r="U491" s="4">
        <f t="shared" si="118"/>
        <v>0</v>
      </c>
      <c r="V491" s="4" t="e">
        <f t="shared" si="119"/>
        <v>#REF!</v>
      </c>
    </row>
    <row r="492" spans="1:22">
      <c r="A492" s="9">
        <v>44907</v>
      </c>
      <c r="B492">
        <v>7.58</v>
      </c>
      <c r="C492" s="11">
        <f>(B492-B491)/B491</f>
        <v>1.0666666666666677E-2</v>
      </c>
      <c r="D492" t="str">
        <f t="shared" si="105"/>
        <v>Compra</v>
      </c>
      <c r="E492" s="15">
        <v>7.35</v>
      </c>
      <c r="F492" s="11">
        <f t="shared" si="106"/>
        <v>1.3623978201634586E-3</v>
      </c>
      <c r="G492" t="str">
        <f t="shared" si="107"/>
        <v>Compra</v>
      </c>
      <c r="H492">
        <v>7.58</v>
      </c>
      <c r="I492" s="11">
        <f t="shared" si="108"/>
        <v>1.0666666666666677E-2</v>
      </c>
      <c r="J492" t="str">
        <f t="shared" si="109"/>
        <v>Compra</v>
      </c>
      <c r="K492">
        <v>7.32</v>
      </c>
      <c r="L492" s="11">
        <f t="shared" si="110"/>
        <v>1.5256588072122098E-2</v>
      </c>
      <c r="M492" t="str">
        <f t="shared" si="111"/>
        <v>Compra</v>
      </c>
      <c r="N492" t="e">
        <f>[1]!YPF[[#This Row],[Volume]]</f>
        <v>#REF!</v>
      </c>
      <c r="O492" s="11" t="e">
        <f t="shared" si="112"/>
        <v>#REF!</v>
      </c>
      <c r="P492" t="e">
        <f t="shared" si="113"/>
        <v>#REF!</v>
      </c>
      <c r="Q492" s="17">
        <f t="shared" si="114"/>
        <v>9.4880798064047277E-3</v>
      </c>
      <c r="R492" s="4" t="str">
        <f t="shared" si="115"/>
        <v>Compra</v>
      </c>
      <c r="S492" s="17" t="e">
        <f t="shared" si="116"/>
        <v>#REF!</v>
      </c>
      <c r="T492" s="4" t="e">
        <f t="shared" si="117"/>
        <v>#REF!</v>
      </c>
      <c r="U492" s="4">
        <f t="shared" si="118"/>
        <v>1</v>
      </c>
      <c r="V492" s="4" t="e">
        <f t="shared" si="119"/>
        <v>#REF!</v>
      </c>
    </row>
    <row r="493" spans="1:22">
      <c r="A493" s="9">
        <v>44908</v>
      </c>
      <c r="B493">
        <v>7.78</v>
      </c>
      <c r="C493" s="11">
        <f>(B493-B492)/B492</f>
        <v>2.6385224274406354E-2</v>
      </c>
      <c r="D493" t="str">
        <f t="shared" si="105"/>
        <v>Compra</v>
      </c>
      <c r="E493" s="15">
        <v>7.69</v>
      </c>
      <c r="F493" s="11">
        <f t="shared" si="106"/>
        <v>4.6258503401360646E-2</v>
      </c>
      <c r="G493" t="str">
        <f t="shared" si="107"/>
        <v>Compra</v>
      </c>
      <c r="H493">
        <v>7.78</v>
      </c>
      <c r="I493" s="11">
        <f t="shared" si="108"/>
        <v>2.6385224274406354E-2</v>
      </c>
      <c r="J493" t="str">
        <f t="shared" si="109"/>
        <v>Compra</v>
      </c>
      <c r="K493">
        <v>7.5</v>
      </c>
      <c r="L493" s="11">
        <f t="shared" si="110"/>
        <v>2.4590163934426191E-2</v>
      </c>
      <c r="M493" t="str">
        <f t="shared" si="111"/>
        <v>Compra</v>
      </c>
      <c r="N493" t="e">
        <f>[1]!YPF[[#This Row],[Volume]]</f>
        <v>#REF!</v>
      </c>
      <c r="O493" s="11" t="e">
        <f t="shared" si="112"/>
        <v>#REF!</v>
      </c>
      <c r="P493" t="e">
        <f t="shared" si="113"/>
        <v>#REF!</v>
      </c>
      <c r="Q493" s="17">
        <f t="shared" si="114"/>
        <v>3.0904778971149887E-2</v>
      </c>
      <c r="R493" s="4" t="str">
        <f t="shared" si="115"/>
        <v>Compra</v>
      </c>
      <c r="S493" s="17" t="e">
        <f t="shared" si="116"/>
        <v>#REF!</v>
      </c>
      <c r="T493" s="4" t="e">
        <f t="shared" si="117"/>
        <v>#REF!</v>
      </c>
      <c r="U493" s="4">
        <f t="shared" si="118"/>
        <v>1</v>
      </c>
      <c r="V493" s="4" t="e">
        <f t="shared" si="119"/>
        <v>#REF!</v>
      </c>
    </row>
    <row r="494" spans="1:22">
      <c r="A494" s="9">
        <v>44909</v>
      </c>
      <c r="B494">
        <v>7.63</v>
      </c>
      <c r="C494" s="11">
        <f>(B494-B493)/B493</f>
        <v>-1.9280205655527037E-2</v>
      </c>
      <c r="D494" t="str">
        <f t="shared" si="105"/>
        <v>Neutro</v>
      </c>
      <c r="E494" s="15">
        <v>7.5</v>
      </c>
      <c r="F494" s="11">
        <f t="shared" si="106"/>
        <v>-2.4707412223667149E-2</v>
      </c>
      <c r="G494" t="str">
        <f t="shared" si="107"/>
        <v>Neutro</v>
      </c>
      <c r="H494">
        <v>7.63</v>
      </c>
      <c r="I494" s="11">
        <f t="shared" si="108"/>
        <v>-1.9280205655527037E-2</v>
      </c>
      <c r="J494" t="str">
        <f t="shared" si="109"/>
        <v>Neutro</v>
      </c>
      <c r="K494">
        <v>7.29</v>
      </c>
      <c r="L494" s="11">
        <f t="shared" si="110"/>
        <v>-2.7999999999999994E-2</v>
      </c>
      <c r="M494" t="str">
        <f t="shared" si="111"/>
        <v>Neutro</v>
      </c>
      <c r="N494" t="e">
        <f>[1]!YPF[[#This Row],[Volume]]</f>
        <v>#REF!</v>
      </c>
      <c r="O494" s="11" t="e">
        <f t="shared" si="112"/>
        <v>#REF!</v>
      </c>
      <c r="P494" t="e">
        <f t="shared" si="113"/>
        <v>#REF!</v>
      </c>
      <c r="Q494" s="17">
        <f t="shared" si="114"/>
        <v>-2.2816955883680302E-2</v>
      </c>
      <c r="R494" s="4" t="str">
        <f t="shared" si="115"/>
        <v>Neutro</v>
      </c>
      <c r="S494" s="17" t="e">
        <f t="shared" si="116"/>
        <v>#REF!</v>
      </c>
      <c r="T494" s="4" t="e">
        <f t="shared" si="117"/>
        <v>#REF!</v>
      </c>
      <c r="U494" s="4">
        <f t="shared" si="118"/>
        <v>0</v>
      </c>
      <c r="V494" s="4" t="e">
        <f t="shared" si="119"/>
        <v>#REF!</v>
      </c>
    </row>
    <row r="495" spans="1:22">
      <c r="A495" s="9">
        <v>44910</v>
      </c>
      <c r="B495">
        <v>7.48</v>
      </c>
      <c r="C495" s="11">
        <f>(B495-B494)/B494</f>
        <v>-1.9659239842726012E-2</v>
      </c>
      <c r="D495" t="str">
        <f t="shared" si="105"/>
        <v>Neutro</v>
      </c>
      <c r="E495" s="15">
        <v>7.32</v>
      </c>
      <c r="F495" s="11">
        <f t="shared" si="106"/>
        <v>-2.3999999999999962E-2</v>
      </c>
      <c r="G495" t="str">
        <f t="shared" si="107"/>
        <v>Neutro</v>
      </c>
      <c r="H495">
        <v>7.48</v>
      </c>
      <c r="I495" s="11">
        <f t="shared" si="108"/>
        <v>-1.9659239842726012E-2</v>
      </c>
      <c r="J495" t="str">
        <f t="shared" si="109"/>
        <v>Neutro</v>
      </c>
      <c r="K495">
        <v>7.24</v>
      </c>
      <c r="L495" s="11">
        <f t="shared" si="110"/>
        <v>-6.8587105624142415E-3</v>
      </c>
      <c r="M495" t="str">
        <f t="shared" si="111"/>
        <v>Neutro</v>
      </c>
      <c r="N495" t="e">
        <f>[1]!YPF[[#This Row],[Volume]]</f>
        <v>#REF!</v>
      </c>
      <c r="O495" s="11" t="e">
        <f t="shared" si="112"/>
        <v>#REF!</v>
      </c>
      <c r="P495" t="e">
        <f t="shared" si="113"/>
        <v>#REF!</v>
      </c>
      <c r="Q495" s="17">
        <f t="shared" si="114"/>
        <v>-1.7544297561966557E-2</v>
      </c>
      <c r="R495" s="4" t="str">
        <f t="shared" si="115"/>
        <v>Neutro</v>
      </c>
      <c r="S495" s="17" t="e">
        <f t="shared" si="116"/>
        <v>#REF!</v>
      </c>
      <c r="T495" s="4" t="e">
        <f t="shared" si="117"/>
        <v>#REF!</v>
      </c>
      <c r="U495" s="4">
        <f t="shared" si="118"/>
        <v>0</v>
      </c>
      <c r="V495" s="4" t="e">
        <f t="shared" si="119"/>
        <v>#REF!</v>
      </c>
    </row>
    <row r="496" spans="1:22">
      <c r="A496" s="9">
        <v>44911</v>
      </c>
      <c r="B496">
        <v>7.49</v>
      </c>
      <c r="C496" s="11">
        <f>(B496-B495)/B495</f>
        <v>1.3368983957218966E-3</v>
      </c>
      <c r="D496" t="str">
        <f t="shared" si="105"/>
        <v>Compra</v>
      </c>
      <c r="E496" s="15">
        <v>7.32</v>
      </c>
      <c r="F496" s="11">
        <f t="shared" si="106"/>
        <v>0</v>
      </c>
      <c r="G496" t="str">
        <f t="shared" si="107"/>
        <v>Neutro</v>
      </c>
      <c r="H496">
        <v>7.49</v>
      </c>
      <c r="I496" s="11">
        <f t="shared" si="108"/>
        <v>1.3368983957218966E-3</v>
      </c>
      <c r="J496" t="str">
        <f t="shared" si="109"/>
        <v>Compra</v>
      </c>
      <c r="K496">
        <v>7.28</v>
      </c>
      <c r="L496" s="11">
        <f t="shared" si="110"/>
        <v>5.5248618784530436E-3</v>
      </c>
      <c r="M496" t="str">
        <f t="shared" si="111"/>
        <v>Compra</v>
      </c>
      <c r="N496" t="e">
        <f>[1]!YPF[[#This Row],[Volume]]</f>
        <v>#REF!</v>
      </c>
      <c r="O496" s="11" t="e">
        <f t="shared" si="112"/>
        <v>#REF!</v>
      </c>
      <c r="P496" t="e">
        <f t="shared" si="113"/>
        <v>#REF!</v>
      </c>
      <c r="Q496" s="17">
        <f t="shared" si="114"/>
        <v>2.0496646674742092E-3</v>
      </c>
      <c r="R496" s="4" t="str">
        <f t="shared" si="115"/>
        <v>Compra</v>
      </c>
      <c r="S496" s="17" t="e">
        <f t="shared" si="116"/>
        <v>#REF!</v>
      </c>
      <c r="T496" s="4" t="e">
        <f t="shared" si="117"/>
        <v>#REF!</v>
      </c>
      <c r="U496" s="4">
        <f t="shared" si="118"/>
        <v>1</v>
      </c>
      <c r="V496" s="4" t="e">
        <f t="shared" si="119"/>
        <v>#REF!</v>
      </c>
    </row>
    <row r="497" spans="1:22">
      <c r="A497" s="9">
        <v>44914</v>
      </c>
      <c r="B497">
        <v>7.94</v>
      </c>
      <c r="C497" s="11">
        <f>(B497-B496)/B496</f>
        <v>6.0080106809078791E-2</v>
      </c>
      <c r="D497" t="str">
        <f t="shared" si="105"/>
        <v>Compra</v>
      </c>
      <c r="E497" s="15">
        <v>7.54</v>
      </c>
      <c r="F497" s="11">
        <f t="shared" si="106"/>
        <v>3.0054644808743133E-2</v>
      </c>
      <c r="G497" t="str">
        <f t="shared" si="107"/>
        <v>Compra</v>
      </c>
      <c r="H497">
        <v>7.94</v>
      </c>
      <c r="I497" s="11">
        <f t="shared" si="108"/>
        <v>6.0080106809078791E-2</v>
      </c>
      <c r="J497" t="str">
        <f t="shared" si="109"/>
        <v>Compra</v>
      </c>
      <c r="K497">
        <v>7.47</v>
      </c>
      <c r="L497" s="11">
        <f t="shared" si="110"/>
        <v>2.609890109890103E-2</v>
      </c>
      <c r="M497" t="str">
        <f t="shared" si="111"/>
        <v>Compra</v>
      </c>
      <c r="N497" t="e">
        <f>[1]!YPF[[#This Row],[Volume]]</f>
        <v>#REF!</v>
      </c>
      <c r="O497" s="11" t="e">
        <f t="shared" si="112"/>
        <v>#REF!</v>
      </c>
      <c r="P497" t="e">
        <f t="shared" si="113"/>
        <v>#REF!</v>
      </c>
      <c r="Q497" s="17">
        <f t="shared" si="114"/>
        <v>4.4078439881450437E-2</v>
      </c>
      <c r="R497" s="4" t="str">
        <f t="shared" si="115"/>
        <v>Compra</v>
      </c>
      <c r="S497" s="17" t="e">
        <f t="shared" si="116"/>
        <v>#REF!</v>
      </c>
      <c r="T497" s="4" t="e">
        <f t="shared" si="117"/>
        <v>#REF!</v>
      </c>
      <c r="U497" s="4">
        <f t="shared" si="118"/>
        <v>1</v>
      </c>
      <c r="V497" s="4" t="e">
        <f t="shared" si="119"/>
        <v>#REF!</v>
      </c>
    </row>
    <row r="498" spans="1:22">
      <c r="A498" s="9">
        <v>44915</v>
      </c>
      <c r="B498">
        <v>8.77</v>
      </c>
      <c r="C498" s="11">
        <f>(B498-B497)/B497</f>
        <v>0.10453400503778326</v>
      </c>
      <c r="D498" t="str">
        <f t="shared" si="105"/>
        <v>Compra</v>
      </c>
      <c r="E498" s="15">
        <v>7.99</v>
      </c>
      <c r="F498" s="11">
        <f t="shared" si="106"/>
        <v>5.9681697612732121E-2</v>
      </c>
      <c r="G498" t="str">
        <f t="shared" si="107"/>
        <v>Compra</v>
      </c>
      <c r="H498">
        <v>8.77</v>
      </c>
      <c r="I498" s="11">
        <f t="shared" si="108"/>
        <v>0.10453400503778326</v>
      </c>
      <c r="J498" t="str">
        <f t="shared" si="109"/>
        <v>Compra</v>
      </c>
      <c r="K498">
        <v>7.97</v>
      </c>
      <c r="L498" s="11">
        <f t="shared" si="110"/>
        <v>6.6934404283801874E-2</v>
      </c>
      <c r="M498" t="str">
        <f t="shared" si="111"/>
        <v>Compra</v>
      </c>
      <c r="N498" t="e">
        <f>[1]!YPF[[#This Row],[Volume]]</f>
        <v>#REF!</v>
      </c>
      <c r="O498" s="11" t="e">
        <f t="shared" si="112"/>
        <v>#REF!</v>
      </c>
      <c r="P498" t="e">
        <f t="shared" si="113"/>
        <v>#REF!</v>
      </c>
      <c r="Q498" s="17">
        <f t="shared" si="114"/>
        <v>8.392102799302513E-2</v>
      </c>
      <c r="R498" s="4" t="str">
        <f t="shared" si="115"/>
        <v>Compra</v>
      </c>
      <c r="S498" s="17" t="e">
        <f t="shared" si="116"/>
        <v>#REF!</v>
      </c>
      <c r="T498" s="4" t="e">
        <f t="shared" si="117"/>
        <v>#REF!</v>
      </c>
      <c r="U498" s="4">
        <f t="shared" si="118"/>
        <v>1</v>
      </c>
      <c r="V498" s="4" t="e">
        <f t="shared" si="119"/>
        <v>#REF!</v>
      </c>
    </row>
    <row r="499" spans="1:22">
      <c r="A499" s="9">
        <v>44916</v>
      </c>
      <c r="B499">
        <v>8.73</v>
      </c>
      <c r="C499" s="11">
        <f>(B499-B498)/B498</f>
        <v>-4.5610034207524686E-3</v>
      </c>
      <c r="D499" t="str">
        <f t="shared" si="105"/>
        <v>Neutro</v>
      </c>
      <c r="E499" s="15">
        <v>8.6</v>
      </c>
      <c r="F499" s="11">
        <f t="shared" si="106"/>
        <v>7.63454317897371E-2</v>
      </c>
      <c r="G499" t="str">
        <f t="shared" si="107"/>
        <v>Compra</v>
      </c>
      <c r="H499">
        <v>8.73</v>
      </c>
      <c r="I499" s="11">
        <f t="shared" si="108"/>
        <v>-4.5610034207524686E-3</v>
      </c>
      <c r="J499" t="str">
        <f t="shared" si="109"/>
        <v>Neutro</v>
      </c>
      <c r="K499">
        <v>8.5399999999999991</v>
      </c>
      <c r="L499" s="11">
        <f t="shared" si="110"/>
        <v>7.1518193224592144E-2</v>
      </c>
      <c r="M499" t="str">
        <f t="shared" si="111"/>
        <v>Compra</v>
      </c>
      <c r="N499" t="e">
        <f>[1]!YPF[[#This Row],[Volume]]</f>
        <v>#REF!</v>
      </c>
      <c r="O499" s="11" t="e">
        <f t="shared" si="112"/>
        <v>#REF!</v>
      </c>
      <c r="P499" t="e">
        <f t="shared" si="113"/>
        <v>#REF!</v>
      </c>
      <c r="Q499" s="17">
        <f t="shared" si="114"/>
        <v>3.4685404543206073E-2</v>
      </c>
      <c r="R499" s="4" t="str">
        <f t="shared" si="115"/>
        <v>Compra</v>
      </c>
      <c r="S499" s="17" t="e">
        <f t="shared" si="116"/>
        <v>#REF!</v>
      </c>
      <c r="T499" s="4" t="e">
        <f t="shared" si="117"/>
        <v>#REF!</v>
      </c>
      <c r="U499" s="4">
        <f t="shared" si="118"/>
        <v>1</v>
      </c>
      <c r="V499" s="4" t="e">
        <f t="shared" si="119"/>
        <v>#REF!</v>
      </c>
    </row>
    <row r="500" spans="1:22">
      <c r="A500" s="9">
        <v>44917</v>
      </c>
      <c r="B500">
        <v>8.86</v>
      </c>
      <c r="C500" s="11">
        <f>(B500-B499)/B499</f>
        <v>1.4891179839633333E-2</v>
      </c>
      <c r="D500" t="str">
        <f t="shared" si="105"/>
        <v>Compra</v>
      </c>
      <c r="E500" s="15">
        <v>8.68</v>
      </c>
      <c r="F500" s="11">
        <f t="shared" si="106"/>
        <v>9.3023255813953574E-3</v>
      </c>
      <c r="G500" t="str">
        <f t="shared" si="107"/>
        <v>Compra</v>
      </c>
      <c r="H500">
        <v>8.86</v>
      </c>
      <c r="I500" s="11">
        <f t="shared" si="108"/>
        <v>1.4891179839633333E-2</v>
      </c>
      <c r="J500" t="str">
        <f t="shared" si="109"/>
        <v>Compra</v>
      </c>
      <c r="K500">
        <v>8.51</v>
      </c>
      <c r="L500" s="11">
        <f t="shared" si="110"/>
        <v>-3.5128805620608153E-3</v>
      </c>
      <c r="M500" t="str">
        <f t="shared" si="111"/>
        <v>Neutro</v>
      </c>
      <c r="N500" t="e">
        <f>[1]!YPF[[#This Row],[Volume]]</f>
        <v>#REF!</v>
      </c>
      <c r="O500" s="11" t="e">
        <f t="shared" si="112"/>
        <v>#REF!</v>
      </c>
      <c r="P500" t="e">
        <f t="shared" si="113"/>
        <v>#REF!</v>
      </c>
      <c r="Q500" s="17">
        <f t="shared" si="114"/>
        <v>8.8929511746503008E-3</v>
      </c>
      <c r="R500" s="4" t="str">
        <f t="shared" si="115"/>
        <v>Compra</v>
      </c>
      <c r="S500" s="17" t="e">
        <f t="shared" si="116"/>
        <v>#REF!</v>
      </c>
      <c r="T500" s="4" t="e">
        <f t="shared" si="117"/>
        <v>#REF!</v>
      </c>
      <c r="U500" s="4">
        <f t="shared" si="118"/>
        <v>1</v>
      </c>
      <c r="V500" s="4" t="e">
        <f t="shared" si="119"/>
        <v>#REF!</v>
      </c>
    </row>
    <row r="501" spans="1:22">
      <c r="A501" s="9">
        <v>44918</v>
      </c>
      <c r="B501">
        <v>9.1199999999999992</v>
      </c>
      <c r="C501" s="11">
        <f>(B501-B500)/B500</f>
        <v>2.934537246049659E-2</v>
      </c>
      <c r="D501" t="str">
        <f t="shared" si="105"/>
        <v>Compra</v>
      </c>
      <c r="E501" s="15">
        <v>8.9</v>
      </c>
      <c r="F501" s="11">
        <f t="shared" si="106"/>
        <v>2.5345622119815742E-2</v>
      </c>
      <c r="G501" t="str">
        <f t="shared" si="107"/>
        <v>Compra</v>
      </c>
      <c r="H501">
        <v>9.1199999999999992</v>
      </c>
      <c r="I501" s="11">
        <f t="shared" si="108"/>
        <v>2.934537246049659E-2</v>
      </c>
      <c r="J501" t="str">
        <f t="shared" si="109"/>
        <v>Compra</v>
      </c>
      <c r="K501">
        <v>8.84</v>
      </c>
      <c r="L501" s="11">
        <f t="shared" si="110"/>
        <v>3.8777908343125743E-2</v>
      </c>
      <c r="M501" t="str">
        <f t="shared" si="111"/>
        <v>Compra</v>
      </c>
      <c r="N501" t="e">
        <f>[1]!YPF[[#This Row],[Volume]]</f>
        <v>#REF!</v>
      </c>
      <c r="O501" s="11" t="e">
        <f t="shared" si="112"/>
        <v>#REF!</v>
      </c>
      <c r="P501" t="e">
        <f t="shared" si="113"/>
        <v>#REF!</v>
      </c>
      <c r="Q501" s="17">
        <f t="shared" si="114"/>
        <v>3.0703568845983666E-2</v>
      </c>
      <c r="R501" s="4" t="str">
        <f t="shared" si="115"/>
        <v>Compra</v>
      </c>
      <c r="S501" s="17" t="e">
        <f t="shared" si="116"/>
        <v>#REF!</v>
      </c>
      <c r="T501" s="4" t="e">
        <f t="shared" si="117"/>
        <v>#REF!</v>
      </c>
      <c r="U501" s="4">
        <f t="shared" si="118"/>
        <v>1</v>
      </c>
      <c r="V501" s="4" t="e">
        <f t="shared" si="119"/>
        <v>#REF!</v>
      </c>
    </row>
    <row r="502" spans="1:22">
      <c r="A502" s="9">
        <v>44922</v>
      </c>
      <c r="B502">
        <v>9.0500000000000007</v>
      </c>
      <c r="C502" s="11">
        <f>(B502-B501)/B501</f>
        <v>-7.6754385964910654E-3</v>
      </c>
      <c r="D502" t="str">
        <f t="shared" si="105"/>
        <v>Neutro</v>
      </c>
      <c r="E502" s="15">
        <v>8.99</v>
      </c>
      <c r="F502" s="11">
        <f t="shared" si="106"/>
        <v>1.0112359550561782E-2</v>
      </c>
      <c r="G502" t="str">
        <f t="shared" si="107"/>
        <v>Compra</v>
      </c>
      <c r="H502">
        <v>9.0500000000000007</v>
      </c>
      <c r="I502" s="11">
        <f t="shared" si="108"/>
        <v>-7.6754385964910654E-3</v>
      </c>
      <c r="J502" t="str">
        <f t="shared" si="109"/>
        <v>Neutro</v>
      </c>
      <c r="K502">
        <v>8.73</v>
      </c>
      <c r="L502" s="11">
        <f t="shared" si="110"/>
        <v>-1.2443438914027086E-2</v>
      </c>
      <c r="M502" t="str">
        <f t="shared" si="111"/>
        <v>Neutro</v>
      </c>
      <c r="N502" t="e">
        <f>[1]!YPF[[#This Row],[Volume]]</f>
        <v>#REF!</v>
      </c>
      <c r="O502" s="11" t="e">
        <f t="shared" si="112"/>
        <v>#REF!</v>
      </c>
      <c r="P502" t="e">
        <f t="shared" si="113"/>
        <v>#REF!</v>
      </c>
      <c r="Q502" s="17">
        <f t="shared" si="114"/>
        <v>-4.4204891391118589E-3</v>
      </c>
      <c r="R502" s="4" t="str">
        <f t="shared" si="115"/>
        <v>Neutro</v>
      </c>
      <c r="S502" s="17" t="e">
        <f t="shared" si="116"/>
        <v>#REF!</v>
      </c>
      <c r="T502" s="4" t="e">
        <f t="shared" si="117"/>
        <v>#REF!</v>
      </c>
      <c r="U502" s="4">
        <f t="shared" si="118"/>
        <v>0</v>
      </c>
      <c r="V502" s="4" t="e">
        <f t="shared" si="119"/>
        <v>#REF!</v>
      </c>
    </row>
    <row r="503" spans="1:22">
      <c r="A503" s="9">
        <v>44923</v>
      </c>
      <c r="B503">
        <v>9.24</v>
      </c>
      <c r="C503" s="11">
        <f>(B503-B502)/B502</f>
        <v>2.0994475138121492E-2</v>
      </c>
      <c r="D503" t="str">
        <f t="shared" si="105"/>
        <v>Compra</v>
      </c>
      <c r="E503" s="15">
        <v>8.91</v>
      </c>
      <c r="F503" s="11">
        <f t="shared" si="106"/>
        <v>-8.8987764182424985E-3</v>
      </c>
      <c r="G503" t="str">
        <f t="shared" si="107"/>
        <v>Neutro</v>
      </c>
      <c r="H503">
        <v>9.24</v>
      </c>
      <c r="I503" s="11">
        <f t="shared" si="108"/>
        <v>2.0994475138121492E-2</v>
      </c>
      <c r="J503" t="str">
        <f t="shared" si="109"/>
        <v>Compra</v>
      </c>
      <c r="K503">
        <v>8.76</v>
      </c>
      <c r="L503" s="11">
        <f t="shared" si="110"/>
        <v>3.4364261168384146E-3</v>
      </c>
      <c r="M503" t="str">
        <f t="shared" si="111"/>
        <v>Compra</v>
      </c>
      <c r="N503" t="e">
        <f>[1]!YPF[[#This Row],[Volume]]</f>
        <v>#REF!</v>
      </c>
      <c r="O503" s="11" t="e">
        <f t="shared" si="112"/>
        <v>#REF!</v>
      </c>
      <c r="P503" t="e">
        <f t="shared" si="113"/>
        <v>#REF!</v>
      </c>
      <c r="Q503" s="17">
        <f t="shared" si="114"/>
        <v>9.1316499937097242E-3</v>
      </c>
      <c r="R503" s="4" t="str">
        <f t="shared" si="115"/>
        <v>Compra</v>
      </c>
      <c r="S503" s="17" t="e">
        <f t="shared" si="116"/>
        <v>#REF!</v>
      </c>
      <c r="T503" s="4" t="e">
        <f t="shared" si="117"/>
        <v>#REF!</v>
      </c>
      <c r="U503" s="4">
        <f t="shared" si="118"/>
        <v>1</v>
      </c>
      <c r="V503" s="4" t="e">
        <f t="shared" si="119"/>
        <v>#REF!</v>
      </c>
    </row>
    <row r="504" spans="1:22">
      <c r="A504" s="9">
        <v>44924</v>
      </c>
      <c r="B504">
        <v>9.39</v>
      </c>
      <c r="C504" s="11">
        <f>(B504-B503)/B503</f>
        <v>1.623376623376627E-2</v>
      </c>
      <c r="D504" t="str">
        <f t="shared" si="105"/>
        <v>Compra</v>
      </c>
      <c r="E504" s="15">
        <v>9.15</v>
      </c>
      <c r="F504" s="11">
        <f t="shared" si="106"/>
        <v>2.6936026936026959E-2</v>
      </c>
      <c r="G504" t="str">
        <f t="shared" si="107"/>
        <v>Compra</v>
      </c>
      <c r="H504">
        <v>9.39</v>
      </c>
      <c r="I504" s="11">
        <f t="shared" si="108"/>
        <v>1.623376623376627E-2</v>
      </c>
      <c r="J504" t="str">
        <f t="shared" si="109"/>
        <v>Compra</v>
      </c>
      <c r="K504">
        <v>9.0399999999999991</v>
      </c>
      <c r="L504" s="11">
        <f t="shared" si="110"/>
        <v>3.1963470319634632E-2</v>
      </c>
      <c r="M504" t="str">
        <f t="shared" si="111"/>
        <v>Compra</v>
      </c>
      <c r="N504" t="e">
        <f>[1]!YPF[[#This Row],[Volume]]</f>
        <v>#REF!</v>
      </c>
      <c r="O504" s="11" t="e">
        <f t="shared" si="112"/>
        <v>#REF!</v>
      </c>
      <c r="P504" t="e">
        <f t="shared" si="113"/>
        <v>#REF!</v>
      </c>
      <c r="Q504" s="17">
        <f t="shared" si="114"/>
        <v>2.2841757430798533E-2</v>
      </c>
      <c r="R504" s="4" t="str">
        <f t="shared" si="115"/>
        <v>Compra</v>
      </c>
      <c r="S504" s="17" t="e">
        <f t="shared" si="116"/>
        <v>#REF!</v>
      </c>
      <c r="T504" s="4" t="e">
        <f t="shared" si="117"/>
        <v>#REF!</v>
      </c>
      <c r="U504" s="4">
        <f t="shared" si="118"/>
        <v>1</v>
      </c>
      <c r="V504" s="4" t="e">
        <f t="shared" si="119"/>
        <v>#REF!</v>
      </c>
    </row>
    <row r="505" spans="1:22">
      <c r="A505" s="9">
        <v>44925</v>
      </c>
      <c r="B505">
        <v>9.27</v>
      </c>
      <c r="C505" s="11">
        <f>(B505-B504)/B504</f>
        <v>-1.2779552715655057E-2</v>
      </c>
      <c r="D505" t="str">
        <f t="shared" si="105"/>
        <v>Neutro</v>
      </c>
      <c r="E505" s="15">
        <v>9.07</v>
      </c>
      <c r="F505" s="11">
        <f t="shared" si="106"/>
        <v>-8.7431693989071108E-3</v>
      </c>
      <c r="G505" t="str">
        <f t="shared" si="107"/>
        <v>Neutro</v>
      </c>
      <c r="H505">
        <v>9.27</v>
      </c>
      <c r="I505" s="11">
        <f t="shared" si="108"/>
        <v>-1.2779552715655057E-2</v>
      </c>
      <c r="J505" t="str">
        <f t="shared" si="109"/>
        <v>Neutro</v>
      </c>
      <c r="K505">
        <v>8.9700000000000006</v>
      </c>
      <c r="L505" s="11">
        <f t="shared" si="110"/>
        <v>-7.743362831858243E-3</v>
      </c>
      <c r="M505" t="str">
        <f t="shared" si="111"/>
        <v>Neutro</v>
      </c>
      <c r="N505" t="e">
        <f>[1]!YPF[[#This Row],[Volume]]</f>
        <v>#REF!</v>
      </c>
      <c r="O505" s="11" t="e">
        <f t="shared" si="112"/>
        <v>#REF!</v>
      </c>
      <c r="P505" t="e">
        <f t="shared" si="113"/>
        <v>#REF!</v>
      </c>
      <c r="Q505" s="17">
        <f t="shared" si="114"/>
        <v>-1.0511409415518867E-2</v>
      </c>
      <c r="R505" s="4" t="str">
        <f t="shared" si="115"/>
        <v>Neutro</v>
      </c>
      <c r="S505" s="17" t="e">
        <f t="shared" si="116"/>
        <v>#REF!</v>
      </c>
      <c r="T505" s="4" t="e">
        <f t="shared" si="117"/>
        <v>#REF!</v>
      </c>
      <c r="U505" s="4">
        <f t="shared" si="118"/>
        <v>0</v>
      </c>
      <c r="V505" s="4" t="e">
        <f t="shared" si="119"/>
        <v>#REF!</v>
      </c>
    </row>
    <row r="506" spans="1:22">
      <c r="A506" s="9">
        <v>44929</v>
      </c>
      <c r="B506">
        <v>9.5</v>
      </c>
      <c r="C506" s="11">
        <f>(B506-B505)/B505</f>
        <v>2.4811218985976314E-2</v>
      </c>
      <c r="D506" t="str">
        <f t="shared" si="105"/>
        <v>Compra</v>
      </c>
      <c r="E506" s="15">
        <v>9.23</v>
      </c>
      <c r="F506" s="11">
        <f t="shared" si="106"/>
        <v>1.764057331863287E-2</v>
      </c>
      <c r="G506" t="str">
        <f t="shared" si="107"/>
        <v>Compra</v>
      </c>
      <c r="H506">
        <v>9.5</v>
      </c>
      <c r="I506" s="11">
        <f t="shared" si="108"/>
        <v>2.4811218985976314E-2</v>
      </c>
      <c r="J506" t="str">
        <f t="shared" si="109"/>
        <v>Compra</v>
      </c>
      <c r="K506">
        <v>8.64</v>
      </c>
      <c r="L506" s="11">
        <f t="shared" si="110"/>
        <v>-3.678929765886288E-2</v>
      </c>
      <c r="M506" t="str">
        <f t="shared" si="111"/>
        <v>Neutro</v>
      </c>
      <c r="N506" t="e">
        <f>[1]!YPF[[#This Row],[Volume]]</f>
        <v>#REF!</v>
      </c>
      <c r="O506" s="11" t="e">
        <f t="shared" si="112"/>
        <v>#REF!</v>
      </c>
      <c r="P506" t="e">
        <f t="shared" si="113"/>
        <v>#REF!</v>
      </c>
      <c r="Q506" s="17">
        <f t="shared" si="114"/>
        <v>7.6184284079306545E-3</v>
      </c>
      <c r="R506" s="4" t="str">
        <f t="shared" si="115"/>
        <v>Compra</v>
      </c>
      <c r="S506" s="17" t="e">
        <f t="shared" si="116"/>
        <v>#REF!</v>
      </c>
      <c r="T506" s="4" t="e">
        <f t="shared" si="117"/>
        <v>#REF!</v>
      </c>
      <c r="U506" s="4">
        <f t="shared" si="118"/>
        <v>1</v>
      </c>
      <c r="V506" s="4" t="e">
        <f t="shared" si="119"/>
        <v>#REF!</v>
      </c>
    </row>
    <row r="507" spans="1:22">
      <c r="A507" s="9">
        <v>44930</v>
      </c>
      <c r="B507">
        <v>8.81</v>
      </c>
      <c r="C507" s="11">
        <f>(B507-B506)/B506</f>
        <v>-7.2631578947368367E-2</v>
      </c>
      <c r="D507" t="str">
        <f t="shared" si="105"/>
        <v>Neutro</v>
      </c>
      <c r="E507" s="15">
        <v>8.6999999999999993</v>
      </c>
      <c r="F507" s="11">
        <f t="shared" si="106"/>
        <v>-5.742145178764909E-2</v>
      </c>
      <c r="G507" t="str">
        <f t="shared" si="107"/>
        <v>Neutro</v>
      </c>
      <c r="H507">
        <v>8.81</v>
      </c>
      <c r="I507" s="11">
        <f t="shared" si="108"/>
        <v>-7.2631578947368367E-2</v>
      </c>
      <c r="J507" t="str">
        <f t="shared" si="109"/>
        <v>Neutro</v>
      </c>
      <c r="K507">
        <v>8.5</v>
      </c>
      <c r="L507" s="11">
        <f t="shared" si="110"/>
        <v>-1.6203703703703769E-2</v>
      </c>
      <c r="M507" t="str">
        <f t="shared" si="111"/>
        <v>Neutro</v>
      </c>
      <c r="N507" t="e">
        <f>[1]!YPF[[#This Row],[Volume]]</f>
        <v>#REF!</v>
      </c>
      <c r="O507" s="11" t="e">
        <f t="shared" si="112"/>
        <v>#REF!</v>
      </c>
      <c r="P507" t="e">
        <f t="shared" si="113"/>
        <v>#REF!</v>
      </c>
      <c r="Q507" s="17">
        <f t="shared" si="114"/>
        <v>-5.4722078346522401E-2</v>
      </c>
      <c r="R507" s="4" t="str">
        <f t="shared" si="115"/>
        <v>Neutro</v>
      </c>
      <c r="S507" s="17" t="e">
        <f t="shared" si="116"/>
        <v>#REF!</v>
      </c>
      <c r="T507" s="4" t="e">
        <f t="shared" si="117"/>
        <v>#REF!</v>
      </c>
      <c r="U507" s="4">
        <f t="shared" si="118"/>
        <v>0</v>
      </c>
      <c r="V507" s="4" t="e">
        <f t="shared" si="119"/>
        <v>#REF!</v>
      </c>
    </row>
    <row r="508" spans="1:22">
      <c r="A508" s="9">
        <v>44931</v>
      </c>
      <c r="B508">
        <v>9.36</v>
      </c>
      <c r="C508" s="11">
        <f>(B508-B507)/B507</f>
        <v>6.2429057888762643E-2</v>
      </c>
      <c r="D508" t="str">
        <f t="shared" si="105"/>
        <v>Compra</v>
      </c>
      <c r="E508" s="15">
        <v>8.7100000000000009</v>
      </c>
      <c r="F508" s="11">
        <f t="shared" si="106"/>
        <v>1.1494252873565016E-3</v>
      </c>
      <c r="G508" t="str">
        <f t="shared" si="107"/>
        <v>Compra</v>
      </c>
      <c r="H508">
        <v>9.36</v>
      </c>
      <c r="I508" s="11">
        <f t="shared" si="108"/>
        <v>6.2429057888762643E-2</v>
      </c>
      <c r="J508" t="str">
        <f t="shared" si="109"/>
        <v>Compra</v>
      </c>
      <c r="K508">
        <v>8.68</v>
      </c>
      <c r="L508" s="11">
        <f t="shared" si="110"/>
        <v>2.1176470588235262E-2</v>
      </c>
      <c r="M508" t="str">
        <f t="shared" si="111"/>
        <v>Compra</v>
      </c>
      <c r="N508" t="e">
        <f>[1]!YPF[[#This Row],[Volume]]</f>
        <v>#REF!</v>
      </c>
      <c r="O508" s="11" t="e">
        <f t="shared" si="112"/>
        <v>#REF!</v>
      </c>
      <c r="P508" t="e">
        <f t="shared" si="113"/>
        <v>#REF!</v>
      </c>
      <c r="Q508" s="17">
        <f t="shared" si="114"/>
        <v>3.6796002913279259E-2</v>
      </c>
      <c r="R508" s="4" t="str">
        <f t="shared" si="115"/>
        <v>Compra</v>
      </c>
      <c r="S508" s="17" t="e">
        <f t="shared" si="116"/>
        <v>#REF!</v>
      </c>
      <c r="T508" s="4" t="e">
        <f t="shared" si="117"/>
        <v>#REF!</v>
      </c>
      <c r="U508" s="4">
        <f t="shared" si="118"/>
        <v>1</v>
      </c>
      <c r="V508" s="4" t="e">
        <f t="shared" si="119"/>
        <v>#REF!</v>
      </c>
    </row>
    <row r="509" spans="1:22">
      <c r="A509" s="9">
        <v>44932</v>
      </c>
      <c r="B509">
        <v>9.7200000000000006</v>
      </c>
      <c r="C509" s="11">
        <f>(B509-B508)/B508</f>
        <v>3.8461538461538596E-2</v>
      </c>
      <c r="D509" t="str">
        <f t="shared" si="105"/>
        <v>Compra</v>
      </c>
      <c r="E509" s="15">
        <v>9.5399999999999991</v>
      </c>
      <c r="F509" s="11">
        <f t="shared" si="106"/>
        <v>9.5292766934557779E-2</v>
      </c>
      <c r="G509" t="str">
        <f t="shared" si="107"/>
        <v>Compra</v>
      </c>
      <c r="H509">
        <v>9.7200000000000006</v>
      </c>
      <c r="I509" s="11">
        <f t="shared" si="108"/>
        <v>3.8461538461538596E-2</v>
      </c>
      <c r="J509" t="str">
        <f t="shared" si="109"/>
        <v>Compra</v>
      </c>
      <c r="K509">
        <v>9.42</v>
      </c>
      <c r="L509" s="11">
        <f t="shared" si="110"/>
        <v>8.525345622119819E-2</v>
      </c>
      <c r="M509" t="str">
        <f t="shared" si="111"/>
        <v>Compra</v>
      </c>
      <c r="N509" t="e">
        <f>[1]!YPF[[#This Row],[Volume]]</f>
        <v>#REF!</v>
      </c>
      <c r="O509" s="11" t="e">
        <f t="shared" si="112"/>
        <v>#REF!</v>
      </c>
      <c r="P509" t="e">
        <f t="shared" si="113"/>
        <v>#REF!</v>
      </c>
      <c r="Q509" s="17">
        <f t="shared" si="114"/>
        <v>6.4367325019708294E-2</v>
      </c>
      <c r="R509" s="4" t="str">
        <f t="shared" si="115"/>
        <v>Compra</v>
      </c>
      <c r="S509" s="17" t="e">
        <f t="shared" si="116"/>
        <v>#REF!</v>
      </c>
      <c r="T509" s="4" t="e">
        <f t="shared" si="117"/>
        <v>#REF!</v>
      </c>
      <c r="U509" s="4">
        <f t="shared" si="118"/>
        <v>1</v>
      </c>
      <c r="V509" s="4" t="e">
        <f t="shared" si="119"/>
        <v>#REF!</v>
      </c>
    </row>
    <row r="510" spans="1:22">
      <c r="A510" s="9">
        <v>44935</v>
      </c>
      <c r="B510">
        <v>9.77</v>
      </c>
      <c r="C510" s="11">
        <f>(B510-B509)/B509</f>
        <v>5.1440329218105894E-3</v>
      </c>
      <c r="D510" t="str">
        <f t="shared" si="105"/>
        <v>Compra</v>
      </c>
      <c r="E510" s="15">
        <v>9.5500000000000007</v>
      </c>
      <c r="F510" s="11">
        <f t="shared" si="106"/>
        <v>1.0482180293502688E-3</v>
      </c>
      <c r="G510" t="str">
        <f t="shared" si="107"/>
        <v>Compra</v>
      </c>
      <c r="H510">
        <v>9.77</v>
      </c>
      <c r="I510" s="11">
        <f t="shared" si="108"/>
        <v>5.1440329218105894E-3</v>
      </c>
      <c r="J510" t="str">
        <f t="shared" si="109"/>
        <v>Compra</v>
      </c>
      <c r="K510">
        <v>9.36</v>
      </c>
      <c r="L510" s="11">
        <f t="shared" si="110"/>
        <v>-6.3694267515924099E-3</v>
      </c>
      <c r="M510" t="str">
        <f t="shared" si="111"/>
        <v>Neutro</v>
      </c>
      <c r="N510" t="e">
        <f>[1]!YPF[[#This Row],[Volume]]</f>
        <v>#REF!</v>
      </c>
      <c r="O510" s="11" t="e">
        <f t="shared" si="112"/>
        <v>#REF!</v>
      </c>
      <c r="P510" t="e">
        <f t="shared" si="113"/>
        <v>#REF!</v>
      </c>
      <c r="Q510" s="17">
        <f t="shared" si="114"/>
        <v>1.2417142803447594E-3</v>
      </c>
      <c r="R510" s="4" t="str">
        <f t="shared" si="115"/>
        <v>Compra</v>
      </c>
      <c r="S510" s="17" t="e">
        <f t="shared" si="116"/>
        <v>#REF!</v>
      </c>
      <c r="T510" s="4" t="e">
        <f t="shared" si="117"/>
        <v>#REF!</v>
      </c>
      <c r="U510" s="4">
        <f t="shared" si="118"/>
        <v>1</v>
      </c>
      <c r="V510" s="4" t="e">
        <f t="shared" si="119"/>
        <v>#REF!</v>
      </c>
    </row>
    <row r="511" spans="1:22">
      <c r="A511" s="9">
        <v>44936</v>
      </c>
      <c r="B511">
        <v>9.83</v>
      </c>
      <c r="C511" s="11">
        <f>(B511-B510)/B510</f>
        <v>6.1412487205732341E-3</v>
      </c>
      <c r="D511" t="str">
        <f t="shared" si="105"/>
        <v>Compra</v>
      </c>
      <c r="E511" s="15">
        <v>9.77</v>
      </c>
      <c r="F511" s="11">
        <f t="shared" si="106"/>
        <v>2.3036649214659564E-2</v>
      </c>
      <c r="G511" t="str">
        <f t="shared" si="107"/>
        <v>Compra</v>
      </c>
      <c r="H511">
        <v>9.83</v>
      </c>
      <c r="I511" s="11">
        <f t="shared" si="108"/>
        <v>6.1412487205732341E-3</v>
      </c>
      <c r="J511" t="str">
        <f t="shared" si="109"/>
        <v>Compra</v>
      </c>
      <c r="K511">
        <v>9.5</v>
      </c>
      <c r="L511" s="11">
        <f t="shared" si="110"/>
        <v>1.4957264957265019E-2</v>
      </c>
      <c r="M511" t="str">
        <f t="shared" si="111"/>
        <v>Compra</v>
      </c>
      <c r="N511" t="e">
        <f>[1]!YPF[[#This Row],[Volume]]</f>
        <v>#REF!</v>
      </c>
      <c r="O511" s="11" t="e">
        <f t="shared" si="112"/>
        <v>#REF!</v>
      </c>
      <c r="P511" t="e">
        <f t="shared" si="113"/>
        <v>#REF!</v>
      </c>
      <c r="Q511" s="17">
        <f t="shared" si="114"/>
        <v>1.2569102903267763E-2</v>
      </c>
      <c r="R511" s="4" t="str">
        <f t="shared" si="115"/>
        <v>Compra</v>
      </c>
      <c r="S511" s="17" t="e">
        <f t="shared" si="116"/>
        <v>#REF!</v>
      </c>
      <c r="T511" s="4" t="e">
        <f t="shared" si="117"/>
        <v>#REF!</v>
      </c>
      <c r="U511" s="4">
        <f t="shared" si="118"/>
        <v>1</v>
      </c>
      <c r="V511" s="4" t="e">
        <f t="shared" si="119"/>
        <v>#REF!</v>
      </c>
    </row>
    <row r="512" spans="1:22">
      <c r="A512" s="9">
        <v>44937</v>
      </c>
      <c r="B512">
        <v>9.92</v>
      </c>
      <c r="C512" s="11">
        <f>(B512-B511)/B511</f>
        <v>9.1556459816886943E-3</v>
      </c>
      <c r="D512" t="str">
        <f t="shared" si="105"/>
        <v>Compra</v>
      </c>
      <c r="E512" s="15">
        <v>9.73</v>
      </c>
      <c r="F512" s="11">
        <f t="shared" si="106"/>
        <v>-4.094165813715368E-3</v>
      </c>
      <c r="G512" t="str">
        <f t="shared" si="107"/>
        <v>Neutro</v>
      </c>
      <c r="H512">
        <v>9.92</v>
      </c>
      <c r="I512" s="11">
        <f t="shared" si="108"/>
        <v>9.1556459816886943E-3</v>
      </c>
      <c r="J512" t="str">
        <f t="shared" si="109"/>
        <v>Compra</v>
      </c>
      <c r="K512">
        <v>9.68</v>
      </c>
      <c r="L512" s="11">
        <f t="shared" si="110"/>
        <v>1.8947368421052602E-2</v>
      </c>
      <c r="M512" t="str">
        <f t="shared" si="111"/>
        <v>Compra</v>
      </c>
      <c r="N512" t="e">
        <f>[1]!YPF[[#This Row],[Volume]]</f>
        <v>#REF!</v>
      </c>
      <c r="O512" s="11" t="e">
        <f t="shared" si="112"/>
        <v>#REF!</v>
      </c>
      <c r="P512" t="e">
        <f t="shared" si="113"/>
        <v>#REF!</v>
      </c>
      <c r="Q512" s="17">
        <f t="shared" si="114"/>
        <v>8.2911236426786543E-3</v>
      </c>
      <c r="R512" s="4" t="str">
        <f t="shared" si="115"/>
        <v>Compra</v>
      </c>
      <c r="S512" s="17" t="e">
        <f t="shared" si="116"/>
        <v>#REF!</v>
      </c>
      <c r="T512" s="4" t="e">
        <f t="shared" si="117"/>
        <v>#REF!</v>
      </c>
      <c r="U512" s="4">
        <f t="shared" si="118"/>
        <v>1</v>
      </c>
      <c r="V512" s="4" t="e">
        <f t="shared" si="119"/>
        <v>#REF!</v>
      </c>
    </row>
    <row r="513" spans="1:22">
      <c r="A513" s="9">
        <v>44938</v>
      </c>
      <c r="B513">
        <v>10.66</v>
      </c>
      <c r="C513" s="11">
        <f>(B513-B512)/B512</f>
        <v>7.4596774193548404E-2</v>
      </c>
      <c r="D513" t="str">
        <f t="shared" si="105"/>
        <v>Compra</v>
      </c>
      <c r="E513" s="15">
        <v>9.89</v>
      </c>
      <c r="F513" s="11">
        <f t="shared" si="106"/>
        <v>1.6443987667009264E-2</v>
      </c>
      <c r="G513" t="str">
        <f t="shared" si="107"/>
        <v>Compra</v>
      </c>
      <c r="H513">
        <v>10.66</v>
      </c>
      <c r="I513" s="11">
        <f t="shared" si="108"/>
        <v>7.4596774193548404E-2</v>
      </c>
      <c r="J513" t="str">
        <f t="shared" si="109"/>
        <v>Compra</v>
      </c>
      <c r="K513">
        <v>9.77</v>
      </c>
      <c r="L513" s="11">
        <f t="shared" si="110"/>
        <v>9.2975206611570112E-3</v>
      </c>
      <c r="M513" t="str">
        <f t="shared" si="111"/>
        <v>Compra</v>
      </c>
      <c r="N513" t="e">
        <f>[1]!YPF[[#This Row],[Volume]]</f>
        <v>#REF!</v>
      </c>
      <c r="O513" s="11" t="e">
        <f t="shared" si="112"/>
        <v>#REF!</v>
      </c>
      <c r="P513" t="e">
        <f t="shared" si="113"/>
        <v>#REF!</v>
      </c>
      <c r="Q513" s="17">
        <f t="shared" si="114"/>
        <v>4.3733764178815769E-2</v>
      </c>
      <c r="R513" s="4" t="str">
        <f t="shared" si="115"/>
        <v>Compra</v>
      </c>
      <c r="S513" s="17" t="e">
        <f t="shared" si="116"/>
        <v>#REF!</v>
      </c>
      <c r="T513" s="4" t="e">
        <f t="shared" si="117"/>
        <v>#REF!</v>
      </c>
      <c r="U513" s="4">
        <f t="shared" si="118"/>
        <v>1</v>
      </c>
      <c r="V513" s="4" t="e">
        <f t="shared" si="119"/>
        <v>#REF!</v>
      </c>
    </row>
    <row r="514" spans="1:22">
      <c r="A514" s="9">
        <v>44939</v>
      </c>
      <c r="B514">
        <v>11.32</v>
      </c>
      <c r="C514" s="11">
        <f>(B514-B513)/B513</f>
        <v>6.1913696060037535E-2</v>
      </c>
      <c r="D514" t="str">
        <f t="shared" si="105"/>
        <v>Compra</v>
      </c>
      <c r="E514" s="15">
        <v>10.35</v>
      </c>
      <c r="F514" s="11">
        <f t="shared" si="106"/>
        <v>4.6511627906976646E-2</v>
      </c>
      <c r="G514" t="str">
        <f t="shared" si="107"/>
        <v>Compra</v>
      </c>
      <c r="H514">
        <v>11.32</v>
      </c>
      <c r="I514" s="11">
        <f t="shared" si="108"/>
        <v>6.1913696060037535E-2</v>
      </c>
      <c r="J514" t="str">
        <f t="shared" si="109"/>
        <v>Compra</v>
      </c>
      <c r="K514">
        <v>10.35</v>
      </c>
      <c r="L514" s="11">
        <f t="shared" si="110"/>
        <v>5.9365404298874117E-2</v>
      </c>
      <c r="M514" t="str">
        <f t="shared" si="111"/>
        <v>Compra</v>
      </c>
      <c r="N514" t="e">
        <f>[1]!YPF[[#This Row],[Volume]]</f>
        <v>#REF!</v>
      </c>
      <c r="O514" s="11" t="e">
        <f t="shared" si="112"/>
        <v>#REF!</v>
      </c>
      <c r="P514" t="e">
        <f t="shared" si="113"/>
        <v>#REF!</v>
      </c>
      <c r="Q514" s="17">
        <f t="shared" si="114"/>
        <v>5.7426106081481465E-2</v>
      </c>
      <c r="R514" s="4" t="str">
        <f t="shared" si="115"/>
        <v>Compra</v>
      </c>
      <c r="S514" s="17" t="e">
        <f t="shared" si="116"/>
        <v>#REF!</v>
      </c>
      <c r="T514" s="4" t="e">
        <f t="shared" si="117"/>
        <v>#REF!</v>
      </c>
      <c r="U514" s="4">
        <f t="shared" si="118"/>
        <v>1</v>
      </c>
      <c r="V514" s="4" t="e">
        <f t="shared" si="119"/>
        <v>#REF!</v>
      </c>
    </row>
    <row r="515" spans="1:22">
      <c r="A515" s="9">
        <v>44943</v>
      </c>
      <c r="B515">
        <v>12.22</v>
      </c>
      <c r="C515" s="11">
        <f>(B515-B514)/B514</f>
        <v>7.9505300353356914E-2</v>
      </c>
      <c r="D515" t="str">
        <f t="shared" si="105"/>
        <v>Compra</v>
      </c>
      <c r="E515" s="15">
        <v>11.28</v>
      </c>
      <c r="F515" s="11">
        <f t="shared" si="106"/>
        <v>8.9855072463768088E-2</v>
      </c>
      <c r="G515" t="str">
        <f t="shared" si="107"/>
        <v>Compra</v>
      </c>
      <c r="H515">
        <v>12.22</v>
      </c>
      <c r="I515" s="11">
        <f t="shared" si="108"/>
        <v>7.9505300353356914E-2</v>
      </c>
      <c r="J515" t="str">
        <f t="shared" si="109"/>
        <v>Compra</v>
      </c>
      <c r="K515">
        <v>11.03</v>
      </c>
      <c r="L515" s="11">
        <f t="shared" si="110"/>
        <v>6.5700483091787415E-2</v>
      </c>
      <c r="M515" t="str">
        <f t="shared" si="111"/>
        <v>Compra</v>
      </c>
      <c r="N515" t="e">
        <f>[1]!YPF[[#This Row],[Volume]]</f>
        <v>#REF!</v>
      </c>
      <c r="O515" s="11" t="e">
        <f t="shared" si="112"/>
        <v>#REF!</v>
      </c>
      <c r="P515" t="e">
        <f t="shared" si="113"/>
        <v>#REF!</v>
      </c>
      <c r="Q515" s="17">
        <f t="shared" si="114"/>
        <v>7.864153906556734E-2</v>
      </c>
      <c r="R515" s="4" t="str">
        <f t="shared" si="115"/>
        <v>Compra</v>
      </c>
      <c r="S515" s="17" t="e">
        <f t="shared" si="116"/>
        <v>#REF!</v>
      </c>
      <c r="T515" s="4" t="e">
        <f t="shared" si="117"/>
        <v>#REF!</v>
      </c>
      <c r="U515" s="4">
        <f t="shared" si="118"/>
        <v>1</v>
      </c>
      <c r="V515" s="4" t="e">
        <f t="shared" si="119"/>
        <v>#REF!</v>
      </c>
    </row>
    <row r="516" spans="1:22">
      <c r="A516" s="9">
        <v>44944</v>
      </c>
      <c r="B516">
        <v>13.11</v>
      </c>
      <c r="C516" s="11">
        <f>(B516-B515)/B515</f>
        <v>7.2831423895253586E-2</v>
      </c>
      <c r="D516" t="str">
        <f t="shared" ref="D516:D579" si="120">+IF(C516&gt;0,"Compra","Neutro")</f>
        <v>Compra</v>
      </c>
      <c r="E516" s="15">
        <v>12.35</v>
      </c>
      <c r="F516" s="11">
        <f t="shared" ref="F516:F579" si="121">(E516-E515)/E515</f>
        <v>9.485815602836882E-2</v>
      </c>
      <c r="G516" t="str">
        <f t="shared" ref="G516:G579" si="122">+IF(F516&gt;0,"Compra","Neutro")</f>
        <v>Compra</v>
      </c>
      <c r="H516">
        <v>13.11</v>
      </c>
      <c r="I516" s="11">
        <f t="shared" ref="I516:I579" si="123">(H516-H515)/H515</f>
        <v>7.2831423895253586E-2</v>
      </c>
      <c r="J516" t="str">
        <f t="shared" ref="J516:J579" si="124">+IF(I516&gt;0,"Compra","Neutro")</f>
        <v>Compra</v>
      </c>
      <c r="K516">
        <v>11.19</v>
      </c>
      <c r="L516" s="11">
        <f t="shared" ref="L516:L579" si="125">(K516-K515)/K515</f>
        <v>1.4505893019038998E-2</v>
      </c>
      <c r="M516" t="str">
        <f t="shared" ref="M516:M579" si="126">+IF(L516&gt;0,"Compra","Neutro")</f>
        <v>Compra</v>
      </c>
      <c r="N516" t="e">
        <f>[1]!YPF[[#This Row],[Volume]]</f>
        <v>#REF!</v>
      </c>
      <c r="O516" s="11" t="e">
        <f t="shared" ref="O516:O579" si="127">(N516-N515)/N515</f>
        <v>#REF!</v>
      </c>
      <c r="P516" t="e">
        <f t="shared" ref="P516:P579" si="128">+IF(O516&gt;0,"Compra","Neutro")</f>
        <v>#REF!</v>
      </c>
      <c r="Q516" s="17">
        <f t="shared" ref="Q516:Q579" si="129">AVERAGE(L516,I516,F516,C516)</f>
        <v>6.3756724209478755E-2</v>
      </c>
      <c r="R516" s="4" t="str">
        <f t="shared" ref="R516:R579" si="130">+IF(Q516&gt;0,"Compra","Neutro")</f>
        <v>Compra</v>
      </c>
      <c r="S516" s="17" t="e">
        <f t="shared" ref="S516:S579" si="131">Q516*O516</f>
        <v>#REF!</v>
      </c>
      <c r="T516" s="4" t="e">
        <f t="shared" ref="T516:T579" si="132">+IF(S516&gt;0,"Compra","Neutro")</f>
        <v>#REF!</v>
      </c>
      <c r="U516" s="4">
        <f t="shared" ref="U516:V579" si="133">+IF(R516="Neutro",0,1)</f>
        <v>1</v>
      </c>
      <c r="V516" s="4" t="e">
        <f t="shared" ref="V516:V579" si="134">+IF(T516="Neutro",0,1)</f>
        <v>#REF!</v>
      </c>
    </row>
    <row r="517" spans="1:22">
      <c r="A517" s="9">
        <v>44945</v>
      </c>
      <c r="B517">
        <v>11.31</v>
      </c>
      <c r="C517" s="11">
        <f>(B517-B516)/B516</f>
        <v>-0.13729977116704797</v>
      </c>
      <c r="D517" t="str">
        <f t="shared" si="120"/>
        <v>Neutro</v>
      </c>
      <c r="E517" s="15">
        <v>10.98</v>
      </c>
      <c r="F517" s="11">
        <f t="shared" si="121"/>
        <v>-0.11093117408906876</v>
      </c>
      <c r="G517" t="str">
        <f t="shared" si="122"/>
        <v>Neutro</v>
      </c>
      <c r="H517">
        <v>11.31</v>
      </c>
      <c r="I517" s="11">
        <f t="shared" si="123"/>
        <v>-0.13729977116704797</v>
      </c>
      <c r="J517" t="str">
        <f t="shared" si="124"/>
        <v>Neutro</v>
      </c>
      <c r="K517">
        <v>10.64</v>
      </c>
      <c r="L517" s="11">
        <f t="shared" si="125"/>
        <v>-4.9151027703306434E-2</v>
      </c>
      <c r="M517" t="str">
        <f t="shared" si="126"/>
        <v>Neutro</v>
      </c>
      <c r="N517" t="e">
        <f>[1]!YPF[[#This Row],[Volume]]</f>
        <v>#REF!</v>
      </c>
      <c r="O517" s="11" t="e">
        <f t="shared" si="127"/>
        <v>#REF!</v>
      </c>
      <c r="P517" t="e">
        <f t="shared" si="128"/>
        <v>#REF!</v>
      </c>
      <c r="Q517" s="17">
        <f t="shared" si="129"/>
        <v>-0.10867043603161777</v>
      </c>
      <c r="R517" s="4" t="str">
        <f t="shared" si="130"/>
        <v>Neutro</v>
      </c>
      <c r="S517" s="17" t="e">
        <f t="shared" si="131"/>
        <v>#REF!</v>
      </c>
      <c r="T517" s="4" t="e">
        <f t="shared" si="132"/>
        <v>#REF!</v>
      </c>
      <c r="U517" s="4">
        <f t="shared" si="133"/>
        <v>0</v>
      </c>
      <c r="V517" s="4" t="e">
        <f t="shared" si="134"/>
        <v>#REF!</v>
      </c>
    </row>
    <row r="518" spans="1:22">
      <c r="A518" s="9">
        <v>44946</v>
      </c>
      <c r="B518">
        <v>12.05</v>
      </c>
      <c r="C518" s="11">
        <f>(B518-B517)/B517</f>
        <v>6.5428824049513723E-2</v>
      </c>
      <c r="D518" t="str">
        <f t="shared" si="120"/>
        <v>Compra</v>
      </c>
      <c r="E518" s="15">
        <v>11.37</v>
      </c>
      <c r="F518" s="11">
        <f t="shared" si="121"/>
        <v>3.5519125683059996E-2</v>
      </c>
      <c r="G518" t="str">
        <f t="shared" si="122"/>
        <v>Compra</v>
      </c>
      <c r="H518">
        <v>12.05</v>
      </c>
      <c r="I518" s="11">
        <f t="shared" si="123"/>
        <v>6.5428824049513723E-2</v>
      </c>
      <c r="J518" t="str">
        <f t="shared" si="124"/>
        <v>Compra</v>
      </c>
      <c r="K518">
        <v>11.29</v>
      </c>
      <c r="L518" s="11">
        <f t="shared" si="125"/>
        <v>6.1090225563909639E-2</v>
      </c>
      <c r="M518" t="str">
        <f t="shared" si="126"/>
        <v>Compra</v>
      </c>
      <c r="N518" t="e">
        <f>[1]!YPF[[#This Row],[Volume]]</f>
        <v>#REF!</v>
      </c>
      <c r="O518" s="11" t="e">
        <f t="shared" si="127"/>
        <v>#REF!</v>
      </c>
      <c r="P518" t="e">
        <f t="shared" si="128"/>
        <v>#REF!</v>
      </c>
      <c r="Q518" s="17">
        <f t="shared" si="129"/>
        <v>5.6866749836499267E-2</v>
      </c>
      <c r="R518" s="4" t="str">
        <f t="shared" si="130"/>
        <v>Compra</v>
      </c>
      <c r="S518" s="17" t="e">
        <f t="shared" si="131"/>
        <v>#REF!</v>
      </c>
      <c r="T518" s="4" t="e">
        <f t="shared" si="132"/>
        <v>#REF!</v>
      </c>
      <c r="U518" s="4">
        <f t="shared" si="133"/>
        <v>1</v>
      </c>
      <c r="V518" s="4" t="e">
        <f t="shared" si="134"/>
        <v>#REF!</v>
      </c>
    </row>
    <row r="519" spans="1:22">
      <c r="A519" s="9">
        <v>44949</v>
      </c>
      <c r="B519">
        <v>12.75</v>
      </c>
      <c r="C519" s="11">
        <f>(B519-B518)/B518</f>
        <v>5.8091286307053881E-2</v>
      </c>
      <c r="D519" t="str">
        <f t="shared" si="120"/>
        <v>Compra</v>
      </c>
      <c r="E519" s="15">
        <v>12.03</v>
      </c>
      <c r="F519" s="11">
        <f t="shared" si="121"/>
        <v>5.8047493403693945E-2</v>
      </c>
      <c r="G519" t="str">
        <f t="shared" si="122"/>
        <v>Compra</v>
      </c>
      <c r="H519">
        <v>12.75</v>
      </c>
      <c r="I519" s="11">
        <f t="shared" si="123"/>
        <v>5.8091286307053881E-2</v>
      </c>
      <c r="J519" t="str">
        <f t="shared" si="124"/>
        <v>Compra</v>
      </c>
      <c r="K519">
        <v>11.87</v>
      </c>
      <c r="L519" s="11">
        <f t="shared" si="125"/>
        <v>5.1372896368467681E-2</v>
      </c>
      <c r="M519" t="str">
        <f t="shared" si="126"/>
        <v>Compra</v>
      </c>
      <c r="N519" t="e">
        <f>[1]!YPF[[#This Row],[Volume]]</f>
        <v>#REF!</v>
      </c>
      <c r="O519" s="11" t="e">
        <f t="shared" si="127"/>
        <v>#REF!</v>
      </c>
      <c r="P519" t="e">
        <f t="shared" si="128"/>
        <v>#REF!</v>
      </c>
      <c r="Q519" s="17">
        <f t="shared" si="129"/>
        <v>5.6400740596567349E-2</v>
      </c>
      <c r="R519" s="4" t="str">
        <f t="shared" si="130"/>
        <v>Compra</v>
      </c>
      <c r="S519" s="17" t="e">
        <f t="shared" si="131"/>
        <v>#REF!</v>
      </c>
      <c r="T519" s="4" t="e">
        <f t="shared" si="132"/>
        <v>#REF!</v>
      </c>
      <c r="U519" s="4">
        <f t="shared" si="133"/>
        <v>1</v>
      </c>
      <c r="V519" s="4" t="e">
        <f t="shared" si="134"/>
        <v>#REF!</v>
      </c>
    </row>
    <row r="520" spans="1:22">
      <c r="A520" s="9">
        <v>44950</v>
      </c>
      <c r="B520">
        <v>12.27</v>
      </c>
      <c r="C520" s="11">
        <f>(B520-B519)/B519</f>
        <v>-3.7647058823529443E-2</v>
      </c>
      <c r="D520" t="str">
        <f t="shared" si="120"/>
        <v>Neutro</v>
      </c>
      <c r="E520" s="15">
        <v>11.9</v>
      </c>
      <c r="F520" s="11">
        <f t="shared" si="121"/>
        <v>-1.080631753948454E-2</v>
      </c>
      <c r="G520" t="str">
        <f t="shared" si="122"/>
        <v>Neutro</v>
      </c>
      <c r="H520">
        <v>12.27</v>
      </c>
      <c r="I520" s="11">
        <f t="shared" si="123"/>
        <v>-3.7647058823529443E-2</v>
      </c>
      <c r="J520" t="str">
        <f t="shared" si="124"/>
        <v>Neutro</v>
      </c>
      <c r="K520">
        <v>11.56</v>
      </c>
      <c r="L520" s="11">
        <f t="shared" si="125"/>
        <v>-2.6116259477674705E-2</v>
      </c>
      <c r="M520" t="str">
        <f t="shared" si="126"/>
        <v>Neutro</v>
      </c>
      <c r="N520" t="e">
        <f>[1]!YPF[[#This Row],[Volume]]</f>
        <v>#REF!</v>
      </c>
      <c r="O520" s="11" t="e">
        <f t="shared" si="127"/>
        <v>#REF!</v>
      </c>
      <c r="P520" t="e">
        <f t="shared" si="128"/>
        <v>#REF!</v>
      </c>
      <c r="Q520" s="17">
        <f t="shared" si="129"/>
        <v>-2.8054173666054533E-2</v>
      </c>
      <c r="R520" s="4" t="str">
        <f t="shared" si="130"/>
        <v>Neutro</v>
      </c>
      <c r="S520" s="17" t="e">
        <f t="shared" si="131"/>
        <v>#REF!</v>
      </c>
      <c r="T520" s="4" t="e">
        <f t="shared" si="132"/>
        <v>#REF!</v>
      </c>
      <c r="U520" s="4">
        <f t="shared" si="133"/>
        <v>0</v>
      </c>
      <c r="V520" s="4" t="e">
        <f t="shared" si="134"/>
        <v>#REF!</v>
      </c>
    </row>
    <row r="521" spans="1:22">
      <c r="A521" s="9">
        <v>44951</v>
      </c>
      <c r="B521">
        <v>12.11</v>
      </c>
      <c r="C521" s="11">
        <f>(B521-B520)/B520</f>
        <v>-1.303993480032601E-2</v>
      </c>
      <c r="D521" t="str">
        <f t="shared" si="120"/>
        <v>Neutro</v>
      </c>
      <c r="E521" s="15">
        <v>11.92</v>
      </c>
      <c r="F521" s="11">
        <f t="shared" si="121"/>
        <v>1.6806722689075271E-3</v>
      </c>
      <c r="G521" t="str">
        <f t="shared" si="122"/>
        <v>Compra</v>
      </c>
      <c r="H521">
        <v>12.11</v>
      </c>
      <c r="I521" s="11">
        <f t="shared" si="123"/>
        <v>-1.303993480032601E-2</v>
      </c>
      <c r="J521" t="str">
        <f t="shared" si="124"/>
        <v>Neutro</v>
      </c>
      <c r="K521">
        <v>11.51</v>
      </c>
      <c r="L521" s="11">
        <f t="shared" si="125"/>
        <v>-4.3252595155709953E-3</v>
      </c>
      <c r="M521" t="str">
        <f t="shared" si="126"/>
        <v>Neutro</v>
      </c>
      <c r="N521" t="e">
        <f>[1]!YPF[[#This Row],[Volume]]</f>
        <v>#REF!</v>
      </c>
      <c r="O521" s="11" t="e">
        <f t="shared" si="127"/>
        <v>#REF!</v>
      </c>
      <c r="P521" t="e">
        <f t="shared" si="128"/>
        <v>#REF!</v>
      </c>
      <c r="Q521" s="17">
        <f t="shared" si="129"/>
        <v>-7.1811142118288719E-3</v>
      </c>
      <c r="R521" s="4" t="str">
        <f t="shared" si="130"/>
        <v>Neutro</v>
      </c>
      <c r="S521" s="17" t="e">
        <f t="shared" si="131"/>
        <v>#REF!</v>
      </c>
      <c r="T521" s="4" t="e">
        <f t="shared" si="132"/>
        <v>#REF!</v>
      </c>
      <c r="U521" s="4">
        <f t="shared" si="133"/>
        <v>0</v>
      </c>
      <c r="V521" s="4" t="e">
        <f t="shared" si="134"/>
        <v>#REF!</v>
      </c>
    </row>
    <row r="522" spans="1:22">
      <c r="A522" s="9">
        <v>44952</v>
      </c>
      <c r="B522">
        <v>12.35</v>
      </c>
      <c r="C522" s="11">
        <f>(B522-B521)/B521</f>
        <v>1.9818331957060301E-2</v>
      </c>
      <c r="D522" t="str">
        <f t="shared" si="120"/>
        <v>Compra</v>
      </c>
      <c r="E522" s="15">
        <v>12.29</v>
      </c>
      <c r="F522" s="11">
        <f t="shared" si="121"/>
        <v>3.1040268456375773E-2</v>
      </c>
      <c r="G522" t="str">
        <f t="shared" si="122"/>
        <v>Compra</v>
      </c>
      <c r="H522">
        <v>12.35</v>
      </c>
      <c r="I522" s="11">
        <f t="shared" si="123"/>
        <v>1.9818331957060301E-2</v>
      </c>
      <c r="J522" t="str">
        <f t="shared" si="124"/>
        <v>Compra</v>
      </c>
      <c r="K522">
        <v>11.77</v>
      </c>
      <c r="L522" s="11">
        <f t="shared" si="125"/>
        <v>2.2589052997393552E-2</v>
      </c>
      <c r="M522" t="str">
        <f t="shared" si="126"/>
        <v>Compra</v>
      </c>
      <c r="N522" t="e">
        <f>[1]!YPF[[#This Row],[Volume]]</f>
        <v>#REF!</v>
      </c>
      <c r="O522" s="11" t="e">
        <f t="shared" si="127"/>
        <v>#REF!</v>
      </c>
      <c r="P522" t="e">
        <f t="shared" si="128"/>
        <v>#REF!</v>
      </c>
      <c r="Q522" s="17">
        <f t="shared" si="129"/>
        <v>2.3316496341972481E-2</v>
      </c>
      <c r="R522" s="4" t="str">
        <f t="shared" si="130"/>
        <v>Compra</v>
      </c>
      <c r="S522" s="17" t="e">
        <f t="shared" si="131"/>
        <v>#REF!</v>
      </c>
      <c r="T522" s="4" t="e">
        <f t="shared" si="132"/>
        <v>#REF!</v>
      </c>
      <c r="U522" s="4">
        <f t="shared" si="133"/>
        <v>1</v>
      </c>
      <c r="V522" s="4" t="e">
        <f t="shared" si="134"/>
        <v>#REF!</v>
      </c>
    </row>
    <row r="523" spans="1:22">
      <c r="A523" s="9">
        <v>44953</v>
      </c>
      <c r="B523">
        <v>12.1</v>
      </c>
      <c r="C523" s="11">
        <f>(B523-B522)/B522</f>
        <v>-2.0242914979757085E-2</v>
      </c>
      <c r="D523" t="str">
        <f t="shared" si="120"/>
        <v>Neutro</v>
      </c>
      <c r="E523" s="15">
        <v>11.92</v>
      </c>
      <c r="F523" s="11">
        <f t="shared" si="121"/>
        <v>-3.0105777054515805E-2</v>
      </c>
      <c r="G523" t="str">
        <f t="shared" si="122"/>
        <v>Neutro</v>
      </c>
      <c r="H523">
        <v>12.1</v>
      </c>
      <c r="I523" s="11">
        <f t="shared" si="123"/>
        <v>-2.0242914979757085E-2</v>
      </c>
      <c r="J523" t="str">
        <f t="shared" si="124"/>
        <v>Neutro</v>
      </c>
      <c r="K523">
        <v>11.51</v>
      </c>
      <c r="L523" s="11">
        <f t="shared" si="125"/>
        <v>-2.2090059473237025E-2</v>
      </c>
      <c r="M523" t="str">
        <f t="shared" si="126"/>
        <v>Neutro</v>
      </c>
      <c r="N523" t="e">
        <f>[1]!YPF[[#This Row],[Volume]]</f>
        <v>#REF!</v>
      </c>
      <c r="O523" s="11" t="e">
        <f t="shared" si="127"/>
        <v>#REF!</v>
      </c>
      <c r="P523" t="e">
        <f t="shared" si="128"/>
        <v>#REF!</v>
      </c>
      <c r="Q523" s="17">
        <f t="shared" si="129"/>
        <v>-2.317041662181675E-2</v>
      </c>
      <c r="R523" s="4" t="str">
        <f t="shared" si="130"/>
        <v>Neutro</v>
      </c>
      <c r="S523" s="17" t="e">
        <f t="shared" si="131"/>
        <v>#REF!</v>
      </c>
      <c r="T523" s="4" t="e">
        <f t="shared" si="132"/>
        <v>#REF!</v>
      </c>
      <c r="U523" s="4">
        <f t="shared" si="133"/>
        <v>0</v>
      </c>
      <c r="V523" s="4" t="e">
        <f t="shared" si="134"/>
        <v>#REF!</v>
      </c>
    </row>
    <row r="524" spans="1:22">
      <c r="A524" s="9">
        <v>44956</v>
      </c>
      <c r="B524">
        <v>11.51</v>
      </c>
      <c r="C524" s="11">
        <f>(B524-B523)/B523</f>
        <v>-4.8760330578512388E-2</v>
      </c>
      <c r="D524" t="str">
        <f t="shared" si="120"/>
        <v>Neutro</v>
      </c>
      <c r="E524" s="15">
        <v>11.41</v>
      </c>
      <c r="F524" s="11">
        <f t="shared" si="121"/>
        <v>-4.2785234899328839E-2</v>
      </c>
      <c r="G524" t="str">
        <f t="shared" si="122"/>
        <v>Neutro</v>
      </c>
      <c r="H524">
        <v>11.51</v>
      </c>
      <c r="I524" s="11">
        <f t="shared" si="123"/>
        <v>-4.8760330578512388E-2</v>
      </c>
      <c r="J524" t="str">
        <f t="shared" si="124"/>
        <v>Neutro</v>
      </c>
      <c r="K524">
        <v>10.9</v>
      </c>
      <c r="L524" s="11">
        <f t="shared" si="125"/>
        <v>-5.2997393570807946E-2</v>
      </c>
      <c r="M524" t="str">
        <f t="shared" si="126"/>
        <v>Neutro</v>
      </c>
      <c r="N524" t="e">
        <f>[1]!YPF[[#This Row],[Volume]]</f>
        <v>#REF!</v>
      </c>
      <c r="O524" s="11" t="e">
        <f t="shared" si="127"/>
        <v>#REF!</v>
      </c>
      <c r="P524" t="e">
        <f t="shared" si="128"/>
        <v>#REF!</v>
      </c>
      <c r="Q524" s="17">
        <f t="shared" si="129"/>
        <v>-4.832582240679039E-2</v>
      </c>
      <c r="R524" s="4" t="str">
        <f t="shared" si="130"/>
        <v>Neutro</v>
      </c>
      <c r="S524" s="17" t="e">
        <f t="shared" si="131"/>
        <v>#REF!</v>
      </c>
      <c r="T524" s="4" t="e">
        <f t="shared" si="132"/>
        <v>#REF!</v>
      </c>
      <c r="U524" s="4">
        <f t="shared" si="133"/>
        <v>0</v>
      </c>
      <c r="V524" s="4" t="e">
        <f t="shared" si="134"/>
        <v>#REF!</v>
      </c>
    </row>
    <row r="525" spans="1:22">
      <c r="A525" s="9">
        <v>44957</v>
      </c>
      <c r="B525">
        <v>12.02</v>
      </c>
      <c r="C525" s="11">
        <f>(B525-B524)/B524</f>
        <v>4.4309296264118142E-2</v>
      </c>
      <c r="D525" t="str">
        <f t="shared" si="120"/>
        <v>Compra</v>
      </c>
      <c r="E525" s="15">
        <v>11.15</v>
      </c>
      <c r="F525" s="11">
        <f t="shared" si="121"/>
        <v>-2.2787028921998229E-2</v>
      </c>
      <c r="G525" t="str">
        <f t="shared" si="122"/>
        <v>Neutro</v>
      </c>
      <c r="H525">
        <v>12.02</v>
      </c>
      <c r="I525" s="11">
        <f t="shared" si="123"/>
        <v>4.4309296264118142E-2</v>
      </c>
      <c r="J525" t="str">
        <f t="shared" si="124"/>
        <v>Compra</v>
      </c>
      <c r="K525">
        <v>11.09</v>
      </c>
      <c r="L525" s="11">
        <f t="shared" si="125"/>
        <v>1.7431192660550411E-2</v>
      </c>
      <c r="M525" t="str">
        <f t="shared" si="126"/>
        <v>Compra</v>
      </c>
      <c r="N525" t="e">
        <f>[1]!YPF[[#This Row],[Volume]]</f>
        <v>#REF!</v>
      </c>
      <c r="O525" s="11" t="e">
        <f t="shared" si="127"/>
        <v>#REF!</v>
      </c>
      <c r="P525" t="e">
        <f t="shared" si="128"/>
        <v>#REF!</v>
      </c>
      <c r="Q525" s="17">
        <f t="shared" si="129"/>
        <v>2.0815689066697118E-2</v>
      </c>
      <c r="R525" s="4" t="str">
        <f t="shared" si="130"/>
        <v>Compra</v>
      </c>
      <c r="S525" s="17" t="e">
        <f t="shared" si="131"/>
        <v>#REF!</v>
      </c>
      <c r="T525" s="4" t="e">
        <f t="shared" si="132"/>
        <v>#REF!</v>
      </c>
      <c r="U525" s="4">
        <f t="shared" si="133"/>
        <v>1</v>
      </c>
      <c r="V525" s="4" t="e">
        <f t="shared" si="134"/>
        <v>#REF!</v>
      </c>
    </row>
    <row r="526" spans="1:22">
      <c r="A526" s="9">
        <v>44958</v>
      </c>
      <c r="B526">
        <v>12.07</v>
      </c>
      <c r="C526" s="11">
        <f>(B526-B525)/B525</f>
        <v>4.1597337770383292E-3</v>
      </c>
      <c r="D526" t="str">
        <f t="shared" si="120"/>
        <v>Compra</v>
      </c>
      <c r="E526" s="15">
        <v>11.89</v>
      </c>
      <c r="F526" s="11">
        <f t="shared" si="121"/>
        <v>6.6367713004484324E-2</v>
      </c>
      <c r="G526" t="str">
        <f t="shared" si="122"/>
        <v>Compra</v>
      </c>
      <c r="H526">
        <v>12.07</v>
      </c>
      <c r="I526" s="11">
        <f t="shared" si="123"/>
        <v>4.1597337770383292E-3</v>
      </c>
      <c r="J526" t="str">
        <f t="shared" si="124"/>
        <v>Compra</v>
      </c>
      <c r="K526">
        <v>11.28</v>
      </c>
      <c r="L526" s="11">
        <f t="shared" si="125"/>
        <v>1.7132551848512128E-2</v>
      </c>
      <c r="M526" t="str">
        <f t="shared" si="126"/>
        <v>Compra</v>
      </c>
      <c r="N526" t="e">
        <f>[1]!YPF[[#This Row],[Volume]]</f>
        <v>#REF!</v>
      </c>
      <c r="O526" s="11" t="e">
        <f t="shared" si="127"/>
        <v>#REF!</v>
      </c>
      <c r="P526" t="e">
        <f t="shared" si="128"/>
        <v>#REF!</v>
      </c>
      <c r="Q526" s="17">
        <f t="shared" si="129"/>
        <v>2.2954933101768278E-2</v>
      </c>
      <c r="R526" s="4" t="str">
        <f t="shared" si="130"/>
        <v>Compra</v>
      </c>
      <c r="S526" s="17" t="e">
        <f t="shared" si="131"/>
        <v>#REF!</v>
      </c>
      <c r="T526" s="4" t="e">
        <f t="shared" si="132"/>
        <v>#REF!</v>
      </c>
      <c r="U526" s="4">
        <f t="shared" si="133"/>
        <v>1</v>
      </c>
      <c r="V526" s="4" t="e">
        <f t="shared" si="134"/>
        <v>#REF!</v>
      </c>
    </row>
    <row r="527" spans="1:22">
      <c r="A527" s="9">
        <v>44959</v>
      </c>
      <c r="B527">
        <v>11.98</v>
      </c>
      <c r="C527" s="11">
        <f>(B527-B526)/B526</f>
        <v>-7.4565037282518518E-3</v>
      </c>
      <c r="D527" t="str">
        <f t="shared" si="120"/>
        <v>Neutro</v>
      </c>
      <c r="E527" s="15">
        <v>11.91</v>
      </c>
      <c r="F527" s="11">
        <f t="shared" si="121"/>
        <v>1.6820857863750693E-3</v>
      </c>
      <c r="G527" t="str">
        <f t="shared" si="122"/>
        <v>Compra</v>
      </c>
      <c r="H527">
        <v>11.98</v>
      </c>
      <c r="I527" s="11">
        <f t="shared" si="123"/>
        <v>-7.4565037282518518E-3</v>
      </c>
      <c r="J527" t="str">
        <f t="shared" si="124"/>
        <v>Neutro</v>
      </c>
      <c r="K527">
        <v>11.2</v>
      </c>
      <c r="L527" s="11">
        <f t="shared" si="125"/>
        <v>-7.0921985815602905E-3</v>
      </c>
      <c r="M527" t="str">
        <f t="shared" si="126"/>
        <v>Neutro</v>
      </c>
      <c r="N527" t="e">
        <f>[1]!YPF[[#This Row],[Volume]]</f>
        <v>#REF!</v>
      </c>
      <c r="O527" s="11" t="e">
        <f t="shared" si="127"/>
        <v>#REF!</v>
      </c>
      <c r="P527" t="e">
        <f t="shared" si="128"/>
        <v>#REF!</v>
      </c>
      <c r="Q527" s="17">
        <f t="shared" si="129"/>
        <v>-5.0807800629222308E-3</v>
      </c>
      <c r="R527" s="4" t="str">
        <f t="shared" si="130"/>
        <v>Neutro</v>
      </c>
      <c r="S527" s="17" t="e">
        <f t="shared" si="131"/>
        <v>#REF!</v>
      </c>
      <c r="T527" s="4" t="e">
        <f t="shared" si="132"/>
        <v>#REF!</v>
      </c>
      <c r="U527" s="4">
        <f t="shared" si="133"/>
        <v>0</v>
      </c>
      <c r="V527" s="4" t="e">
        <f t="shared" si="134"/>
        <v>#REF!</v>
      </c>
    </row>
    <row r="528" spans="1:22">
      <c r="A528" s="9">
        <v>44960</v>
      </c>
      <c r="B528">
        <v>11.75</v>
      </c>
      <c r="C528" s="11">
        <f>(B528-B527)/B527</f>
        <v>-1.9198664440734592E-2</v>
      </c>
      <c r="D528" t="str">
        <f t="shared" si="120"/>
        <v>Neutro</v>
      </c>
      <c r="E528" s="15">
        <v>11.26</v>
      </c>
      <c r="F528" s="11">
        <f t="shared" si="121"/>
        <v>-5.4575986565911026E-2</v>
      </c>
      <c r="G528" t="str">
        <f t="shared" si="122"/>
        <v>Neutro</v>
      </c>
      <c r="H528">
        <v>11.75</v>
      </c>
      <c r="I528" s="11">
        <f t="shared" si="123"/>
        <v>-1.9198664440734592E-2</v>
      </c>
      <c r="J528" t="str">
        <f t="shared" si="124"/>
        <v>Neutro</v>
      </c>
      <c r="K528">
        <v>11.14</v>
      </c>
      <c r="L528" s="11">
        <f t="shared" si="125"/>
        <v>-5.3571428571427436E-3</v>
      </c>
      <c r="M528" t="str">
        <f t="shared" si="126"/>
        <v>Neutro</v>
      </c>
      <c r="N528" t="e">
        <f>[1]!YPF[[#This Row],[Volume]]</f>
        <v>#REF!</v>
      </c>
      <c r="O528" s="11" t="e">
        <f t="shared" si="127"/>
        <v>#REF!</v>
      </c>
      <c r="P528" t="e">
        <f t="shared" si="128"/>
        <v>#REF!</v>
      </c>
      <c r="Q528" s="17">
        <f t="shared" si="129"/>
        <v>-2.4582614576130739E-2</v>
      </c>
      <c r="R528" s="4" t="str">
        <f t="shared" si="130"/>
        <v>Neutro</v>
      </c>
      <c r="S528" s="17" t="e">
        <f t="shared" si="131"/>
        <v>#REF!</v>
      </c>
      <c r="T528" s="4" t="e">
        <f t="shared" si="132"/>
        <v>#REF!</v>
      </c>
      <c r="U528" s="4">
        <f t="shared" si="133"/>
        <v>0</v>
      </c>
      <c r="V528" s="4" t="e">
        <f t="shared" si="134"/>
        <v>#REF!</v>
      </c>
    </row>
    <row r="529" spans="1:22">
      <c r="A529" s="9">
        <v>44963</v>
      </c>
      <c r="B529">
        <v>11.51</v>
      </c>
      <c r="C529" s="11">
        <f>(B529-B528)/B528</f>
        <v>-2.0425531914893637E-2</v>
      </c>
      <c r="D529" t="str">
        <f t="shared" si="120"/>
        <v>Neutro</v>
      </c>
      <c r="E529" s="15">
        <v>11.31</v>
      </c>
      <c r="F529" s="11">
        <f t="shared" si="121"/>
        <v>4.4404973357016616E-3</v>
      </c>
      <c r="G529" t="str">
        <f t="shared" si="122"/>
        <v>Compra</v>
      </c>
      <c r="H529">
        <v>11.51</v>
      </c>
      <c r="I529" s="11">
        <f t="shared" si="123"/>
        <v>-2.0425531914893637E-2</v>
      </c>
      <c r="J529" t="str">
        <f t="shared" si="124"/>
        <v>Neutro</v>
      </c>
      <c r="K529">
        <v>10.99</v>
      </c>
      <c r="L529" s="11">
        <f t="shared" si="125"/>
        <v>-1.3464991023339349E-2</v>
      </c>
      <c r="M529" t="str">
        <f t="shared" si="126"/>
        <v>Neutro</v>
      </c>
      <c r="N529" t="e">
        <f>[1]!YPF[[#This Row],[Volume]]</f>
        <v>#REF!</v>
      </c>
      <c r="O529" s="11" t="e">
        <f t="shared" si="127"/>
        <v>#REF!</v>
      </c>
      <c r="P529" t="e">
        <f t="shared" si="128"/>
        <v>#REF!</v>
      </c>
      <c r="Q529" s="17">
        <f t="shared" si="129"/>
        <v>-1.2468889379356239E-2</v>
      </c>
      <c r="R529" s="4" t="str">
        <f t="shared" si="130"/>
        <v>Neutro</v>
      </c>
      <c r="S529" s="17" t="e">
        <f t="shared" si="131"/>
        <v>#REF!</v>
      </c>
      <c r="T529" s="4" t="e">
        <f t="shared" si="132"/>
        <v>#REF!</v>
      </c>
      <c r="U529" s="4">
        <f t="shared" si="133"/>
        <v>0</v>
      </c>
      <c r="V529" s="4" t="e">
        <f t="shared" si="134"/>
        <v>#REF!</v>
      </c>
    </row>
    <row r="530" spans="1:22">
      <c r="A530" s="9">
        <v>44964</v>
      </c>
      <c r="B530">
        <v>11.76</v>
      </c>
      <c r="C530" s="11">
        <f>(B530-B529)/B529</f>
        <v>2.1720243266724587E-2</v>
      </c>
      <c r="D530" t="str">
        <f t="shared" si="120"/>
        <v>Compra</v>
      </c>
      <c r="E530" s="15">
        <v>11.5</v>
      </c>
      <c r="F530" s="11">
        <f t="shared" si="121"/>
        <v>1.679929266136158E-2</v>
      </c>
      <c r="G530" t="str">
        <f t="shared" si="122"/>
        <v>Compra</v>
      </c>
      <c r="H530">
        <v>11.76</v>
      </c>
      <c r="I530" s="11">
        <f t="shared" si="123"/>
        <v>2.1720243266724587E-2</v>
      </c>
      <c r="J530" t="str">
        <f t="shared" si="124"/>
        <v>Compra</v>
      </c>
      <c r="K530">
        <v>11.3</v>
      </c>
      <c r="L530" s="11">
        <f t="shared" si="125"/>
        <v>2.8207461328480482E-2</v>
      </c>
      <c r="M530" t="str">
        <f t="shared" si="126"/>
        <v>Compra</v>
      </c>
      <c r="N530" t="e">
        <f>[1]!YPF[[#This Row],[Volume]]</f>
        <v>#REF!</v>
      </c>
      <c r="O530" s="11" t="e">
        <f t="shared" si="127"/>
        <v>#REF!</v>
      </c>
      <c r="P530" t="e">
        <f t="shared" si="128"/>
        <v>#REF!</v>
      </c>
      <c r="Q530" s="17">
        <f t="shared" si="129"/>
        <v>2.211181013082281E-2</v>
      </c>
      <c r="R530" s="4" t="str">
        <f t="shared" si="130"/>
        <v>Compra</v>
      </c>
      <c r="S530" s="17" t="e">
        <f t="shared" si="131"/>
        <v>#REF!</v>
      </c>
      <c r="T530" s="4" t="e">
        <f t="shared" si="132"/>
        <v>#REF!</v>
      </c>
      <c r="U530" s="4">
        <f t="shared" si="133"/>
        <v>1</v>
      </c>
      <c r="V530" s="4" t="e">
        <f t="shared" si="134"/>
        <v>#REF!</v>
      </c>
    </row>
    <row r="531" spans="1:22">
      <c r="A531" s="9">
        <v>44965</v>
      </c>
      <c r="B531">
        <v>11.93</v>
      </c>
      <c r="C531" s="11">
        <f>(B531-B530)/B530</f>
        <v>1.4455782312925164E-2</v>
      </c>
      <c r="D531" t="str">
        <f t="shared" si="120"/>
        <v>Compra</v>
      </c>
      <c r="E531" s="15">
        <v>11.54</v>
      </c>
      <c r="F531" s="11">
        <f t="shared" si="121"/>
        <v>3.4782608695651434E-3</v>
      </c>
      <c r="G531" t="str">
        <f t="shared" si="122"/>
        <v>Compra</v>
      </c>
      <c r="H531">
        <v>11.93</v>
      </c>
      <c r="I531" s="11">
        <f t="shared" si="123"/>
        <v>1.4455782312925164E-2</v>
      </c>
      <c r="J531" t="str">
        <f t="shared" si="124"/>
        <v>Compra</v>
      </c>
      <c r="K531">
        <v>11.28</v>
      </c>
      <c r="L531" s="11">
        <f t="shared" si="125"/>
        <v>-1.7699115044248982E-3</v>
      </c>
      <c r="M531" t="str">
        <f t="shared" si="126"/>
        <v>Neutro</v>
      </c>
      <c r="N531" t="e">
        <f>[1]!YPF[[#This Row],[Volume]]</f>
        <v>#REF!</v>
      </c>
      <c r="O531" s="11" t="e">
        <f t="shared" si="127"/>
        <v>#REF!</v>
      </c>
      <c r="P531" t="e">
        <f t="shared" si="128"/>
        <v>#REF!</v>
      </c>
      <c r="Q531" s="17">
        <f t="shared" si="129"/>
        <v>7.6549784977476432E-3</v>
      </c>
      <c r="R531" s="4" t="str">
        <f t="shared" si="130"/>
        <v>Compra</v>
      </c>
      <c r="S531" s="17" t="e">
        <f t="shared" si="131"/>
        <v>#REF!</v>
      </c>
      <c r="T531" s="4" t="e">
        <f t="shared" si="132"/>
        <v>#REF!</v>
      </c>
      <c r="U531" s="4">
        <f t="shared" si="133"/>
        <v>1</v>
      </c>
      <c r="V531" s="4" t="e">
        <f t="shared" si="134"/>
        <v>#REF!</v>
      </c>
    </row>
    <row r="532" spans="1:22">
      <c r="A532" s="9">
        <v>44966</v>
      </c>
      <c r="B532">
        <v>11.74</v>
      </c>
      <c r="C532" s="11">
        <f>(B532-B531)/B531</f>
        <v>-1.5926236378876739E-2</v>
      </c>
      <c r="D532" t="str">
        <f t="shared" si="120"/>
        <v>Neutro</v>
      </c>
      <c r="E532" s="15">
        <v>11.61</v>
      </c>
      <c r="F532" s="11">
        <f t="shared" si="121"/>
        <v>6.0658578856152764E-3</v>
      </c>
      <c r="G532" t="str">
        <f t="shared" si="122"/>
        <v>Compra</v>
      </c>
      <c r="H532">
        <v>11.74</v>
      </c>
      <c r="I532" s="11">
        <f t="shared" si="123"/>
        <v>-1.5926236378876739E-2</v>
      </c>
      <c r="J532" t="str">
        <f t="shared" si="124"/>
        <v>Neutro</v>
      </c>
      <c r="K532">
        <v>11.16</v>
      </c>
      <c r="L532" s="11">
        <f t="shared" si="125"/>
        <v>-1.0638297872340358E-2</v>
      </c>
      <c r="M532" t="str">
        <f t="shared" si="126"/>
        <v>Neutro</v>
      </c>
      <c r="N532" t="e">
        <f>[1]!YPF[[#This Row],[Volume]]</f>
        <v>#REF!</v>
      </c>
      <c r="O532" s="11" t="e">
        <f t="shared" si="127"/>
        <v>#REF!</v>
      </c>
      <c r="P532" t="e">
        <f t="shared" si="128"/>
        <v>#REF!</v>
      </c>
      <c r="Q532" s="17">
        <f t="shared" si="129"/>
        <v>-9.1062281861196397E-3</v>
      </c>
      <c r="R532" s="4" t="str">
        <f t="shared" si="130"/>
        <v>Neutro</v>
      </c>
      <c r="S532" s="17" t="e">
        <f t="shared" si="131"/>
        <v>#REF!</v>
      </c>
      <c r="T532" s="4" t="e">
        <f t="shared" si="132"/>
        <v>#REF!</v>
      </c>
      <c r="U532" s="4">
        <f t="shared" si="133"/>
        <v>0</v>
      </c>
      <c r="V532" s="4" t="e">
        <f t="shared" si="134"/>
        <v>#REF!</v>
      </c>
    </row>
    <row r="533" spans="1:22">
      <c r="A533" s="9">
        <v>44967</v>
      </c>
      <c r="B533">
        <v>11.74</v>
      </c>
      <c r="C533" s="11">
        <f>(B533-B532)/B532</f>
        <v>0</v>
      </c>
      <c r="D533" t="str">
        <f t="shared" si="120"/>
        <v>Neutro</v>
      </c>
      <c r="E533" s="15">
        <v>11.43</v>
      </c>
      <c r="F533" s="11">
        <f t="shared" si="121"/>
        <v>-1.5503875968992224E-2</v>
      </c>
      <c r="G533" t="str">
        <f t="shared" si="122"/>
        <v>Neutro</v>
      </c>
      <c r="H533">
        <v>11.74</v>
      </c>
      <c r="I533" s="11">
        <f t="shared" si="123"/>
        <v>0</v>
      </c>
      <c r="J533" t="str">
        <f t="shared" si="124"/>
        <v>Neutro</v>
      </c>
      <c r="K533">
        <v>11.35</v>
      </c>
      <c r="L533" s="11">
        <f t="shared" si="125"/>
        <v>1.7025089605734723E-2</v>
      </c>
      <c r="M533" t="str">
        <f t="shared" si="126"/>
        <v>Compra</v>
      </c>
      <c r="N533" t="e">
        <f>[1]!YPF[[#This Row],[Volume]]</f>
        <v>#REF!</v>
      </c>
      <c r="O533" s="11" t="e">
        <f t="shared" si="127"/>
        <v>#REF!</v>
      </c>
      <c r="P533" t="e">
        <f t="shared" si="128"/>
        <v>#REF!</v>
      </c>
      <c r="Q533" s="17">
        <f t="shared" si="129"/>
        <v>3.8030340918562486E-4</v>
      </c>
      <c r="R533" s="4" t="str">
        <f t="shared" si="130"/>
        <v>Compra</v>
      </c>
      <c r="S533" s="17" t="e">
        <f t="shared" si="131"/>
        <v>#REF!</v>
      </c>
      <c r="T533" s="4" t="e">
        <f t="shared" si="132"/>
        <v>#REF!</v>
      </c>
      <c r="U533" s="4">
        <f t="shared" si="133"/>
        <v>1</v>
      </c>
      <c r="V533" s="4" t="e">
        <f t="shared" si="134"/>
        <v>#REF!</v>
      </c>
    </row>
    <row r="534" spans="1:22">
      <c r="A534" s="9">
        <v>44970</v>
      </c>
      <c r="B534">
        <v>12.49</v>
      </c>
      <c r="C534" s="11">
        <f>(B534-B533)/B533</f>
        <v>6.388415672913117E-2</v>
      </c>
      <c r="D534" t="str">
        <f t="shared" si="120"/>
        <v>Compra</v>
      </c>
      <c r="E534" s="15">
        <v>11.75</v>
      </c>
      <c r="F534" s="11">
        <f t="shared" si="121"/>
        <v>2.7996500437445344E-2</v>
      </c>
      <c r="G534" t="str">
        <f t="shared" si="122"/>
        <v>Compra</v>
      </c>
      <c r="H534">
        <v>12.49</v>
      </c>
      <c r="I534" s="11">
        <f t="shared" si="123"/>
        <v>6.388415672913117E-2</v>
      </c>
      <c r="J534" t="str">
        <f t="shared" si="124"/>
        <v>Compra</v>
      </c>
      <c r="K534">
        <v>11.55</v>
      </c>
      <c r="L534" s="11">
        <f t="shared" si="125"/>
        <v>1.7621145374449435E-2</v>
      </c>
      <c r="M534" t="str">
        <f t="shared" si="126"/>
        <v>Compra</v>
      </c>
      <c r="N534" t="e">
        <f>[1]!YPF[[#This Row],[Volume]]</f>
        <v>#REF!</v>
      </c>
      <c r="O534" s="11" t="e">
        <f t="shared" si="127"/>
        <v>#REF!</v>
      </c>
      <c r="P534" t="e">
        <f t="shared" si="128"/>
        <v>#REF!</v>
      </c>
      <c r="Q534" s="17">
        <f t="shared" si="129"/>
        <v>4.3346489817539281E-2</v>
      </c>
      <c r="R534" s="4" t="str">
        <f t="shared" si="130"/>
        <v>Compra</v>
      </c>
      <c r="S534" s="17" t="e">
        <f t="shared" si="131"/>
        <v>#REF!</v>
      </c>
      <c r="T534" s="4" t="e">
        <f t="shared" si="132"/>
        <v>#REF!</v>
      </c>
      <c r="U534" s="4">
        <f t="shared" si="133"/>
        <v>1</v>
      </c>
      <c r="V534" s="4" t="e">
        <f t="shared" si="134"/>
        <v>#REF!</v>
      </c>
    </row>
    <row r="535" spans="1:22">
      <c r="A535" s="9">
        <v>44971</v>
      </c>
      <c r="B535">
        <v>12.32</v>
      </c>
      <c r="C535" s="11">
        <f>(B535-B534)/B534</f>
        <v>-1.361088871096877E-2</v>
      </c>
      <c r="D535" t="str">
        <f t="shared" si="120"/>
        <v>Neutro</v>
      </c>
      <c r="E535" s="15">
        <v>12.01</v>
      </c>
      <c r="F535" s="11">
        <f t="shared" si="121"/>
        <v>2.2127659574468068E-2</v>
      </c>
      <c r="G535" t="str">
        <f t="shared" si="122"/>
        <v>Compra</v>
      </c>
      <c r="H535">
        <v>12.32</v>
      </c>
      <c r="I535" s="11">
        <f t="shared" si="123"/>
        <v>-1.361088871096877E-2</v>
      </c>
      <c r="J535" t="str">
        <f t="shared" si="124"/>
        <v>Neutro</v>
      </c>
      <c r="K535">
        <v>11.78</v>
      </c>
      <c r="L535" s="11">
        <f t="shared" si="125"/>
        <v>1.9913419913419796E-2</v>
      </c>
      <c r="M535" t="str">
        <f t="shared" si="126"/>
        <v>Compra</v>
      </c>
      <c r="N535" t="e">
        <f>[1]!YPF[[#This Row],[Volume]]</f>
        <v>#REF!</v>
      </c>
      <c r="O535" s="11" t="e">
        <f t="shared" si="127"/>
        <v>#REF!</v>
      </c>
      <c r="P535" t="e">
        <f t="shared" si="128"/>
        <v>#REF!</v>
      </c>
      <c r="Q535" s="17">
        <f t="shared" si="129"/>
        <v>3.7048255164875807E-3</v>
      </c>
      <c r="R535" s="4" t="str">
        <f t="shared" si="130"/>
        <v>Compra</v>
      </c>
      <c r="S535" s="17" t="e">
        <f t="shared" si="131"/>
        <v>#REF!</v>
      </c>
      <c r="T535" s="4" t="e">
        <f t="shared" si="132"/>
        <v>#REF!</v>
      </c>
      <c r="U535" s="4">
        <f t="shared" si="133"/>
        <v>1</v>
      </c>
      <c r="V535" s="4" t="e">
        <f t="shared" si="134"/>
        <v>#REF!</v>
      </c>
    </row>
    <row r="536" spans="1:22">
      <c r="A536" s="9">
        <v>44972</v>
      </c>
      <c r="B536">
        <v>12.09</v>
      </c>
      <c r="C536" s="11">
        <f>(B536-B535)/B535</f>
        <v>-1.8668831168831203E-2</v>
      </c>
      <c r="D536" t="str">
        <f t="shared" si="120"/>
        <v>Neutro</v>
      </c>
      <c r="E536" s="15">
        <v>12.05</v>
      </c>
      <c r="F536" s="11">
        <f t="shared" si="121"/>
        <v>3.3305578684430411E-3</v>
      </c>
      <c r="G536" t="str">
        <f t="shared" si="122"/>
        <v>Compra</v>
      </c>
      <c r="H536">
        <v>12.09</v>
      </c>
      <c r="I536" s="11">
        <f t="shared" si="123"/>
        <v>-1.8668831168831203E-2</v>
      </c>
      <c r="J536" t="str">
        <f t="shared" si="124"/>
        <v>Neutro</v>
      </c>
      <c r="K536">
        <v>11.58</v>
      </c>
      <c r="L536" s="11">
        <f t="shared" si="125"/>
        <v>-1.6977928692699432E-2</v>
      </c>
      <c r="M536" t="str">
        <f t="shared" si="126"/>
        <v>Neutro</v>
      </c>
      <c r="N536" t="e">
        <f>[1]!YPF[[#This Row],[Volume]]</f>
        <v>#REF!</v>
      </c>
      <c r="O536" s="11" t="e">
        <f t="shared" si="127"/>
        <v>#REF!</v>
      </c>
      <c r="P536" t="e">
        <f t="shared" si="128"/>
        <v>#REF!</v>
      </c>
      <c r="Q536" s="17">
        <f t="shared" si="129"/>
        <v>-1.2746258290479701E-2</v>
      </c>
      <c r="R536" s="4" t="str">
        <f t="shared" si="130"/>
        <v>Neutro</v>
      </c>
      <c r="S536" s="17" t="e">
        <f t="shared" si="131"/>
        <v>#REF!</v>
      </c>
      <c r="T536" s="4" t="e">
        <f t="shared" si="132"/>
        <v>#REF!</v>
      </c>
      <c r="U536" s="4">
        <f t="shared" si="133"/>
        <v>0</v>
      </c>
      <c r="V536" s="4" t="e">
        <f t="shared" si="134"/>
        <v>#REF!</v>
      </c>
    </row>
    <row r="537" spans="1:22">
      <c r="A537" s="9">
        <v>44973</v>
      </c>
      <c r="B537">
        <v>12.59</v>
      </c>
      <c r="C537" s="11">
        <f>(B537-B536)/B536</f>
        <v>4.1356492969396197E-2</v>
      </c>
      <c r="D537" t="str">
        <f t="shared" si="120"/>
        <v>Compra</v>
      </c>
      <c r="E537" s="15">
        <v>11.87</v>
      </c>
      <c r="F537" s="11">
        <f t="shared" si="121"/>
        <v>-1.4937759336099707E-2</v>
      </c>
      <c r="G537" t="str">
        <f t="shared" si="122"/>
        <v>Neutro</v>
      </c>
      <c r="H537">
        <v>12.59</v>
      </c>
      <c r="I537" s="11">
        <f t="shared" si="123"/>
        <v>4.1356492969396197E-2</v>
      </c>
      <c r="J537" t="str">
        <f t="shared" si="124"/>
        <v>Compra</v>
      </c>
      <c r="K537">
        <v>11.81</v>
      </c>
      <c r="L537" s="11">
        <f t="shared" si="125"/>
        <v>1.9861830742659795E-2</v>
      </c>
      <c r="M537" t="str">
        <f t="shared" si="126"/>
        <v>Compra</v>
      </c>
      <c r="N537" t="e">
        <f>[1]!YPF[[#This Row],[Volume]]</f>
        <v>#REF!</v>
      </c>
      <c r="O537" s="11" t="e">
        <f t="shared" si="127"/>
        <v>#REF!</v>
      </c>
      <c r="P537" t="e">
        <f t="shared" si="128"/>
        <v>#REF!</v>
      </c>
      <c r="Q537" s="17">
        <f t="shared" si="129"/>
        <v>2.1909264336338122E-2</v>
      </c>
      <c r="R537" s="4" t="str">
        <f t="shared" si="130"/>
        <v>Compra</v>
      </c>
      <c r="S537" s="17" t="e">
        <f t="shared" si="131"/>
        <v>#REF!</v>
      </c>
      <c r="T537" s="4" t="e">
        <f t="shared" si="132"/>
        <v>#REF!</v>
      </c>
      <c r="U537" s="4">
        <f t="shared" si="133"/>
        <v>1</v>
      </c>
      <c r="V537" s="4" t="e">
        <f t="shared" si="134"/>
        <v>#REF!</v>
      </c>
    </row>
    <row r="538" spans="1:22">
      <c r="A538" s="9">
        <v>44974</v>
      </c>
      <c r="B538">
        <v>11.64</v>
      </c>
      <c r="C538" s="11">
        <f>(B538-B537)/B537</f>
        <v>-7.5456711675933222E-2</v>
      </c>
      <c r="D538" t="str">
        <f t="shared" si="120"/>
        <v>Neutro</v>
      </c>
      <c r="E538" s="15">
        <v>11.6</v>
      </c>
      <c r="F538" s="11">
        <f t="shared" si="121"/>
        <v>-2.2746419545071575E-2</v>
      </c>
      <c r="G538" t="str">
        <f t="shared" si="122"/>
        <v>Neutro</v>
      </c>
      <c r="H538">
        <v>11.64</v>
      </c>
      <c r="I538" s="11">
        <f t="shared" si="123"/>
        <v>-7.5456711675933222E-2</v>
      </c>
      <c r="J538" t="str">
        <f t="shared" si="124"/>
        <v>Neutro</v>
      </c>
      <c r="K538">
        <v>11.07</v>
      </c>
      <c r="L538" s="11">
        <f t="shared" si="125"/>
        <v>-6.2658763759525837E-2</v>
      </c>
      <c r="M538" t="str">
        <f t="shared" si="126"/>
        <v>Neutro</v>
      </c>
      <c r="N538" t="e">
        <f>[1]!YPF[[#This Row],[Volume]]</f>
        <v>#REF!</v>
      </c>
      <c r="O538" s="11" t="e">
        <f t="shared" si="127"/>
        <v>#REF!</v>
      </c>
      <c r="P538" t="e">
        <f t="shared" si="128"/>
        <v>#REF!</v>
      </c>
      <c r="Q538" s="17">
        <f t="shared" si="129"/>
        <v>-5.9079651664115954E-2</v>
      </c>
      <c r="R538" s="4" t="str">
        <f t="shared" si="130"/>
        <v>Neutro</v>
      </c>
      <c r="S538" s="17" t="e">
        <f t="shared" si="131"/>
        <v>#REF!</v>
      </c>
      <c r="T538" s="4" t="e">
        <f t="shared" si="132"/>
        <v>#REF!</v>
      </c>
      <c r="U538" s="4">
        <f t="shared" si="133"/>
        <v>0</v>
      </c>
      <c r="V538" s="4" t="e">
        <f t="shared" si="134"/>
        <v>#REF!</v>
      </c>
    </row>
    <row r="539" spans="1:22">
      <c r="A539" s="9">
        <v>44978</v>
      </c>
      <c r="B539">
        <v>11.67</v>
      </c>
      <c r="C539" s="11">
        <f>(B539-B538)/B538</f>
        <v>2.5773195876288109E-3</v>
      </c>
      <c r="D539" t="str">
        <f t="shared" si="120"/>
        <v>Compra</v>
      </c>
      <c r="E539" s="15">
        <v>11.41</v>
      </c>
      <c r="F539" s="11">
        <f t="shared" si="121"/>
        <v>-1.6379310344827543E-2</v>
      </c>
      <c r="G539" t="str">
        <f t="shared" si="122"/>
        <v>Neutro</v>
      </c>
      <c r="H539">
        <v>11.67</v>
      </c>
      <c r="I539" s="11">
        <f t="shared" si="123"/>
        <v>2.5773195876288109E-3</v>
      </c>
      <c r="J539" t="str">
        <f t="shared" si="124"/>
        <v>Compra</v>
      </c>
      <c r="K539">
        <v>11.28</v>
      </c>
      <c r="L539" s="11">
        <f t="shared" si="125"/>
        <v>1.8970189701896935E-2</v>
      </c>
      <c r="M539" t="str">
        <f t="shared" si="126"/>
        <v>Compra</v>
      </c>
      <c r="N539" t="e">
        <f>[1]!YPF[[#This Row],[Volume]]</f>
        <v>#REF!</v>
      </c>
      <c r="O539" s="11" t="e">
        <f t="shared" si="127"/>
        <v>#REF!</v>
      </c>
      <c r="P539" t="e">
        <f t="shared" si="128"/>
        <v>#REF!</v>
      </c>
      <c r="Q539" s="17">
        <f t="shared" si="129"/>
        <v>1.9363796330817537E-3</v>
      </c>
      <c r="R539" s="4" t="str">
        <f t="shared" si="130"/>
        <v>Compra</v>
      </c>
      <c r="S539" s="17" t="e">
        <f t="shared" si="131"/>
        <v>#REF!</v>
      </c>
      <c r="T539" s="4" t="e">
        <f t="shared" si="132"/>
        <v>#REF!</v>
      </c>
      <c r="U539" s="4">
        <f t="shared" si="133"/>
        <v>1</v>
      </c>
      <c r="V539" s="4" t="e">
        <f t="shared" si="134"/>
        <v>#REF!</v>
      </c>
    </row>
    <row r="540" spans="1:22">
      <c r="A540" s="9">
        <v>44979</v>
      </c>
      <c r="B540">
        <v>11.47</v>
      </c>
      <c r="C540" s="11">
        <f>(B540-B539)/B539</f>
        <v>-1.7137960582690598E-2</v>
      </c>
      <c r="D540" t="str">
        <f t="shared" si="120"/>
        <v>Neutro</v>
      </c>
      <c r="E540" s="15">
        <v>11.32</v>
      </c>
      <c r="F540" s="11">
        <f t="shared" si="121"/>
        <v>-7.8878177037686112E-3</v>
      </c>
      <c r="G540" t="str">
        <f t="shared" si="122"/>
        <v>Neutro</v>
      </c>
      <c r="H540">
        <v>11.47</v>
      </c>
      <c r="I540" s="11">
        <f t="shared" si="123"/>
        <v>-1.7137960582690598E-2</v>
      </c>
      <c r="J540" t="str">
        <f t="shared" si="124"/>
        <v>Neutro</v>
      </c>
      <c r="K540">
        <v>11.14</v>
      </c>
      <c r="L540" s="11">
        <f t="shared" si="125"/>
        <v>-1.2411347517730389E-2</v>
      </c>
      <c r="M540" t="str">
        <f t="shared" si="126"/>
        <v>Neutro</v>
      </c>
      <c r="N540" t="e">
        <f>[1]!YPF[[#This Row],[Volume]]</f>
        <v>#REF!</v>
      </c>
      <c r="O540" s="11" t="e">
        <f t="shared" si="127"/>
        <v>#REF!</v>
      </c>
      <c r="P540" t="e">
        <f t="shared" si="128"/>
        <v>#REF!</v>
      </c>
      <c r="Q540" s="17">
        <f t="shared" si="129"/>
        <v>-1.3643771596720049E-2</v>
      </c>
      <c r="R540" s="4" t="str">
        <f t="shared" si="130"/>
        <v>Neutro</v>
      </c>
      <c r="S540" s="17" t="e">
        <f t="shared" si="131"/>
        <v>#REF!</v>
      </c>
      <c r="T540" s="4" t="e">
        <f t="shared" si="132"/>
        <v>#REF!</v>
      </c>
      <c r="U540" s="4">
        <f t="shared" si="133"/>
        <v>0</v>
      </c>
      <c r="V540" s="4" t="e">
        <f t="shared" si="134"/>
        <v>#REF!</v>
      </c>
    </row>
    <row r="541" spans="1:22">
      <c r="A541" s="9">
        <v>44980</v>
      </c>
      <c r="B541">
        <v>11.79</v>
      </c>
      <c r="C541" s="11">
        <f>(B541-B540)/B540</f>
        <v>2.7898866608543897E-2</v>
      </c>
      <c r="D541" t="str">
        <f t="shared" si="120"/>
        <v>Compra</v>
      </c>
      <c r="E541" s="15">
        <v>11.52</v>
      </c>
      <c r="F541" s="11">
        <f t="shared" si="121"/>
        <v>1.7667844522968136E-2</v>
      </c>
      <c r="G541" t="str">
        <f t="shared" si="122"/>
        <v>Compra</v>
      </c>
      <c r="H541">
        <v>11.79</v>
      </c>
      <c r="I541" s="11">
        <f t="shared" si="123"/>
        <v>2.7898866608543897E-2</v>
      </c>
      <c r="J541" t="str">
        <f t="shared" si="124"/>
        <v>Compra</v>
      </c>
      <c r="K541">
        <v>11.46</v>
      </c>
      <c r="L541" s="11">
        <f t="shared" si="125"/>
        <v>2.8725314183123903E-2</v>
      </c>
      <c r="M541" t="str">
        <f t="shared" si="126"/>
        <v>Compra</v>
      </c>
      <c r="N541" t="e">
        <f>[1]!YPF[[#This Row],[Volume]]</f>
        <v>#REF!</v>
      </c>
      <c r="O541" s="11" t="e">
        <f t="shared" si="127"/>
        <v>#REF!</v>
      </c>
      <c r="P541" t="e">
        <f t="shared" si="128"/>
        <v>#REF!</v>
      </c>
      <c r="Q541" s="17">
        <f t="shared" si="129"/>
        <v>2.5547722980794961E-2</v>
      </c>
      <c r="R541" s="4" t="str">
        <f t="shared" si="130"/>
        <v>Compra</v>
      </c>
      <c r="S541" s="17" t="e">
        <f t="shared" si="131"/>
        <v>#REF!</v>
      </c>
      <c r="T541" s="4" t="e">
        <f t="shared" si="132"/>
        <v>#REF!</v>
      </c>
      <c r="U541" s="4">
        <f t="shared" si="133"/>
        <v>1</v>
      </c>
      <c r="V541" s="4" t="e">
        <f t="shared" si="134"/>
        <v>#REF!</v>
      </c>
    </row>
    <row r="542" spans="1:22">
      <c r="A542" s="9">
        <v>44981</v>
      </c>
      <c r="B542">
        <v>11.91</v>
      </c>
      <c r="C542" s="11">
        <f>(B542-B541)/B541</f>
        <v>1.0178117048346142E-2</v>
      </c>
      <c r="D542" t="str">
        <f t="shared" si="120"/>
        <v>Compra</v>
      </c>
      <c r="E542" s="15">
        <v>11.58</v>
      </c>
      <c r="F542" s="11">
        <f t="shared" si="121"/>
        <v>5.2083333333333764E-3</v>
      </c>
      <c r="G542" t="str">
        <f t="shared" si="122"/>
        <v>Compra</v>
      </c>
      <c r="H542">
        <v>11.91</v>
      </c>
      <c r="I542" s="11">
        <f t="shared" si="123"/>
        <v>1.0178117048346142E-2</v>
      </c>
      <c r="J542" t="str">
        <f t="shared" si="124"/>
        <v>Compra</v>
      </c>
      <c r="K542">
        <v>11.36</v>
      </c>
      <c r="L542" s="11">
        <f t="shared" si="125"/>
        <v>-8.7260034904015193E-3</v>
      </c>
      <c r="M542" t="str">
        <f t="shared" si="126"/>
        <v>Neutro</v>
      </c>
      <c r="N542" t="e">
        <f>[1]!YPF[[#This Row],[Volume]]</f>
        <v>#REF!</v>
      </c>
      <c r="O542" s="11" t="e">
        <f t="shared" si="127"/>
        <v>#REF!</v>
      </c>
      <c r="P542" t="e">
        <f t="shared" si="128"/>
        <v>#REF!</v>
      </c>
      <c r="Q542" s="17">
        <f t="shared" si="129"/>
        <v>4.2096409849060349E-3</v>
      </c>
      <c r="R542" s="4" t="str">
        <f t="shared" si="130"/>
        <v>Compra</v>
      </c>
      <c r="S542" s="17" t="e">
        <f t="shared" si="131"/>
        <v>#REF!</v>
      </c>
      <c r="T542" s="4" t="e">
        <f t="shared" si="132"/>
        <v>#REF!</v>
      </c>
      <c r="U542" s="4">
        <f t="shared" si="133"/>
        <v>1</v>
      </c>
      <c r="V542" s="4" t="e">
        <f t="shared" si="134"/>
        <v>#REF!</v>
      </c>
    </row>
    <row r="543" spans="1:22">
      <c r="A543" s="9">
        <v>44984</v>
      </c>
      <c r="B543">
        <v>12.22</v>
      </c>
      <c r="C543" s="11">
        <f>(B543-B542)/B542</f>
        <v>2.6028547439126824E-2</v>
      </c>
      <c r="D543" t="str">
        <f t="shared" si="120"/>
        <v>Compra</v>
      </c>
      <c r="E543" s="15">
        <v>11.95</v>
      </c>
      <c r="F543" s="11">
        <f t="shared" si="121"/>
        <v>3.1951640759930851E-2</v>
      </c>
      <c r="G543" t="str">
        <f t="shared" si="122"/>
        <v>Compra</v>
      </c>
      <c r="H543">
        <v>12.22</v>
      </c>
      <c r="I543" s="11">
        <f t="shared" si="123"/>
        <v>2.6028547439126824E-2</v>
      </c>
      <c r="J543" t="str">
        <f t="shared" si="124"/>
        <v>Compra</v>
      </c>
      <c r="K543">
        <v>11.9</v>
      </c>
      <c r="L543" s="11">
        <f t="shared" si="125"/>
        <v>4.7535211267605716E-2</v>
      </c>
      <c r="M543" t="str">
        <f t="shared" si="126"/>
        <v>Compra</v>
      </c>
      <c r="N543" t="e">
        <f>[1]!YPF[[#This Row],[Volume]]</f>
        <v>#REF!</v>
      </c>
      <c r="O543" s="11" t="e">
        <f t="shared" si="127"/>
        <v>#REF!</v>
      </c>
      <c r="P543" t="e">
        <f t="shared" si="128"/>
        <v>#REF!</v>
      </c>
      <c r="Q543" s="17">
        <f t="shared" si="129"/>
        <v>3.2885986726447554E-2</v>
      </c>
      <c r="R543" s="4" t="str">
        <f t="shared" si="130"/>
        <v>Compra</v>
      </c>
      <c r="S543" s="17" t="e">
        <f t="shared" si="131"/>
        <v>#REF!</v>
      </c>
      <c r="T543" s="4" t="e">
        <f t="shared" si="132"/>
        <v>#REF!</v>
      </c>
      <c r="U543" s="4">
        <f t="shared" si="133"/>
        <v>1</v>
      </c>
      <c r="V543" s="4" t="e">
        <f t="shared" si="134"/>
        <v>#REF!</v>
      </c>
    </row>
    <row r="544" spans="1:22">
      <c r="A544" s="9">
        <v>44985</v>
      </c>
      <c r="B544">
        <v>12.24</v>
      </c>
      <c r="C544" s="11">
        <f>(B544-B543)/B543</f>
        <v>1.6366612111292612E-3</v>
      </c>
      <c r="D544" t="str">
        <f t="shared" si="120"/>
        <v>Compra</v>
      </c>
      <c r="E544" s="15">
        <v>12.22</v>
      </c>
      <c r="F544" s="11">
        <f t="shared" si="121"/>
        <v>2.2594142259414342E-2</v>
      </c>
      <c r="G544" t="str">
        <f t="shared" si="122"/>
        <v>Compra</v>
      </c>
      <c r="H544">
        <v>12.24</v>
      </c>
      <c r="I544" s="11">
        <f t="shared" si="123"/>
        <v>1.6366612111292612E-3</v>
      </c>
      <c r="J544" t="str">
        <f t="shared" si="124"/>
        <v>Compra</v>
      </c>
      <c r="K544">
        <v>11.6</v>
      </c>
      <c r="L544" s="11">
        <f t="shared" si="125"/>
        <v>-2.5210084033613505E-2</v>
      </c>
      <c r="M544" t="str">
        <f t="shared" si="126"/>
        <v>Neutro</v>
      </c>
      <c r="N544" t="e">
        <f>[1]!YPF[[#This Row],[Volume]]</f>
        <v>#REF!</v>
      </c>
      <c r="O544" s="11" t="e">
        <f t="shared" si="127"/>
        <v>#REF!</v>
      </c>
      <c r="P544" t="e">
        <f t="shared" si="128"/>
        <v>#REF!</v>
      </c>
      <c r="Q544" s="17">
        <f t="shared" si="129"/>
        <v>1.6434516201483974E-4</v>
      </c>
      <c r="R544" s="4" t="str">
        <f t="shared" si="130"/>
        <v>Compra</v>
      </c>
      <c r="S544" s="17" t="e">
        <f t="shared" si="131"/>
        <v>#REF!</v>
      </c>
      <c r="T544" s="4" t="e">
        <f t="shared" si="132"/>
        <v>#REF!</v>
      </c>
      <c r="U544" s="4">
        <f t="shared" si="133"/>
        <v>1</v>
      </c>
      <c r="V544" s="4" t="e">
        <f t="shared" si="134"/>
        <v>#REF!</v>
      </c>
    </row>
    <row r="545" spans="1:22">
      <c r="A545" s="9">
        <v>44986</v>
      </c>
      <c r="B545">
        <v>12.15</v>
      </c>
      <c r="C545" s="11">
        <f>(B545-B544)/B544</f>
        <v>-7.3529411764705769E-3</v>
      </c>
      <c r="D545" t="str">
        <f t="shared" si="120"/>
        <v>Neutro</v>
      </c>
      <c r="E545" s="15">
        <v>11.71</v>
      </c>
      <c r="F545" s="11">
        <f t="shared" si="121"/>
        <v>-4.1734860883797034E-2</v>
      </c>
      <c r="G545" t="str">
        <f t="shared" si="122"/>
        <v>Neutro</v>
      </c>
      <c r="H545">
        <v>12.15</v>
      </c>
      <c r="I545" s="11">
        <f t="shared" si="123"/>
        <v>-7.3529411764705769E-3</v>
      </c>
      <c r="J545" t="str">
        <f t="shared" si="124"/>
        <v>Neutro</v>
      </c>
      <c r="K545">
        <v>11.66</v>
      </c>
      <c r="L545" s="11">
        <f t="shared" si="125"/>
        <v>5.1724137931034916E-3</v>
      </c>
      <c r="M545" t="str">
        <f t="shared" si="126"/>
        <v>Compra</v>
      </c>
      <c r="N545" t="e">
        <f>[1]!YPF[[#This Row],[Volume]]</f>
        <v>#REF!</v>
      </c>
      <c r="O545" s="11" t="e">
        <f t="shared" si="127"/>
        <v>#REF!</v>
      </c>
      <c r="P545" t="e">
        <f t="shared" si="128"/>
        <v>#REF!</v>
      </c>
      <c r="Q545" s="17">
        <f t="shared" si="129"/>
        <v>-1.2817082360908673E-2</v>
      </c>
      <c r="R545" s="4" t="str">
        <f t="shared" si="130"/>
        <v>Neutro</v>
      </c>
      <c r="S545" s="17" t="e">
        <f t="shared" si="131"/>
        <v>#REF!</v>
      </c>
      <c r="T545" s="4" t="e">
        <f t="shared" si="132"/>
        <v>#REF!</v>
      </c>
      <c r="U545" s="4">
        <f t="shared" si="133"/>
        <v>0</v>
      </c>
      <c r="V545" s="4" t="e">
        <f t="shared" si="134"/>
        <v>#REF!</v>
      </c>
    </row>
    <row r="546" spans="1:22">
      <c r="A546" s="9">
        <v>44987</v>
      </c>
      <c r="B546">
        <v>12.03</v>
      </c>
      <c r="C546" s="11">
        <f>(B546-B545)/B545</f>
        <v>-9.8765432098766245E-3</v>
      </c>
      <c r="D546" t="str">
        <f t="shared" si="120"/>
        <v>Neutro</v>
      </c>
      <c r="E546" s="15">
        <v>12.03</v>
      </c>
      <c r="F546" s="11">
        <f t="shared" si="121"/>
        <v>2.7327070879589965E-2</v>
      </c>
      <c r="G546" t="str">
        <f t="shared" si="122"/>
        <v>Compra</v>
      </c>
      <c r="H546">
        <v>12.03</v>
      </c>
      <c r="I546" s="11">
        <f t="shared" si="123"/>
        <v>-9.8765432098766245E-3</v>
      </c>
      <c r="J546" t="str">
        <f t="shared" si="124"/>
        <v>Neutro</v>
      </c>
      <c r="K546">
        <v>11.49</v>
      </c>
      <c r="L546" s="11">
        <f t="shared" si="125"/>
        <v>-1.4579759862778725E-2</v>
      </c>
      <c r="M546" t="str">
        <f t="shared" si="126"/>
        <v>Neutro</v>
      </c>
      <c r="N546" t="e">
        <f>[1]!YPF[[#This Row],[Volume]]</f>
        <v>#REF!</v>
      </c>
      <c r="O546" s="11" t="e">
        <f t="shared" si="127"/>
        <v>#REF!</v>
      </c>
      <c r="P546" t="e">
        <f t="shared" si="128"/>
        <v>#REF!</v>
      </c>
      <c r="Q546" s="17">
        <f t="shared" si="129"/>
        <v>-1.7514438507355021E-3</v>
      </c>
      <c r="R546" s="4" t="str">
        <f t="shared" si="130"/>
        <v>Neutro</v>
      </c>
      <c r="S546" s="17" t="e">
        <f t="shared" si="131"/>
        <v>#REF!</v>
      </c>
      <c r="T546" s="4" t="e">
        <f t="shared" si="132"/>
        <v>#REF!</v>
      </c>
      <c r="U546" s="4">
        <f t="shared" si="133"/>
        <v>0</v>
      </c>
      <c r="V546" s="4" t="e">
        <f t="shared" si="134"/>
        <v>#REF!</v>
      </c>
    </row>
    <row r="547" spans="1:22">
      <c r="A547" s="9">
        <v>44988</v>
      </c>
      <c r="B547">
        <v>12</v>
      </c>
      <c r="C547" s="11">
        <f>(B547-B546)/B546</f>
        <v>-2.4937655860348597E-3</v>
      </c>
      <c r="D547" t="str">
        <f t="shared" si="120"/>
        <v>Neutro</v>
      </c>
      <c r="E547" s="15">
        <v>11.45</v>
      </c>
      <c r="F547" s="11">
        <f t="shared" si="121"/>
        <v>-4.8212801330008319E-2</v>
      </c>
      <c r="G547" t="str">
        <f t="shared" si="122"/>
        <v>Neutro</v>
      </c>
      <c r="H547">
        <v>12</v>
      </c>
      <c r="I547" s="11">
        <f t="shared" si="123"/>
        <v>-2.4937655860348597E-3</v>
      </c>
      <c r="J547" t="str">
        <f t="shared" si="124"/>
        <v>Neutro</v>
      </c>
      <c r="K547">
        <v>11.34</v>
      </c>
      <c r="L547" s="11">
        <f t="shared" si="125"/>
        <v>-1.3054830287206297E-2</v>
      </c>
      <c r="M547" t="str">
        <f t="shared" si="126"/>
        <v>Neutro</v>
      </c>
      <c r="N547" t="e">
        <f>[1]!YPF[[#This Row],[Volume]]</f>
        <v>#REF!</v>
      </c>
      <c r="O547" s="11" t="e">
        <f t="shared" si="127"/>
        <v>#REF!</v>
      </c>
      <c r="P547" t="e">
        <f t="shared" si="128"/>
        <v>#REF!</v>
      </c>
      <c r="Q547" s="17">
        <f t="shared" si="129"/>
        <v>-1.6563790697321081E-2</v>
      </c>
      <c r="R547" s="4" t="str">
        <f t="shared" si="130"/>
        <v>Neutro</v>
      </c>
      <c r="S547" s="17" t="e">
        <f t="shared" si="131"/>
        <v>#REF!</v>
      </c>
      <c r="T547" s="4" t="e">
        <f t="shared" si="132"/>
        <v>#REF!</v>
      </c>
      <c r="U547" s="4">
        <f t="shared" si="133"/>
        <v>0</v>
      </c>
      <c r="V547" s="4" t="e">
        <f t="shared" si="134"/>
        <v>#REF!</v>
      </c>
    </row>
    <row r="548" spans="1:22">
      <c r="A548" s="9">
        <v>44991</v>
      </c>
      <c r="B548">
        <v>12.74</v>
      </c>
      <c r="C548" s="11">
        <f>(B548-B547)/B547</f>
        <v>6.1666666666666682E-2</v>
      </c>
      <c r="D548" t="str">
        <f t="shared" si="120"/>
        <v>Compra</v>
      </c>
      <c r="E548" s="15">
        <v>11.93</v>
      </c>
      <c r="F548" s="11">
        <f t="shared" si="121"/>
        <v>4.1921397379912705E-2</v>
      </c>
      <c r="G548" t="str">
        <f t="shared" si="122"/>
        <v>Compra</v>
      </c>
      <c r="H548">
        <v>12.74</v>
      </c>
      <c r="I548" s="11">
        <f t="shared" si="123"/>
        <v>6.1666666666666682E-2</v>
      </c>
      <c r="J548" t="str">
        <f t="shared" si="124"/>
        <v>Compra</v>
      </c>
      <c r="K548">
        <v>11.8</v>
      </c>
      <c r="L548" s="11">
        <f t="shared" si="125"/>
        <v>4.0564373897707305E-2</v>
      </c>
      <c r="M548" t="str">
        <f t="shared" si="126"/>
        <v>Compra</v>
      </c>
      <c r="N548" t="e">
        <f>[1]!YPF[[#This Row],[Volume]]</f>
        <v>#REF!</v>
      </c>
      <c r="O548" s="11" t="e">
        <f t="shared" si="127"/>
        <v>#REF!</v>
      </c>
      <c r="P548" t="e">
        <f t="shared" si="128"/>
        <v>#REF!</v>
      </c>
      <c r="Q548" s="17">
        <f t="shared" si="129"/>
        <v>5.1454776152738343E-2</v>
      </c>
      <c r="R548" s="4" t="str">
        <f t="shared" si="130"/>
        <v>Compra</v>
      </c>
      <c r="S548" s="17" t="e">
        <f t="shared" si="131"/>
        <v>#REF!</v>
      </c>
      <c r="T548" s="4" t="e">
        <f t="shared" si="132"/>
        <v>#REF!</v>
      </c>
      <c r="U548" s="4">
        <f t="shared" si="133"/>
        <v>1</v>
      </c>
      <c r="V548" s="4" t="e">
        <f t="shared" si="134"/>
        <v>#REF!</v>
      </c>
    </row>
    <row r="549" spans="1:22">
      <c r="A549" s="9">
        <v>44992</v>
      </c>
      <c r="B549">
        <v>12.7</v>
      </c>
      <c r="C549" s="11">
        <f>(B549-B548)/B548</f>
        <v>-3.1397174254317838E-3</v>
      </c>
      <c r="D549" t="str">
        <f t="shared" si="120"/>
        <v>Neutro</v>
      </c>
      <c r="E549" s="15">
        <v>12.7</v>
      </c>
      <c r="F549" s="11">
        <f t="shared" si="121"/>
        <v>6.4543168482816396E-2</v>
      </c>
      <c r="G549" t="str">
        <f t="shared" si="122"/>
        <v>Compra</v>
      </c>
      <c r="H549">
        <v>12.7</v>
      </c>
      <c r="I549" s="11">
        <f t="shared" si="123"/>
        <v>-3.1397174254317838E-3</v>
      </c>
      <c r="J549" t="str">
        <f t="shared" si="124"/>
        <v>Neutro</v>
      </c>
      <c r="K549">
        <v>11.67</v>
      </c>
      <c r="L549" s="11">
        <f t="shared" si="125"/>
        <v>-1.1016949152542439E-2</v>
      </c>
      <c r="M549" t="str">
        <f t="shared" si="126"/>
        <v>Neutro</v>
      </c>
      <c r="N549" t="e">
        <f>[1]!YPF[[#This Row],[Volume]]</f>
        <v>#REF!</v>
      </c>
      <c r="O549" s="11" t="e">
        <f t="shared" si="127"/>
        <v>#REF!</v>
      </c>
      <c r="P549" t="e">
        <f t="shared" si="128"/>
        <v>#REF!</v>
      </c>
      <c r="Q549" s="17">
        <f t="shared" si="129"/>
        <v>1.1811696119852597E-2</v>
      </c>
      <c r="R549" s="4" t="str">
        <f t="shared" si="130"/>
        <v>Compra</v>
      </c>
      <c r="S549" s="17" t="e">
        <f t="shared" si="131"/>
        <v>#REF!</v>
      </c>
      <c r="T549" s="4" t="e">
        <f t="shared" si="132"/>
        <v>#REF!</v>
      </c>
      <c r="U549" s="4">
        <f t="shared" si="133"/>
        <v>1</v>
      </c>
      <c r="V549" s="4" t="e">
        <f t="shared" si="134"/>
        <v>#REF!</v>
      </c>
    </row>
    <row r="550" spans="1:22">
      <c r="A550" s="9">
        <v>44993</v>
      </c>
      <c r="B550">
        <v>12.13</v>
      </c>
      <c r="C550" s="11">
        <f>(B550-B549)/B549</f>
        <v>-4.4881889763779416E-2</v>
      </c>
      <c r="D550" t="str">
        <f t="shared" si="120"/>
        <v>Neutro</v>
      </c>
      <c r="E550" s="15">
        <v>11.86</v>
      </c>
      <c r="F550" s="11">
        <f t="shared" si="121"/>
        <v>-6.6141732283464566E-2</v>
      </c>
      <c r="G550" t="str">
        <f t="shared" si="122"/>
        <v>Neutro</v>
      </c>
      <c r="H550">
        <v>12.13</v>
      </c>
      <c r="I550" s="11">
        <f t="shared" si="123"/>
        <v>-4.4881889763779416E-2</v>
      </c>
      <c r="J550" t="str">
        <f t="shared" si="124"/>
        <v>Neutro</v>
      </c>
      <c r="K550">
        <v>11.79</v>
      </c>
      <c r="L550" s="11">
        <f t="shared" si="125"/>
        <v>1.0282776349614329E-2</v>
      </c>
      <c r="M550" t="str">
        <f t="shared" si="126"/>
        <v>Compra</v>
      </c>
      <c r="N550" t="e">
        <f>[1]!YPF[[#This Row],[Volume]]</f>
        <v>#REF!</v>
      </c>
      <c r="O550" s="11" t="e">
        <f t="shared" si="127"/>
        <v>#REF!</v>
      </c>
      <c r="P550" t="e">
        <f t="shared" si="128"/>
        <v>#REF!</v>
      </c>
      <c r="Q550" s="17">
        <f t="shared" si="129"/>
        <v>-3.6405683865352263E-2</v>
      </c>
      <c r="R550" s="4" t="str">
        <f t="shared" si="130"/>
        <v>Neutro</v>
      </c>
      <c r="S550" s="17" t="e">
        <f t="shared" si="131"/>
        <v>#REF!</v>
      </c>
      <c r="T550" s="4" t="e">
        <f t="shared" si="132"/>
        <v>#REF!</v>
      </c>
      <c r="U550" s="4">
        <f t="shared" si="133"/>
        <v>0</v>
      </c>
      <c r="V550" s="4" t="e">
        <f t="shared" si="134"/>
        <v>#REF!</v>
      </c>
    </row>
    <row r="551" spans="1:22">
      <c r="A551" s="9">
        <v>44994</v>
      </c>
      <c r="B551">
        <v>12.36</v>
      </c>
      <c r="C551" s="11">
        <f>(B551-B550)/B550</f>
        <v>1.8961253091508545E-2</v>
      </c>
      <c r="D551" t="str">
        <f t="shared" si="120"/>
        <v>Compra</v>
      </c>
      <c r="E551" s="15">
        <v>12.02</v>
      </c>
      <c r="F551" s="11">
        <f t="shared" si="121"/>
        <v>1.3490725126475561E-2</v>
      </c>
      <c r="G551" t="str">
        <f t="shared" si="122"/>
        <v>Compra</v>
      </c>
      <c r="H551">
        <v>12.36</v>
      </c>
      <c r="I551" s="11">
        <f t="shared" si="123"/>
        <v>1.8961253091508545E-2</v>
      </c>
      <c r="J551" t="str">
        <f t="shared" si="124"/>
        <v>Compra</v>
      </c>
      <c r="K551">
        <v>11.56</v>
      </c>
      <c r="L551" s="11">
        <f t="shared" si="125"/>
        <v>-1.9508057675996494E-2</v>
      </c>
      <c r="M551" t="str">
        <f t="shared" si="126"/>
        <v>Neutro</v>
      </c>
      <c r="N551" t="e">
        <f>[1]!YPF[[#This Row],[Volume]]</f>
        <v>#REF!</v>
      </c>
      <c r="O551" s="11" t="e">
        <f t="shared" si="127"/>
        <v>#REF!</v>
      </c>
      <c r="P551" t="e">
        <f t="shared" si="128"/>
        <v>#REF!</v>
      </c>
      <c r="Q551" s="17">
        <f t="shared" si="129"/>
        <v>7.9762934083740383E-3</v>
      </c>
      <c r="R551" s="4" t="str">
        <f t="shared" si="130"/>
        <v>Compra</v>
      </c>
      <c r="S551" s="17" t="e">
        <f t="shared" si="131"/>
        <v>#REF!</v>
      </c>
      <c r="T551" s="4" t="e">
        <f t="shared" si="132"/>
        <v>#REF!</v>
      </c>
      <c r="U551" s="4">
        <f t="shared" si="133"/>
        <v>1</v>
      </c>
      <c r="V551" s="4" t="e">
        <f t="shared" si="134"/>
        <v>#REF!</v>
      </c>
    </row>
    <row r="552" spans="1:22">
      <c r="A552" s="9">
        <v>44995</v>
      </c>
      <c r="B552">
        <v>11.9</v>
      </c>
      <c r="C552" s="11">
        <f>(B552-B551)/B551</f>
        <v>-3.7216828478964327E-2</v>
      </c>
      <c r="D552" t="str">
        <f t="shared" si="120"/>
        <v>Neutro</v>
      </c>
      <c r="E552" s="15">
        <v>11.8</v>
      </c>
      <c r="F552" s="11">
        <f t="shared" si="121"/>
        <v>-1.8302828618968293E-2</v>
      </c>
      <c r="G552" t="str">
        <f t="shared" si="122"/>
        <v>Neutro</v>
      </c>
      <c r="H552">
        <v>11.9</v>
      </c>
      <c r="I552" s="11">
        <f t="shared" si="123"/>
        <v>-3.7216828478964327E-2</v>
      </c>
      <c r="J552" t="str">
        <f t="shared" si="124"/>
        <v>Neutro</v>
      </c>
      <c r="K552">
        <v>10.6</v>
      </c>
      <c r="L552" s="11">
        <f t="shared" si="125"/>
        <v>-8.3044982698962003E-2</v>
      </c>
      <c r="M552" t="str">
        <f t="shared" si="126"/>
        <v>Neutro</v>
      </c>
      <c r="N552" t="e">
        <f>[1]!YPF[[#This Row],[Volume]]</f>
        <v>#REF!</v>
      </c>
      <c r="O552" s="11" t="e">
        <f t="shared" si="127"/>
        <v>#REF!</v>
      </c>
      <c r="P552" t="e">
        <f t="shared" si="128"/>
        <v>#REF!</v>
      </c>
      <c r="Q552" s="17">
        <f t="shared" si="129"/>
        <v>-4.3945367068964736E-2</v>
      </c>
      <c r="R552" s="4" t="str">
        <f t="shared" si="130"/>
        <v>Neutro</v>
      </c>
      <c r="S552" s="17" t="e">
        <f t="shared" si="131"/>
        <v>#REF!</v>
      </c>
      <c r="T552" s="4" t="e">
        <f t="shared" si="132"/>
        <v>#REF!</v>
      </c>
      <c r="U552" s="4">
        <f t="shared" si="133"/>
        <v>0</v>
      </c>
      <c r="V552" s="4" t="e">
        <f t="shared" si="134"/>
        <v>#REF!</v>
      </c>
    </row>
    <row r="553" spans="1:22">
      <c r="A553" s="9">
        <v>44998</v>
      </c>
      <c r="B553">
        <v>10.52</v>
      </c>
      <c r="C553" s="11">
        <f>(B553-B552)/B552</f>
        <v>-0.11596638655462191</v>
      </c>
      <c r="D553" t="str">
        <f t="shared" si="120"/>
        <v>Neutro</v>
      </c>
      <c r="E553" s="15">
        <v>10.27</v>
      </c>
      <c r="F553" s="11">
        <f t="shared" si="121"/>
        <v>-0.12966101694915264</v>
      </c>
      <c r="G553" t="str">
        <f t="shared" si="122"/>
        <v>Neutro</v>
      </c>
      <c r="H553">
        <v>10.52</v>
      </c>
      <c r="I553" s="11">
        <f t="shared" si="123"/>
        <v>-0.11596638655462191</v>
      </c>
      <c r="J553" t="str">
        <f t="shared" si="124"/>
        <v>Neutro</v>
      </c>
      <c r="K553">
        <v>9.83</v>
      </c>
      <c r="L553" s="11">
        <f t="shared" si="125"/>
        <v>-7.264150943396222E-2</v>
      </c>
      <c r="M553" t="str">
        <f t="shared" si="126"/>
        <v>Neutro</v>
      </c>
      <c r="N553" t="e">
        <f>[1]!YPF[[#This Row],[Volume]]</f>
        <v>#REF!</v>
      </c>
      <c r="O553" s="11" t="e">
        <f t="shared" si="127"/>
        <v>#REF!</v>
      </c>
      <c r="P553" t="e">
        <f t="shared" si="128"/>
        <v>#REF!</v>
      </c>
      <c r="Q553" s="17">
        <f t="shared" si="129"/>
        <v>-0.10855882487308965</v>
      </c>
      <c r="R553" s="4" t="str">
        <f t="shared" si="130"/>
        <v>Neutro</v>
      </c>
      <c r="S553" s="17" t="e">
        <f t="shared" si="131"/>
        <v>#REF!</v>
      </c>
      <c r="T553" s="4" t="e">
        <f t="shared" si="132"/>
        <v>#REF!</v>
      </c>
      <c r="U553" s="4">
        <f t="shared" si="133"/>
        <v>0</v>
      </c>
      <c r="V553" s="4" t="e">
        <f t="shared" si="134"/>
        <v>#REF!</v>
      </c>
    </row>
    <row r="554" spans="1:22">
      <c r="A554" s="9">
        <v>44999</v>
      </c>
      <c r="B554">
        <v>10.46</v>
      </c>
      <c r="C554" s="11">
        <f>(B554-B553)/B553</f>
        <v>-5.7034220532318179E-3</v>
      </c>
      <c r="D554" t="str">
        <f t="shared" si="120"/>
        <v>Neutro</v>
      </c>
      <c r="E554" s="15">
        <v>9.9600000000000009</v>
      </c>
      <c r="F554" s="11">
        <f t="shared" si="121"/>
        <v>-3.018500486854905E-2</v>
      </c>
      <c r="G554" t="str">
        <f t="shared" si="122"/>
        <v>Neutro</v>
      </c>
      <c r="H554">
        <v>10.46</v>
      </c>
      <c r="I554" s="11">
        <f t="shared" si="123"/>
        <v>-5.7034220532318179E-3</v>
      </c>
      <c r="J554" t="str">
        <f t="shared" si="124"/>
        <v>Neutro</v>
      </c>
      <c r="K554">
        <v>9.7200000000000006</v>
      </c>
      <c r="L554" s="11">
        <f t="shared" si="125"/>
        <v>-1.1190233977619474E-2</v>
      </c>
      <c r="M554" t="str">
        <f t="shared" si="126"/>
        <v>Neutro</v>
      </c>
      <c r="N554" t="e">
        <f>[1]!YPF[[#This Row],[Volume]]</f>
        <v>#REF!</v>
      </c>
      <c r="O554" s="11" t="e">
        <f t="shared" si="127"/>
        <v>#REF!</v>
      </c>
      <c r="P554" t="e">
        <f t="shared" si="128"/>
        <v>#REF!</v>
      </c>
      <c r="Q554" s="17">
        <f t="shared" si="129"/>
        <v>-1.319552073815804E-2</v>
      </c>
      <c r="R554" s="4" t="str">
        <f t="shared" si="130"/>
        <v>Neutro</v>
      </c>
      <c r="S554" s="17" t="e">
        <f t="shared" si="131"/>
        <v>#REF!</v>
      </c>
      <c r="T554" s="4" t="e">
        <f t="shared" si="132"/>
        <v>#REF!</v>
      </c>
      <c r="U554" s="4">
        <f t="shared" si="133"/>
        <v>0</v>
      </c>
      <c r="V554" s="4" t="e">
        <f t="shared" si="134"/>
        <v>#REF!</v>
      </c>
    </row>
    <row r="555" spans="1:22">
      <c r="A555" s="9">
        <v>45000</v>
      </c>
      <c r="B555">
        <v>9.4</v>
      </c>
      <c r="C555" s="11">
        <f>(B555-B554)/B554</f>
        <v>-0.10133843212237098</v>
      </c>
      <c r="D555" t="str">
        <f t="shared" si="120"/>
        <v>Neutro</v>
      </c>
      <c r="E555" s="15">
        <v>9.2200000000000006</v>
      </c>
      <c r="F555" s="11">
        <f t="shared" si="121"/>
        <v>-7.4297188755020102E-2</v>
      </c>
      <c r="G555" t="str">
        <f t="shared" si="122"/>
        <v>Neutro</v>
      </c>
      <c r="H555">
        <v>9.4</v>
      </c>
      <c r="I555" s="11">
        <f t="shared" si="123"/>
        <v>-0.10133843212237098</v>
      </c>
      <c r="J555" t="str">
        <f t="shared" si="124"/>
        <v>Neutro</v>
      </c>
      <c r="K555">
        <v>8.73</v>
      </c>
      <c r="L555" s="11">
        <f t="shared" si="125"/>
        <v>-0.10185185185185187</v>
      </c>
      <c r="M555" t="str">
        <f t="shared" si="126"/>
        <v>Neutro</v>
      </c>
      <c r="N555" t="e">
        <f>[1]!YPF[[#This Row],[Volume]]</f>
        <v>#REF!</v>
      </c>
      <c r="O555" s="11" t="e">
        <f t="shared" si="127"/>
        <v>#REF!</v>
      </c>
      <c r="P555" t="e">
        <f t="shared" si="128"/>
        <v>#REF!</v>
      </c>
      <c r="Q555" s="17">
        <f t="shared" si="129"/>
        <v>-9.4706476212903484E-2</v>
      </c>
      <c r="R555" s="4" t="str">
        <f t="shared" si="130"/>
        <v>Neutro</v>
      </c>
      <c r="S555" s="17" t="e">
        <f t="shared" si="131"/>
        <v>#REF!</v>
      </c>
      <c r="T555" s="4" t="e">
        <f t="shared" si="132"/>
        <v>#REF!</v>
      </c>
      <c r="U555" s="4">
        <f t="shared" si="133"/>
        <v>0</v>
      </c>
      <c r="V555" s="4" t="e">
        <f t="shared" si="134"/>
        <v>#REF!</v>
      </c>
    </row>
    <row r="556" spans="1:22">
      <c r="A556" s="9">
        <v>45001</v>
      </c>
      <c r="B556">
        <v>9.65</v>
      </c>
      <c r="C556" s="11">
        <f>(B556-B555)/B555</f>
        <v>2.6595744680851064E-2</v>
      </c>
      <c r="D556" t="str">
        <f t="shared" si="120"/>
        <v>Compra</v>
      </c>
      <c r="E556" s="15">
        <v>9.15</v>
      </c>
      <c r="F556" s="11">
        <f t="shared" si="121"/>
        <v>-7.5921908893709627E-3</v>
      </c>
      <c r="G556" t="str">
        <f t="shared" si="122"/>
        <v>Neutro</v>
      </c>
      <c r="H556">
        <v>9.65</v>
      </c>
      <c r="I556" s="11">
        <f t="shared" si="123"/>
        <v>2.6595744680851064E-2</v>
      </c>
      <c r="J556" t="str">
        <f t="shared" si="124"/>
        <v>Compra</v>
      </c>
      <c r="K556">
        <v>9.0399999999999991</v>
      </c>
      <c r="L556" s="11">
        <f t="shared" si="125"/>
        <v>3.5509736540664229E-2</v>
      </c>
      <c r="M556" t="str">
        <f t="shared" si="126"/>
        <v>Compra</v>
      </c>
      <c r="N556" t="e">
        <f>[1]!YPF[[#This Row],[Volume]]</f>
        <v>#REF!</v>
      </c>
      <c r="O556" s="11" t="e">
        <f t="shared" si="127"/>
        <v>#REF!</v>
      </c>
      <c r="P556" t="e">
        <f t="shared" si="128"/>
        <v>#REF!</v>
      </c>
      <c r="Q556" s="17">
        <f t="shared" si="129"/>
        <v>2.0277258753248848E-2</v>
      </c>
      <c r="R556" s="4" t="str">
        <f t="shared" si="130"/>
        <v>Compra</v>
      </c>
      <c r="S556" s="17" t="e">
        <f t="shared" si="131"/>
        <v>#REF!</v>
      </c>
      <c r="T556" s="4" t="e">
        <f t="shared" si="132"/>
        <v>#REF!</v>
      </c>
      <c r="U556" s="4">
        <f t="shared" si="133"/>
        <v>1</v>
      </c>
      <c r="V556" s="4" t="e">
        <f t="shared" si="134"/>
        <v>#REF!</v>
      </c>
    </row>
    <row r="557" spans="1:22">
      <c r="A557" s="9">
        <v>45002</v>
      </c>
      <c r="B557">
        <v>9.48</v>
      </c>
      <c r="C557" s="11">
        <f>(B557-B556)/B556</f>
        <v>-1.7616580310880821E-2</v>
      </c>
      <c r="D557" t="str">
        <f t="shared" si="120"/>
        <v>Neutro</v>
      </c>
      <c r="E557" s="15">
        <v>9.4</v>
      </c>
      <c r="F557" s="11">
        <f t="shared" si="121"/>
        <v>2.7322404371584699E-2</v>
      </c>
      <c r="G557" t="str">
        <f t="shared" si="122"/>
        <v>Compra</v>
      </c>
      <c r="H557">
        <v>9.48</v>
      </c>
      <c r="I557" s="11">
        <f t="shared" si="123"/>
        <v>-1.7616580310880821E-2</v>
      </c>
      <c r="J557" t="str">
        <f t="shared" si="124"/>
        <v>Neutro</v>
      </c>
      <c r="K557">
        <v>9.0299999999999994</v>
      </c>
      <c r="L557" s="11">
        <f t="shared" si="125"/>
        <v>-1.1061946902654633E-3</v>
      </c>
      <c r="M557" t="str">
        <f t="shared" si="126"/>
        <v>Neutro</v>
      </c>
      <c r="N557" t="e">
        <f>[1]!YPF[[#This Row],[Volume]]</f>
        <v>#REF!</v>
      </c>
      <c r="O557" s="11" t="e">
        <f t="shared" si="127"/>
        <v>#REF!</v>
      </c>
      <c r="P557" t="e">
        <f t="shared" si="128"/>
        <v>#REF!</v>
      </c>
      <c r="Q557" s="17">
        <f t="shared" si="129"/>
        <v>-2.2542377351106018E-3</v>
      </c>
      <c r="R557" s="4" t="str">
        <f t="shared" si="130"/>
        <v>Neutro</v>
      </c>
      <c r="S557" s="17" t="e">
        <f t="shared" si="131"/>
        <v>#REF!</v>
      </c>
      <c r="T557" s="4" t="e">
        <f t="shared" si="132"/>
        <v>#REF!</v>
      </c>
      <c r="U557" s="4">
        <f t="shared" si="133"/>
        <v>0</v>
      </c>
      <c r="V557" s="4" t="e">
        <f t="shared" si="134"/>
        <v>#REF!</v>
      </c>
    </row>
    <row r="558" spans="1:22">
      <c r="A558" s="9">
        <v>45005</v>
      </c>
      <c r="B558">
        <v>9.4499999999999993</v>
      </c>
      <c r="C558" s="11">
        <f>(B558-B557)/B557</f>
        <v>-3.1645569620254361E-3</v>
      </c>
      <c r="D558" t="str">
        <f t="shared" si="120"/>
        <v>Neutro</v>
      </c>
      <c r="E558" s="15">
        <v>8.99</v>
      </c>
      <c r="F558" s="11">
        <f t="shared" si="121"/>
        <v>-4.3617021276595759E-2</v>
      </c>
      <c r="G558" t="str">
        <f t="shared" si="122"/>
        <v>Neutro</v>
      </c>
      <c r="H558">
        <v>9.4499999999999993</v>
      </c>
      <c r="I558" s="11">
        <f t="shared" si="123"/>
        <v>-3.1645569620254361E-3</v>
      </c>
      <c r="J558" t="str">
        <f t="shared" si="124"/>
        <v>Neutro</v>
      </c>
      <c r="K558">
        <v>8.9499999999999993</v>
      </c>
      <c r="L558" s="11">
        <f t="shared" si="125"/>
        <v>-8.8593576965670072E-3</v>
      </c>
      <c r="M558" t="str">
        <f t="shared" si="126"/>
        <v>Neutro</v>
      </c>
      <c r="N558" t="e">
        <f>[1]!YPF[[#This Row],[Volume]]</f>
        <v>#REF!</v>
      </c>
      <c r="O558" s="11" t="e">
        <f t="shared" si="127"/>
        <v>#REF!</v>
      </c>
      <c r="P558" t="e">
        <f t="shared" si="128"/>
        <v>#REF!</v>
      </c>
      <c r="Q558" s="17">
        <f t="shared" si="129"/>
        <v>-1.4701373224303409E-2</v>
      </c>
      <c r="R558" s="4" t="str">
        <f t="shared" si="130"/>
        <v>Neutro</v>
      </c>
      <c r="S558" s="17" t="e">
        <f t="shared" si="131"/>
        <v>#REF!</v>
      </c>
      <c r="T558" s="4" t="e">
        <f t="shared" si="132"/>
        <v>#REF!</v>
      </c>
      <c r="U558" s="4">
        <f t="shared" si="133"/>
        <v>0</v>
      </c>
      <c r="V558" s="4" t="e">
        <f t="shared" si="134"/>
        <v>#REF!</v>
      </c>
    </row>
    <row r="559" spans="1:22">
      <c r="A559" s="9">
        <v>45006</v>
      </c>
      <c r="B559">
        <v>10</v>
      </c>
      <c r="C559" s="11">
        <f>(B559-B558)/B558</f>
        <v>5.8201058201058281E-2</v>
      </c>
      <c r="D559" t="str">
        <f t="shared" si="120"/>
        <v>Compra</v>
      </c>
      <c r="E559" s="15">
        <v>9.33</v>
      </c>
      <c r="F559" s="11">
        <f t="shared" si="121"/>
        <v>3.7819799777530576E-2</v>
      </c>
      <c r="G559" t="str">
        <f t="shared" si="122"/>
        <v>Compra</v>
      </c>
      <c r="H559">
        <v>10</v>
      </c>
      <c r="I559" s="11">
        <f t="shared" si="123"/>
        <v>5.8201058201058281E-2</v>
      </c>
      <c r="J559" t="str">
        <f t="shared" si="124"/>
        <v>Compra</v>
      </c>
      <c r="K559">
        <v>9.2899999999999991</v>
      </c>
      <c r="L559" s="11">
        <f t="shared" si="125"/>
        <v>3.7988826815642446E-2</v>
      </c>
      <c r="M559" t="str">
        <f t="shared" si="126"/>
        <v>Compra</v>
      </c>
      <c r="N559" t="e">
        <f>[1]!YPF[[#This Row],[Volume]]</f>
        <v>#REF!</v>
      </c>
      <c r="O559" s="11" t="e">
        <f t="shared" si="127"/>
        <v>#REF!</v>
      </c>
      <c r="P559" t="e">
        <f t="shared" si="128"/>
        <v>#REF!</v>
      </c>
      <c r="Q559" s="17">
        <f t="shared" si="129"/>
        <v>4.8052685748822398E-2</v>
      </c>
      <c r="R559" s="4" t="str">
        <f t="shared" si="130"/>
        <v>Compra</v>
      </c>
      <c r="S559" s="17" t="e">
        <f t="shared" si="131"/>
        <v>#REF!</v>
      </c>
      <c r="T559" s="4" t="e">
        <f t="shared" si="132"/>
        <v>#REF!</v>
      </c>
      <c r="U559" s="4">
        <f t="shared" si="133"/>
        <v>1</v>
      </c>
      <c r="V559" s="4" t="e">
        <f t="shared" si="134"/>
        <v>#REF!</v>
      </c>
    </row>
    <row r="560" spans="1:22">
      <c r="A560" s="9">
        <v>45007</v>
      </c>
      <c r="B560">
        <v>10.11</v>
      </c>
      <c r="C560" s="11">
        <f>(B560-B559)/B559</f>
        <v>1.0999999999999944E-2</v>
      </c>
      <c r="D560" t="str">
        <f t="shared" si="120"/>
        <v>Compra</v>
      </c>
      <c r="E560" s="15">
        <v>9.82</v>
      </c>
      <c r="F560" s="11">
        <f t="shared" si="121"/>
        <v>5.2518756698821029E-2</v>
      </c>
      <c r="G560" t="str">
        <f t="shared" si="122"/>
        <v>Compra</v>
      </c>
      <c r="H560">
        <v>10.11</v>
      </c>
      <c r="I560" s="11">
        <f t="shared" si="123"/>
        <v>1.0999999999999944E-2</v>
      </c>
      <c r="J560" t="str">
        <f t="shared" si="124"/>
        <v>Compra</v>
      </c>
      <c r="K560">
        <v>9.6300000000000008</v>
      </c>
      <c r="L560" s="11">
        <f t="shared" si="125"/>
        <v>3.6598493003229461E-2</v>
      </c>
      <c r="M560" t="str">
        <f t="shared" si="126"/>
        <v>Compra</v>
      </c>
      <c r="N560" t="e">
        <f>[1]!YPF[[#This Row],[Volume]]</f>
        <v>#REF!</v>
      </c>
      <c r="O560" s="11" t="e">
        <f t="shared" si="127"/>
        <v>#REF!</v>
      </c>
      <c r="P560" t="e">
        <f t="shared" si="128"/>
        <v>#REF!</v>
      </c>
      <c r="Q560" s="17">
        <f t="shared" si="129"/>
        <v>2.7779312425512594E-2</v>
      </c>
      <c r="R560" s="4" t="str">
        <f t="shared" si="130"/>
        <v>Compra</v>
      </c>
      <c r="S560" s="17" t="e">
        <f t="shared" si="131"/>
        <v>#REF!</v>
      </c>
      <c r="T560" s="4" t="e">
        <f t="shared" si="132"/>
        <v>#REF!</v>
      </c>
      <c r="U560" s="4">
        <f t="shared" si="133"/>
        <v>1</v>
      </c>
      <c r="V560" s="4" t="e">
        <f t="shared" si="134"/>
        <v>#REF!</v>
      </c>
    </row>
    <row r="561" spans="1:22">
      <c r="A561" s="9">
        <v>45008</v>
      </c>
      <c r="B561">
        <v>10.15</v>
      </c>
      <c r="C561" s="11">
        <f>(B561-B560)/B560</f>
        <v>3.9564787339268969E-3</v>
      </c>
      <c r="D561" t="str">
        <f t="shared" si="120"/>
        <v>Compra</v>
      </c>
      <c r="E561" s="15">
        <v>9.92</v>
      </c>
      <c r="F561" s="11">
        <f t="shared" si="121"/>
        <v>1.0183299389002001E-2</v>
      </c>
      <c r="G561" t="str">
        <f t="shared" si="122"/>
        <v>Compra</v>
      </c>
      <c r="H561">
        <v>10.15</v>
      </c>
      <c r="I561" s="11">
        <f t="shared" si="123"/>
        <v>3.9564787339268969E-3</v>
      </c>
      <c r="J561" t="str">
        <f t="shared" si="124"/>
        <v>Compra</v>
      </c>
      <c r="K561">
        <v>9.5500000000000007</v>
      </c>
      <c r="L561" s="11">
        <f t="shared" si="125"/>
        <v>-8.3073727933541085E-3</v>
      </c>
      <c r="M561" t="str">
        <f t="shared" si="126"/>
        <v>Neutro</v>
      </c>
      <c r="N561" t="e">
        <f>[1]!YPF[[#This Row],[Volume]]</f>
        <v>#REF!</v>
      </c>
      <c r="O561" s="11" t="e">
        <f t="shared" si="127"/>
        <v>#REF!</v>
      </c>
      <c r="P561" t="e">
        <f t="shared" si="128"/>
        <v>#REF!</v>
      </c>
      <c r="Q561" s="17">
        <f t="shared" si="129"/>
        <v>2.4472210158754215E-3</v>
      </c>
      <c r="R561" s="4" t="str">
        <f t="shared" si="130"/>
        <v>Compra</v>
      </c>
      <c r="S561" s="17" t="e">
        <f t="shared" si="131"/>
        <v>#REF!</v>
      </c>
      <c r="T561" s="4" t="e">
        <f t="shared" si="132"/>
        <v>#REF!</v>
      </c>
      <c r="U561" s="4">
        <f t="shared" si="133"/>
        <v>1</v>
      </c>
      <c r="V561" s="4" t="e">
        <f t="shared" si="134"/>
        <v>#REF!</v>
      </c>
    </row>
    <row r="562" spans="1:22">
      <c r="A562" s="9">
        <v>45009</v>
      </c>
      <c r="B562">
        <v>9.74</v>
      </c>
      <c r="C562" s="11">
        <f>(B562-B561)/B561</f>
        <v>-4.0394088669950749E-2</v>
      </c>
      <c r="D562" t="str">
        <f t="shared" si="120"/>
        <v>Neutro</v>
      </c>
      <c r="E562" s="15">
        <v>9.57</v>
      </c>
      <c r="F562" s="11">
        <f t="shared" si="121"/>
        <v>-3.5282258064516091E-2</v>
      </c>
      <c r="G562" t="str">
        <f t="shared" si="122"/>
        <v>Neutro</v>
      </c>
      <c r="H562">
        <v>9.74</v>
      </c>
      <c r="I562" s="11">
        <f t="shared" si="123"/>
        <v>-4.0394088669950749E-2</v>
      </c>
      <c r="J562" t="str">
        <f t="shared" si="124"/>
        <v>Neutro</v>
      </c>
      <c r="K562">
        <v>9.33</v>
      </c>
      <c r="L562" s="11">
        <f t="shared" si="125"/>
        <v>-2.3036649214659751E-2</v>
      </c>
      <c r="M562" t="str">
        <f t="shared" si="126"/>
        <v>Neutro</v>
      </c>
      <c r="N562" t="e">
        <f>[1]!YPF[[#This Row],[Volume]]</f>
        <v>#REF!</v>
      </c>
      <c r="O562" s="11" t="e">
        <f t="shared" si="127"/>
        <v>#REF!</v>
      </c>
      <c r="P562" t="e">
        <f t="shared" si="128"/>
        <v>#REF!</v>
      </c>
      <c r="Q562" s="17">
        <f t="shared" si="129"/>
        <v>-3.4776771154769334E-2</v>
      </c>
      <c r="R562" s="4" t="str">
        <f t="shared" si="130"/>
        <v>Neutro</v>
      </c>
      <c r="S562" s="17" t="e">
        <f t="shared" si="131"/>
        <v>#REF!</v>
      </c>
      <c r="T562" s="4" t="e">
        <f t="shared" si="132"/>
        <v>#REF!</v>
      </c>
      <c r="U562" s="4">
        <f t="shared" si="133"/>
        <v>0</v>
      </c>
      <c r="V562" s="4" t="e">
        <f t="shared" si="134"/>
        <v>#REF!</v>
      </c>
    </row>
    <row r="563" spans="1:22">
      <c r="A563" s="9">
        <v>45012</v>
      </c>
      <c r="B563">
        <v>10.36</v>
      </c>
      <c r="C563" s="11">
        <f>(B563-B562)/B562</f>
        <v>6.3655030800821272E-2</v>
      </c>
      <c r="D563" t="str">
        <f t="shared" si="120"/>
        <v>Compra</v>
      </c>
      <c r="E563" s="15">
        <v>9.7799999999999994</v>
      </c>
      <c r="F563" s="11">
        <f t="shared" si="121"/>
        <v>2.1943573667711502E-2</v>
      </c>
      <c r="G563" t="str">
        <f t="shared" si="122"/>
        <v>Compra</v>
      </c>
      <c r="H563">
        <v>10.36</v>
      </c>
      <c r="I563" s="11">
        <f t="shared" si="123"/>
        <v>6.3655030800821272E-2</v>
      </c>
      <c r="J563" t="str">
        <f t="shared" si="124"/>
        <v>Compra</v>
      </c>
      <c r="K563">
        <v>9.7799999999999994</v>
      </c>
      <c r="L563" s="11">
        <f t="shared" si="125"/>
        <v>4.8231511254019213E-2</v>
      </c>
      <c r="M563" t="str">
        <f t="shared" si="126"/>
        <v>Compra</v>
      </c>
      <c r="N563" t="e">
        <f>[1]!YPF[[#This Row],[Volume]]</f>
        <v>#REF!</v>
      </c>
      <c r="O563" s="11" t="e">
        <f t="shared" si="127"/>
        <v>#REF!</v>
      </c>
      <c r="P563" t="e">
        <f t="shared" si="128"/>
        <v>#REF!</v>
      </c>
      <c r="Q563" s="17">
        <f t="shared" si="129"/>
        <v>4.9371286630843315E-2</v>
      </c>
      <c r="R563" s="4" t="str">
        <f t="shared" si="130"/>
        <v>Compra</v>
      </c>
      <c r="S563" s="17" t="e">
        <f t="shared" si="131"/>
        <v>#REF!</v>
      </c>
      <c r="T563" s="4" t="e">
        <f t="shared" si="132"/>
        <v>#REF!</v>
      </c>
      <c r="U563" s="4">
        <f t="shared" si="133"/>
        <v>1</v>
      </c>
      <c r="V563" s="4" t="e">
        <f t="shared" si="134"/>
        <v>#REF!</v>
      </c>
    </row>
    <row r="564" spans="1:22">
      <c r="A564" s="9">
        <v>45013</v>
      </c>
      <c r="B564">
        <v>10.99</v>
      </c>
      <c r="C564" s="11">
        <f>(B564-B563)/B563</f>
        <v>6.0810810810810891E-2</v>
      </c>
      <c r="D564" t="str">
        <f t="shared" si="120"/>
        <v>Compra</v>
      </c>
      <c r="E564" s="15">
        <v>10.34</v>
      </c>
      <c r="F564" s="11">
        <f t="shared" si="121"/>
        <v>5.7259713701431549E-2</v>
      </c>
      <c r="G564" t="str">
        <f t="shared" si="122"/>
        <v>Compra</v>
      </c>
      <c r="H564">
        <v>10.99</v>
      </c>
      <c r="I564" s="11">
        <f t="shared" si="123"/>
        <v>6.0810810810810891E-2</v>
      </c>
      <c r="J564" t="str">
        <f t="shared" si="124"/>
        <v>Compra</v>
      </c>
      <c r="K564">
        <v>10.33</v>
      </c>
      <c r="L564" s="11">
        <f t="shared" si="125"/>
        <v>5.6237218813906004E-2</v>
      </c>
      <c r="M564" t="str">
        <f t="shared" si="126"/>
        <v>Compra</v>
      </c>
      <c r="N564" t="e">
        <f>[1]!YPF[[#This Row],[Volume]]</f>
        <v>#REF!</v>
      </c>
      <c r="O564" s="11" t="e">
        <f t="shared" si="127"/>
        <v>#REF!</v>
      </c>
      <c r="P564" t="e">
        <f t="shared" si="128"/>
        <v>#REF!</v>
      </c>
      <c r="Q564" s="17">
        <f t="shared" si="129"/>
        <v>5.8779638534239828E-2</v>
      </c>
      <c r="R564" s="4" t="str">
        <f t="shared" si="130"/>
        <v>Compra</v>
      </c>
      <c r="S564" s="17" t="e">
        <f t="shared" si="131"/>
        <v>#REF!</v>
      </c>
      <c r="T564" s="4" t="e">
        <f t="shared" si="132"/>
        <v>#REF!</v>
      </c>
      <c r="U564" s="4">
        <f t="shared" si="133"/>
        <v>1</v>
      </c>
      <c r="V564" s="4" t="e">
        <f t="shared" si="134"/>
        <v>#REF!</v>
      </c>
    </row>
    <row r="565" spans="1:22">
      <c r="A565" s="9">
        <v>45014</v>
      </c>
      <c r="B565">
        <v>11.36</v>
      </c>
      <c r="C565" s="11">
        <f>(B565-B564)/B564</f>
        <v>3.3666969972702382E-2</v>
      </c>
      <c r="D565" t="str">
        <f t="shared" si="120"/>
        <v>Compra</v>
      </c>
      <c r="E565" s="15">
        <v>11.05</v>
      </c>
      <c r="F565" s="11">
        <f t="shared" si="121"/>
        <v>6.8665377176015563E-2</v>
      </c>
      <c r="G565" t="str">
        <f t="shared" si="122"/>
        <v>Compra</v>
      </c>
      <c r="H565">
        <v>11.36</v>
      </c>
      <c r="I565" s="11">
        <f t="shared" si="123"/>
        <v>3.3666969972702382E-2</v>
      </c>
      <c r="J565" t="str">
        <f t="shared" si="124"/>
        <v>Compra</v>
      </c>
      <c r="K565">
        <v>10.91</v>
      </c>
      <c r="L565" s="11">
        <f t="shared" si="125"/>
        <v>5.6147144240077454E-2</v>
      </c>
      <c r="M565" t="str">
        <f t="shared" si="126"/>
        <v>Compra</v>
      </c>
      <c r="N565" t="e">
        <f>[1]!YPF[[#This Row],[Volume]]</f>
        <v>#REF!</v>
      </c>
      <c r="O565" s="11" t="e">
        <f t="shared" si="127"/>
        <v>#REF!</v>
      </c>
      <c r="P565" t="e">
        <f t="shared" si="128"/>
        <v>#REF!</v>
      </c>
      <c r="Q565" s="17">
        <f t="shared" si="129"/>
        <v>4.8036615340374449E-2</v>
      </c>
      <c r="R565" s="4" t="str">
        <f t="shared" si="130"/>
        <v>Compra</v>
      </c>
      <c r="S565" s="17" t="e">
        <f t="shared" si="131"/>
        <v>#REF!</v>
      </c>
      <c r="T565" s="4" t="e">
        <f t="shared" si="132"/>
        <v>#REF!</v>
      </c>
      <c r="U565" s="4">
        <f t="shared" si="133"/>
        <v>1</v>
      </c>
      <c r="V565" s="4" t="e">
        <f t="shared" si="134"/>
        <v>#REF!</v>
      </c>
    </row>
    <row r="566" spans="1:22">
      <c r="A566" s="9">
        <v>45015</v>
      </c>
      <c r="B566">
        <v>11.54</v>
      </c>
      <c r="C566" s="11">
        <f>(B566-B565)/B565</f>
        <v>1.5845070422535187E-2</v>
      </c>
      <c r="D566" t="str">
        <f t="shared" si="120"/>
        <v>Compra</v>
      </c>
      <c r="E566" s="15">
        <v>11.39</v>
      </c>
      <c r="F566" s="11">
        <f t="shared" si="121"/>
        <v>3.0769230769230754E-2</v>
      </c>
      <c r="G566" t="str">
        <f t="shared" si="122"/>
        <v>Compra</v>
      </c>
      <c r="H566">
        <v>11.54</v>
      </c>
      <c r="I566" s="11">
        <f t="shared" si="123"/>
        <v>1.5845070422535187E-2</v>
      </c>
      <c r="J566" t="str">
        <f t="shared" si="124"/>
        <v>Compra</v>
      </c>
      <c r="K566">
        <v>11.06</v>
      </c>
      <c r="L566" s="11">
        <f t="shared" si="125"/>
        <v>1.3748854262144854E-2</v>
      </c>
      <c r="M566" t="str">
        <f t="shared" si="126"/>
        <v>Compra</v>
      </c>
      <c r="N566" t="e">
        <f>[1]!YPF[[#This Row],[Volume]]</f>
        <v>#REF!</v>
      </c>
      <c r="O566" s="11" t="e">
        <f t="shared" si="127"/>
        <v>#REF!</v>
      </c>
      <c r="P566" t="e">
        <f t="shared" si="128"/>
        <v>#REF!</v>
      </c>
      <c r="Q566" s="17">
        <f t="shared" si="129"/>
        <v>1.9052056469111497E-2</v>
      </c>
      <c r="R566" s="4" t="str">
        <f t="shared" si="130"/>
        <v>Compra</v>
      </c>
      <c r="S566" s="17" t="e">
        <f t="shared" si="131"/>
        <v>#REF!</v>
      </c>
      <c r="T566" s="4" t="e">
        <f t="shared" si="132"/>
        <v>#REF!</v>
      </c>
      <c r="U566" s="4">
        <f t="shared" si="133"/>
        <v>1</v>
      </c>
      <c r="V566" s="4" t="e">
        <f t="shared" si="134"/>
        <v>#REF!</v>
      </c>
    </row>
    <row r="567" spans="1:22">
      <c r="A567" s="9">
        <v>45016</v>
      </c>
      <c r="B567">
        <v>11.7</v>
      </c>
      <c r="C567" s="11">
        <f>(B567-B566)/B566</f>
        <v>1.3864818024263445E-2</v>
      </c>
      <c r="D567" t="str">
        <f t="shared" si="120"/>
        <v>Compra</v>
      </c>
      <c r="E567" s="15">
        <v>11.56</v>
      </c>
      <c r="F567" s="11">
        <f t="shared" si="121"/>
        <v>1.4925373134328351E-2</v>
      </c>
      <c r="G567" t="str">
        <f t="shared" si="122"/>
        <v>Compra</v>
      </c>
      <c r="H567">
        <v>11.7</v>
      </c>
      <c r="I567" s="11">
        <f t="shared" si="123"/>
        <v>1.3864818024263445E-2</v>
      </c>
      <c r="J567" t="str">
        <f t="shared" si="124"/>
        <v>Compra</v>
      </c>
      <c r="K567">
        <v>10.72</v>
      </c>
      <c r="L567" s="11">
        <f t="shared" si="125"/>
        <v>-3.0741410488245916E-2</v>
      </c>
      <c r="M567" t="str">
        <f t="shared" si="126"/>
        <v>Neutro</v>
      </c>
      <c r="N567" t="e">
        <f>[1]!YPF[[#This Row],[Volume]]</f>
        <v>#REF!</v>
      </c>
      <c r="O567" s="11" t="e">
        <f t="shared" si="127"/>
        <v>#REF!</v>
      </c>
      <c r="P567" t="e">
        <f t="shared" si="128"/>
        <v>#REF!</v>
      </c>
      <c r="Q567" s="17">
        <f t="shared" si="129"/>
        <v>2.9783996736523306E-3</v>
      </c>
      <c r="R567" s="4" t="str">
        <f t="shared" si="130"/>
        <v>Compra</v>
      </c>
      <c r="S567" s="17" t="e">
        <f t="shared" si="131"/>
        <v>#REF!</v>
      </c>
      <c r="T567" s="4" t="e">
        <f t="shared" si="132"/>
        <v>#REF!</v>
      </c>
      <c r="U567" s="4">
        <f t="shared" si="133"/>
        <v>1</v>
      </c>
      <c r="V567" s="4" t="e">
        <f t="shared" si="134"/>
        <v>#REF!</v>
      </c>
    </row>
    <row r="568" spans="1:22">
      <c r="A568" s="9">
        <v>45019</v>
      </c>
      <c r="B568">
        <v>11.7</v>
      </c>
      <c r="C568" s="11">
        <f>(B568-B567)/B567</f>
        <v>0</v>
      </c>
      <c r="D568" t="str">
        <f t="shared" si="120"/>
        <v>Neutro</v>
      </c>
      <c r="E568" s="15">
        <v>11.51</v>
      </c>
      <c r="F568" s="11">
        <f t="shared" si="121"/>
        <v>-4.3252595155709953E-3</v>
      </c>
      <c r="G568" t="str">
        <f t="shared" si="122"/>
        <v>Neutro</v>
      </c>
      <c r="H568">
        <v>11.7</v>
      </c>
      <c r="I568" s="11">
        <f t="shared" si="123"/>
        <v>0</v>
      </c>
      <c r="J568" t="str">
        <f t="shared" si="124"/>
        <v>Neutro</v>
      </c>
      <c r="K568">
        <v>11.2</v>
      </c>
      <c r="L568" s="11">
        <f t="shared" si="125"/>
        <v>4.4776119402984947E-2</v>
      </c>
      <c r="M568" t="str">
        <f t="shared" si="126"/>
        <v>Compra</v>
      </c>
      <c r="N568" t="e">
        <f>[1]!YPF[[#This Row],[Volume]]</f>
        <v>#REF!</v>
      </c>
      <c r="O568" s="11" t="e">
        <f t="shared" si="127"/>
        <v>#REF!</v>
      </c>
      <c r="P568" t="e">
        <f t="shared" si="128"/>
        <v>#REF!</v>
      </c>
      <c r="Q568" s="17">
        <f t="shared" si="129"/>
        <v>1.0112714971853488E-2</v>
      </c>
      <c r="R568" s="4" t="str">
        <f t="shared" si="130"/>
        <v>Compra</v>
      </c>
      <c r="S568" s="17" t="e">
        <f t="shared" si="131"/>
        <v>#REF!</v>
      </c>
      <c r="T568" s="4" t="e">
        <f t="shared" si="132"/>
        <v>#REF!</v>
      </c>
      <c r="U568" s="4">
        <f t="shared" si="133"/>
        <v>1</v>
      </c>
      <c r="V568" s="4" t="e">
        <f t="shared" si="134"/>
        <v>#REF!</v>
      </c>
    </row>
    <row r="569" spans="1:22">
      <c r="A569" s="9">
        <v>45020</v>
      </c>
      <c r="B569">
        <v>11.81</v>
      </c>
      <c r="C569" s="11">
        <f>(B569-B568)/B568</f>
        <v>9.4017094017095054E-3</v>
      </c>
      <c r="D569" t="str">
        <f t="shared" si="120"/>
        <v>Compra</v>
      </c>
      <c r="E569" s="15">
        <v>11.7</v>
      </c>
      <c r="F569" s="11">
        <f t="shared" si="121"/>
        <v>1.6507384882710644E-2</v>
      </c>
      <c r="G569" t="str">
        <f t="shared" si="122"/>
        <v>Compra</v>
      </c>
      <c r="H569">
        <v>11.81</v>
      </c>
      <c r="I569" s="11">
        <f t="shared" si="123"/>
        <v>9.4017094017095054E-3</v>
      </c>
      <c r="J569" t="str">
        <f t="shared" si="124"/>
        <v>Compra</v>
      </c>
      <c r="K569">
        <v>11.13</v>
      </c>
      <c r="L569" s="11">
        <f t="shared" si="125"/>
        <v>-6.2499999999998668E-3</v>
      </c>
      <c r="M569" t="str">
        <f t="shared" si="126"/>
        <v>Neutro</v>
      </c>
      <c r="N569" t="e">
        <f>[1]!YPF[[#This Row],[Volume]]</f>
        <v>#REF!</v>
      </c>
      <c r="O569" s="11" t="e">
        <f t="shared" si="127"/>
        <v>#REF!</v>
      </c>
      <c r="P569" t="e">
        <f t="shared" si="128"/>
        <v>#REF!</v>
      </c>
      <c r="Q569" s="17">
        <f t="shared" si="129"/>
        <v>7.265200921532447E-3</v>
      </c>
      <c r="R569" s="4" t="str">
        <f t="shared" si="130"/>
        <v>Compra</v>
      </c>
      <c r="S569" s="17" t="e">
        <f t="shared" si="131"/>
        <v>#REF!</v>
      </c>
      <c r="T569" s="4" t="e">
        <f t="shared" si="132"/>
        <v>#REF!</v>
      </c>
      <c r="U569" s="4">
        <f t="shared" si="133"/>
        <v>1</v>
      </c>
      <c r="V569" s="4" t="e">
        <f t="shared" si="134"/>
        <v>#REF!</v>
      </c>
    </row>
    <row r="570" spans="1:22">
      <c r="A570" s="9">
        <v>45021</v>
      </c>
      <c r="B570">
        <v>11.49</v>
      </c>
      <c r="C570" s="11">
        <f>(B570-B569)/B569</f>
        <v>-2.7095681625740921E-2</v>
      </c>
      <c r="D570" t="str">
        <f t="shared" si="120"/>
        <v>Neutro</v>
      </c>
      <c r="E570" s="15">
        <v>11.4</v>
      </c>
      <c r="F570" s="11">
        <f t="shared" si="121"/>
        <v>-2.564102564102555E-2</v>
      </c>
      <c r="G570" t="str">
        <f t="shared" si="122"/>
        <v>Neutro</v>
      </c>
      <c r="H570">
        <v>11.49</v>
      </c>
      <c r="I570" s="11">
        <f t="shared" si="123"/>
        <v>-2.7095681625740921E-2</v>
      </c>
      <c r="J570" t="str">
        <f t="shared" si="124"/>
        <v>Neutro</v>
      </c>
      <c r="K570">
        <v>11.05</v>
      </c>
      <c r="L570" s="11">
        <f t="shared" si="125"/>
        <v>-7.1877807726864387E-3</v>
      </c>
      <c r="M570" t="str">
        <f t="shared" si="126"/>
        <v>Neutro</v>
      </c>
      <c r="N570" t="e">
        <f>[1]!YPF[[#This Row],[Volume]]</f>
        <v>#REF!</v>
      </c>
      <c r="O570" s="11" t="e">
        <f t="shared" si="127"/>
        <v>#REF!</v>
      </c>
      <c r="P570" t="e">
        <f t="shared" si="128"/>
        <v>#REF!</v>
      </c>
      <c r="Q570" s="17">
        <f t="shared" si="129"/>
        <v>-2.1755042416298456E-2</v>
      </c>
      <c r="R570" s="4" t="str">
        <f t="shared" si="130"/>
        <v>Neutro</v>
      </c>
      <c r="S570" s="17" t="e">
        <f t="shared" si="131"/>
        <v>#REF!</v>
      </c>
      <c r="T570" s="4" t="e">
        <f t="shared" si="132"/>
        <v>#REF!</v>
      </c>
      <c r="U570" s="4">
        <f t="shared" si="133"/>
        <v>0</v>
      </c>
      <c r="V570" s="4" t="e">
        <f t="shared" si="134"/>
        <v>#REF!</v>
      </c>
    </row>
    <row r="571" spans="1:22">
      <c r="A571" s="9">
        <v>45022</v>
      </c>
      <c r="B571">
        <v>11.66</v>
      </c>
      <c r="C571" s="11">
        <f>(B571-B570)/B570</f>
        <v>1.4795474325500428E-2</v>
      </c>
      <c r="D571" t="str">
        <f t="shared" si="120"/>
        <v>Compra</v>
      </c>
      <c r="E571" s="15">
        <v>11.56</v>
      </c>
      <c r="F571" s="11">
        <f t="shared" si="121"/>
        <v>1.4035087719298258E-2</v>
      </c>
      <c r="G571" t="str">
        <f t="shared" si="122"/>
        <v>Compra</v>
      </c>
      <c r="H571">
        <v>11.66</v>
      </c>
      <c r="I571" s="11">
        <f t="shared" si="123"/>
        <v>1.4795474325500428E-2</v>
      </c>
      <c r="J571" t="str">
        <f t="shared" si="124"/>
        <v>Compra</v>
      </c>
      <c r="K571">
        <v>11.09</v>
      </c>
      <c r="L571" s="11">
        <f t="shared" si="125"/>
        <v>3.619909502262366E-3</v>
      </c>
      <c r="M571" t="str">
        <f t="shared" si="126"/>
        <v>Compra</v>
      </c>
      <c r="N571" t="e">
        <f>[1]!YPF[[#This Row],[Volume]]</f>
        <v>#REF!</v>
      </c>
      <c r="O571" s="11" t="e">
        <f t="shared" si="127"/>
        <v>#REF!</v>
      </c>
      <c r="P571" t="e">
        <f t="shared" si="128"/>
        <v>#REF!</v>
      </c>
      <c r="Q571" s="17">
        <f t="shared" si="129"/>
        <v>1.181148646814037E-2</v>
      </c>
      <c r="R571" s="4" t="str">
        <f t="shared" si="130"/>
        <v>Compra</v>
      </c>
      <c r="S571" s="17" t="e">
        <f t="shared" si="131"/>
        <v>#REF!</v>
      </c>
      <c r="T571" s="4" t="e">
        <f t="shared" si="132"/>
        <v>#REF!</v>
      </c>
      <c r="U571" s="4">
        <f t="shared" si="133"/>
        <v>1</v>
      </c>
      <c r="V571" s="4" t="e">
        <f t="shared" si="134"/>
        <v>#REF!</v>
      </c>
    </row>
    <row r="572" spans="1:22">
      <c r="A572" s="9">
        <v>45026</v>
      </c>
      <c r="B572">
        <v>12.54</v>
      </c>
      <c r="C572" s="11">
        <f>(B572-B571)/B571</f>
        <v>7.5471698113207461E-2</v>
      </c>
      <c r="D572" t="str">
        <f t="shared" si="120"/>
        <v>Compra</v>
      </c>
      <c r="E572" s="15">
        <v>11.38</v>
      </c>
      <c r="F572" s="11">
        <f t="shared" si="121"/>
        <v>-1.5570934256055338E-2</v>
      </c>
      <c r="G572" t="str">
        <f t="shared" si="122"/>
        <v>Neutro</v>
      </c>
      <c r="H572">
        <v>12.54</v>
      </c>
      <c r="I572" s="11">
        <f t="shared" si="123"/>
        <v>7.5471698113207461E-2</v>
      </c>
      <c r="J572" t="str">
        <f t="shared" si="124"/>
        <v>Compra</v>
      </c>
      <c r="K572">
        <v>11.37</v>
      </c>
      <c r="L572" s="11">
        <f t="shared" si="125"/>
        <v>2.5247971145175775E-2</v>
      </c>
      <c r="M572" t="str">
        <f t="shared" si="126"/>
        <v>Compra</v>
      </c>
      <c r="N572" t="e">
        <f>[1]!YPF[[#This Row],[Volume]]</f>
        <v>#REF!</v>
      </c>
      <c r="O572" s="11" t="e">
        <f t="shared" si="127"/>
        <v>#REF!</v>
      </c>
      <c r="P572" t="e">
        <f t="shared" si="128"/>
        <v>#REF!</v>
      </c>
      <c r="Q572" s="17">
        <f t="shared" si="129"/>
        <v>4.0155108278883841E-2</v>
      </c>
      <c r="R572" s="4" t="str">
        <f t="shared" si="130"/>
        <v>Compra</v>
      </c>
      <c r="S572" s="17" t="e">
        <f t="shared" si="131"/>
        <v>#REF!</v>
      </c>
      <c r="T572" s="4" t="e">
        <f t="shared" si="132"/>
        <v>#REF!</v>
      </c>
      <c r="U572" s="4">
        <f t="shared" si="133"/>
        <v>1</v>
      </c>
      <c r="V572" s="4" t="e">
        <f t="shared" si="134"/>
        <v>#REF!</v>
      </c>
    </row>
    <row r="573" spans="1:22">
      <c r="A573" s="9">
        <v>45027</v>
      </c>
      <c r="B573">
        <v>12.66</v>
      </c>
      <c r="C573" s="11">
        <f>(B573-B572)/B572</f>
        <v>9.5693779904307014E-3</v>
      </c>
      <c r="D573" t="str">
        <f t="shared" si="120"/>
        <v>Compra</v>
      </c>
      <c r="E573" s="15">
        <v>12.47</v>
      </c>
      <c r="F573" s="11">
        <f t="shared" si="121"/>
        <v>9.5782073813708235E-2</v>
      </c>
      <c r="G573" t="str">
        <f t="shared" si="122"/>
        <v>Compra</v>
      </c>
      <c r="H573">
        <v>12.66</v>
      </c>
      <c r="I573" s="11">
        <f t="shared" si="123"/>
        <v>9.5693779904307014E-3</v>
      </c>
      <c r="J573" t="str">
        <f t="shared" si="124"/>
        <v>Compra</v>
      </c>
      <c r="K573">
        <v>12.32</v>
      </c>
      <c r="L573" s="11">
        <f t="shared" si="125"/>
        <v>8.3553210202286815E-2</v>
      </c>
      <c r="M573" t="str">
        <f t="shared" si="126"/>
        <v>Compra</v>
      </c>
      <c r="N573" t="e">
        <f>[1]!YPF[[#This Row],[Volume]]</f>
        <v>#REF!</v>
      </c>
      <c r="O573" s="11" t="e">
        <f t="shared" si="127"/>
        <v>#REF!</v>
      </c>
      <c r="P573" t="e">
        <f t="shared" si="128"/>
        <v>#REF!</v>
      </c>
      <c r="Q573" s="17">
        <f t="shared" si="129"/>
        <v>4.9618509999214112E-2</v>
      </c>
      <c r="R573" s="4" t="str">
        <f t="shared" si="130"/>
        <v>Compra</v>
      </c>
      <c r="S573" s="17" t="e">
        <f t="shared" si="131"/>
        <v>#REF!</v>
      </c>
      <c r="T573" s="4" t="e">
        <f t="shared" si="132"/>
        <v>#REF!</v>
      </c>
      <c r="U573" s="4">
        <f t="shared" si="133"/>
        <v>1</v>
      </c>
      <c r="V573" s="4" t="e">
        <f t="shared" si="134"/>
        <v>#REF!</v>
      </c>
    </row>
    <row r="574" spans="1:22">
      <c r="A574" s="9">
        <v>45028</v>
      </c>
      <c r="B574">
        <v>12.65</v>
      </c>
      <c r="C574" s="11">
        <f>(B574-B573)/B573</f>
        <v>-7.8988941548181573E-4</v>
      </c>
      <c r="D574" t="str">
        <f t="shared" si="120"/>
        <v>Neutro</v>
      </c>
      <c r="E574" s="15">
        <v>12.51</v>
      </c>
      <c r="F574" s="11">
        <f t="shared" si="121"/>
        <v>3.2076984763431552E-3</v>
      </c>
      <c r="G574" t="str">
        <f t="shared" si="122"/>
        <v>Compra</v>
      </c>
      <c r="H574">
        <v>12.65</v>
      </c>
      <c r="I574" s="11">
        <f t="shared" si="123"/>
        <v>-7.8988941548181573E-4</v>
      </c>
      <c r="J574" t="str">
        <f t="shared" si="124"/>
        <v>Neutro</v>
      </c>
      <c r="K574">
        <v>12.46</v>
      </c>
      <c r="L574" s="11">
        <f t="shared" si="125"/>
        <v>1.1363636363636409E-2</v>
      </c>
      <c r="M574" t="str">
        <f t="shared" si="126"/>
        <v>Compra</v>
      </c>
      <c r="N574" t="e">
        <f>[1]!YPF[[#This Row],[Volume]]</f>
        <v>#REF!</v>
      </c>
      <c r="O574" s="11" t="e">
        <f t="shared" si="127"/>
        <v>#REF!</v>
      </c>
      <c r="P574" t="e">
        <f t="shared" si="128"/>
        <v>#REF!</v>
      </c>
      <c r="Q574" s="17">
        <f t="shared" si="129"/>
        <v>3.2478890022539834E-3</v>
      </c>
      <c r="R574" s="4" t="str">
        <f t="shared" si="130"/>
        <v>Compra</v>
      </c>
      <c r="S574" s="17" t="e">
        <f t="shared" si="131"/>
        <v>#REF!</v>
      </c>
      <c r="T574" s="4" t="e">
        <f t="shared" si="132"/>
        <v>#REF!</v>
      </c>
      <c r="U574" s="4">
        <f t="shared" si="133"/>
        <v>1</v>
      </c>
      <c r="V574" s="4" t="e">
        <f t="shared" si="134"/>
        <v>#REF!</v>
      </c>
    </row>
    <row r="575" spans="1:22">
      <c r="A575" s="9">
        <v>45029</v>
      </c>
      <c r="B575">
        <v>12.68</v>
      </c>
      <c r="C575" s="11">
        <f>(B575-B574)/B574</f>
        <v>2.371541501976234E-3</v>
      </c>
      <c r="D575" t="str">
        <f t="shared" si="120"/>
        <v>Compra</v>
      </c>
      <c r="E575" s="15">
        <v>12.62</v>
      </c>
      <c r="F575" s="11">
        <f t="shared" si="121"/>
        <v>8.7929656274979562E-3</v>
      </c>
      <c r="G575" t="str">
        <f t="shared" si="122"/>
        <v>Compra</v>
      </c>
      <c r="H575">
        <v>12.68</v>
      </c>
      <c r="I575" s="11">
        <f t="shared" si="123"/>
        <v>2.371541501976234E-3</v>
      </c>
      <c r="J575" t="str">
        <f t="shared" si="124"/>
        <v>Compra</v>
      </c>
      <c r="K575">
        <v>12.31</v>
      </c>
      <c r="L575" s="11">
        <f t="shared" si="125"/>
        <v>-1.2038523274478359E-2</v>
      </c>
      <c r="M575" t="str">
        <f t="shared" si="126"/>
        <v>Neutro</v>
      </c>
      <c r="N575" t="e">
        <f>[1]!YPF[[#This Row],[Volume]]</f>
        <v>#REF!</v>
      </c>
      <c r="O575" s="11" t="e">
        <f t="shared" si="127"/>
        <v>#REF!</v>
      </c>
      <c r="P575" t="e">
        <f t="shared" si="128"/>
        <v>#REF!</v>
      </c>
      <c r="Q575" s="17">
        <f t="shared" si="129"/>
        <v>3.743813392430164E-4</v>
      </c>
      <c r="R575" s="4" t="str">
        <f t="shared" si="130"/>
        <v>Compra</v>
      </c>
      <c r="S575" s="17" t="e">
        <f t="shared" si="131"/>
        <v>#REF!</v>
      </c>
      <c r="T575" s="4" t="e">
        <f t="shared" si="132"/>
        <v>#REF!</v>
      </c>
      <c r="U575" s="4">
        <f t="shared" si="133"/>
        <v>1</v>
      </c>
      <c r="V575" s="4" t="e">
        <f t="shared" si="134"/>
        <v>#REF!</v>
      </c>
    </row>
    <row r="576" spans="1:22">
      <c r="A576" s="9">
        <v>45030</v>
      </c>
      <c r="B576">
        <v>12.62</v>
      </c>
      <c r="C576" s="11">
        <f>(B576-B575)/B575</f>
        <v>-4.7318611987382094E-3</v>
      </c>
      <c r="D576" t="str">
        <f t="shared" si="120"/>
        <v>Neutro</v>
      </c>
      <c r="E576" s="15">
        <v>12.4</v>
      </c>
      <c r="F576" s="11">
        <f t="shared" si="121"/>
        <v>-1.7432646592709895E-2</v>
      </c>
      <c r="G576" t="str">
        <f t="shared" si="122"/>
        <v>Neutro</v>
      </c>
      <c r="H576">
        <v>12.62</v>
      </c>
      <c r="I576" s="11">
        <f t="shared" si="123"/>
        <v>-4.7318611987382094E-3</v>
      </c>
      <c r="J576" t="str">
        <f t="shared" si="124"/>
        <v>Neutro</v>
      </c>
      <c r="K576">
        <v>12.27</v>
      </c>
      <c r="L576" s="11">
        <f t="shared" si="125"/>
        <v>-3.2493907392364681E-3</v>
      </c>
      <c r="M576" t="str">
        <f t="shared" si="126"/>
        <v>Neutro</v>
      </c>
      <c r="N576" t="e">
        <f>[1]!YPF[[#This Row],[Volume]]</f>
        <v>#REF!</v>
      </c>
      <c r="O576" s="11" t="e">
        <f t="shared" si="127"/>
        <v>#REF!</v>
      </c>
      <c r="P576" t="e">
        <f t="shared" si="128"/>
        <v>#REF!</v>
      </c>
      <c r="Q576" s="17">
        <f t="shared" si="129"/>
        <v>-7.5364399323556951E-3</v>
      </c>
      <c r="R576" s="4" t="str">
        <f t="shared" si="130"/>
        <v>Neutro</v>
      </c>
      <c r="S576" s="17" t="e">
        <f t="shared" si="131"/>
        <v>#REF!</v>
      </c>
      <c r="T576" s="4" t="e">
        <f t="shared" si="132"/>
        <v>#REF!</v>
      </c>
      <c r="U576" s="4">
        <f t="shared" si="133"/>
        <v>0</v>
      </c>
      <c r="V576" s="4" t="e">
        <f t="shared" si="134"/>
        <v>#REF!</v>
      </c>
    </row>
    <row r="577" spans="1:22">
      <c r="A577" s="9">
        <v>45033</v>
      </c>
      <c r="B577">
        <v>12.52</v>
      </c>
      <c r="C577" s="11">
        <f>(B577-B576)/B576</f>
        <v>-7.9239302694136017E-3</v>
      </c>
      <c r="D577" t="str">
        <f t="shared" si="120"/>
        <v>Neutro</v>
      </c>
      <c r="E577" s="15">
        <v>12.45</v>
      </c>
      <c r="F577" s="11">
        <f t="shared" si="121"/>
        <v>4.0322580645160431E-3</v>
      </c>
      <c r="G577" t="str">
        <f t="shared" si="122"/>
        <v>Compra</v>
      </c>
      <c r="H577">
        <v>12.52</v>
      </c>
      <c r="I577" s="11">
        <f t="shared" si="123"/>
        <v>-7.9239302694136017E-3</v>
      </c>
      <c r="J577" t="str">
        <f t="shared" si="124"/>
        <v>Neutro</v>
      </c>
      <c r="K577">
        <v>12.08</v>
      </c>
      <c r="L577" s="11">
        <f t="shared" si="125"/>
        <v>-1.5484922575387083E-2</v>
      </c>
      <c r="M577" t="str">
        <f t="shared" si="126"/>
        <v>Neutro</v>
      </c>
      <c r="N577" t="e">
        <f>[1]!YPF[[#This Row],[Volume]]</f>
        <v>#REF!</v>
      </c>
      <c r="O577" s="11" t="e">
        <f t="shared" si="127"/>
        <v>#REF!</v>
      </c>
      <c r="P577" t="e">
        <f t="shared" si="128"/>
        <v>#REF!</v>
      </c>
      <c r="Q577" s="17">
        <f t="shared" si="129"/>
        <v>-6.8251312624245612E-3</v>
      </c>
      <c r="R577" s="4" t="str">
        <f t="shared" si="130"/>
        <v>Neutro</v>
      </c>
      <c r="S577" s="17" t="e">
        <f t="shared" si="131"/>
        <v>#REF!</v>
      </c>
      <c r="T577" s="4" t="e">
        <f t="shared" si="132"/>
        <v>#REF!</v>
      </c>
      <c r="U577" s="4">
        <f t="shared" si="133"/>
        <v>0</v>
      </c>
      <c r="V577" s="4" t="e">
        <f t="shared" si="134"/>
        <v>#REF!</v>
      </c>
    </row>
    <row r="578" spans="1:22">
      <c r="A578" s="9">
        <v>45034</v>
      </c>
      <c r="B578">
        <v>12.67</v>
      </c>
      <c r="C578" s="11">
        <f>(B578-B577)/B577</f>
        <v>1.1980830670926547E-2</v>
      </c>
      <c r="D578" t="str">
        <f t="shared" si="120"/>
        <v>Compra</v>
      </c>
      <c r="E578" s="15">
        <v>12.33</v>
      </c>
      <c r="F578" s="11">
        <f t="shared" si="121"/>
        <v>-9.6385542168674083E-3</v>
      </c>
      <c r="G578" t="str">
        <f t="shared" si="122"/>
        <v>Neutro</v>
      </c>
      <c r="H578">
        <v>12.67</v>
      </c>
      <c r="I578" s="11">
        <f t="shared" si="123"/>
        <v>1.1980830670926547E-2</v>
      </c>
      <c r="J578" t="str">
        <f t="shared" si="124"/>
        <v>Compra</v>
      </c>
      <c r="K578">
        <v>12.18</v>
      </c>
      <c r="L578" s="11">
        <f t="shared" si="125"/>
        <v>8.2781456953642096E-3</v>
      </c>
      <c r="M578" t="str">
        <f t="shared" si="126"/>
        <v>Compra</v>
      </c>
      <c r="N578" t="e">
        <f>[1]!YPF[[#This Row],[Volume]]</f>
        <v>#REF!</v>
      </c>
      <c r="O578" s="11" t="e">
        <f t="shared" si="127"/>
        <v>#REF!</v>
      </c>
      <c r="P578" t="e">
        <f t="shared" si="128"/>
        <v>#REF!</v>
      </c>
      <c r="Q578" s="17">
        <f t="shared" si="129"/>
        <v>5.6503132050874736E-3</v>
      </c>
      <c r="R578" s="4" t="str">
        <f t="shared" si="130"/>
        <v>Compra</v>
      </c>
      <c r="S578" s="17" t="e">
        <f t="shared" si="131"/>
        <v>#REF!</v>
      </c>
      <c r="T578" s="4" t="e">
        <f t="shared" si="132"/>
        <v>#REF!</v>
      </c>
      <c r="U578" s="4">
        <f t="shared" si="133"/>
        <v>1</v>
      </c>
      <c r="V578" s="4" t="e">
        <f t="shared" si="134"/>
        <v>#REF!</v>
      </c>
    </row>
    <row r="579" spans="1:22">
      <c r="A579" s="9">
        <v>45035</v>
      </c>
      <c r="B579">
        <v>12.02</v>
      </c>
      <c r="C579" s="11">
        <f>(B579-B578)/B578</f>
        <v>-5.1302288871349674E-2</v>
      </c>
      <c r="D579" t="str">
        <f t="shared" si="120"/>
        <v>Neutro</v>
      </c>
      <c r="E579" s="15">
        <v>11.95</v>
      </c>
      <c r="F579" s="11">
        <f t="shared" si="121"/>
        <v>-3.0819140308191467E-2</v>
      </c>
      <c r="G579" t="str">
        <f t="shared" si="122"/>
        <v>Neutro</v>
      </c>
      <c r="H579">
        <v>12.02</v>
      </c>
      <c r="I579" s="11">
        <f t="shared" si="123"/>
        <v>-5.1302288871349674E-2</v>
      </c>
      <c r="J579" t="str">
        <f t="shared" si="124"/>
        <v>Neutro</v>
      </c>
      <c r="K579">
        <v>11.46</v>
      </c>
      <c r="L579" s="11">
        <f t="shared" si="125"/>
        <v>-5.9113300492610744E-2</v>
      </c>
      <c r="M579" t="str">
        <f t="shared" si="126"/>
        <v>Neutro</v>
      </c>
      <c r="N579" t="e">
        <f>[1]!YPF[[#This Row],[Volume]]</f>
        <v>#REF!</v>
      </c>
      <c r="O579" s="11" t="e">
        <f t="shared" si="127"/>
        <v>#REF!</v>
      </c>
      <c r="P579" t="e">
        <f t="shared" si="128"/>
        <v>#REF!</v>
      </c>
      <c r="Q579" s="17">
        <f t="shared" si="129"/>
        <v>-4.8134254635875395E-2</v>
      </c>
      <c r="R579" s="4" t="str">
        <f t="shared" si="130"/>
        <v>Neutro</v>
      </c>
      <c r="S579" s="17" t="e">
        <f t="shared" si="131"/>
        <v>#REF!</v>
      </c>
      <c r="T579" s="4" t="e">
        <f t="shared" si="132"/>
        <v>#REF!</v>
      </c>
      <c r="U579" s="4">
        <f t="shared" si="133"/>
        <v>0</v>
      </c>
      <c r="V579" s="4" t="e">
        <f t="shared" si="134"/>
        <v>#REF!</v>
      </c>
    </row>
    <row r="580" spans="1:22">
      <c r="A580" s="9">
        <v>45036</v>
      </c>
      <c r="B580">
        <v>11.63</v>
      </c>
      <c r="C580" s="11">
        <f>(B580-B579)/B579</f>
        <v>-3.2445923460898404E-2</v>
      </c>
      <c r="D580" t="str">
        <f t="shared" ref="D580:D643" si="135">+IF(C580&gt;0,"Compra","Neutro")</f>
        <v>Neutro</v>
      </c>
      <c r="E580" s="15">
        <v>11.37</v>
      </c>
      <c r="F580" s="11">
        <f t="shared" ref="F580:F643" si="136">(E580-E579)/E579</f>
        <v>-4.8535564853556493E-2</v>
      </c>
      <c r="G580" t="str">
        <f t="shared" ref="G580:G643" si="137">+IF(F580&gt;0,"Compra","Neutro")</f>
        <v>Neutro</v>
      </c>
      <c r="H580">
        <v>11.63</v>
      </c>
      <c r="I580" s="11">
        <f t="shared" ref="I580:I643" si="138">(H580-H579)/H579</f>
        <v>-3.2445923460898404E-2</v>
      </c>
      <c r="J580" t="str">
        <f t="shared" ref="J580:J643" si="139">+IF(I580&gt;0,"Compra","Neutro")</f>
        <v>Neutro</v>
      </c>
      <c r="K580">
        <v>11.3</v>
      </c>
      <c r="L580" s="11">
        <f t="shared" ref="L580:L643" si="140">(K580-K579)/K579</f>
        <v>-1.3961605584642245E-2</v>
      </c>
      <c r="M580" t="str">
        <f t="shared" ref="M580:M643" si="141">+IF(L580&gt;0,"Compra","Neutro")</f>
        <v>Neutro</v>
      </c>
      <c r="N580" t="e">
        <f>[1]!YPF[[#This Row],[Volume]]</f>
        <v>#REF!</v>
      </c>
      <c r="O580" s="11" t="e">
        <f t="shared" ref="O580:O643" si="142">(N580-N579)/N579</f>
        <v>#REF!</v>
      </c>
      <c r="P580" t="e">
        <f t="shared" ref="P580:P643" si="143">+IF(O580&gt;0,"Compra","Neutro")</f>
        <v>#REF!</v>
      </c>
      <c r="Q580" s="17">
        <f t="shared" ref="Q580:Q643" si="144">AVERAGE(L580,I580,F580,C580)</f>
        <v>-3.1847254339998882E-2</v>
      </c>
      <c r="R580" s="4" t="str">
        <f t="shared" ref="R580:R643" si="145">+IF(Q580&gt;0,"Compra","Neutro")</f>
        <v>Neutro</v>
      </c>
      <c r="S580" s="17" t="e">
        <f t="shared" ref="S580:S643" si="146">Q580*O580</f>
        <v>#REF!</v>
      </c>
      <c r="T580" s="4" t="e">
        <f t="shared" ref="T580:T643" si="147">+IF(S580&gt;0,"Compra","Neutro")</f>
        <v>#REF!</v>
      </c>
      <c r="U580" s="4">
        <f t="shared" ref="U580:V643" si="148">+IF(R580="Neutro",0,1)</f>
        <v>0</v>
      </c>
      <c r="V580" s="4" t="e">
        <f t="shared" ref="V580:V643" si="149">+IF(T580="Neutro",0,1)</f>
        <v>#REF!</v>
      </c>
    </row>
    <row r="581" spans="1:22">
      <c r="A581" s="9">
        <v>45037</v>
      </c>
      <c r="B581">
        <v>11.57</v>
      </c>
      <c r="C581" s="11">
        <f>(B581-B580)/B580</f>
        <v>-5.1590713671539551E-3</v>
      </c>
      <c r="D581" t="str">
        <f t="shared" si="135"/>
        <v>Neutro</v>
      </c>
      <c r="E581" s="15">
        <v>11.41</v>
      </c>
      <c r="F581" s="11">
        <f t="shared" si="136"/>
        <v>3.5180299032542594E-3</v>
      </c>
      <c r="G581" t="str">
        <f t="shared" si="137"/>
        <v>Compra</v>
      </c>
      <c r="H581">
        <v>11.57</v>
      </c>
      <c r="I581" s="11">
        <f t="shared" si="138"/>
        <v>-5.1590713671539551E-3</v>
      </c>
      <c r="J581" t="str">
        <f t="shared" si="139"/>
        <v>Neutro</v>
      </c>
      <c r="K581">
        <v>11.24</v>
      </c>
      <c r="L581" s="11">
        <f t="shared" si="140"/>
        <v>-5.3097345132743796E-3</v>
      </c>
      <c r="M581" t="str">
        <f t="shared" si="141"/>
        <v>Neutro</v>
      </c>
      <c r="N581" t="e">
        <f>[1]!YPF[[#This Row],[Volume]]</f>
        <v>#REF!</v>
      </c>
      <c r="O581" s="11" t="e">
        <f t="shared" si="142"/>
        <v>#REF!</v>
      </c>
      <c r="P581" t="e">
        <f t="shared" si="143"/>
        <v>#REF!</v>
      </c>
      <c r="Q581" s="17">
        <f t="shared" si="144"/>
        <v>-3.0274618360820078E-3</v>
      </c>
      <c r="R581" s="4" t="str">
        <f t="shared" si="145"/>
        <v>Neutro</v>
      </c>
      <c r="S581" s="17" t="e">
        <f t="shared" si="146"/>
        <v>#REF!</v>
      </c>
      <c r="T581" s="4" t="e">
        <f t="shared" si="147"/>
        <v>#REF!</v>
      </c>
      <c r="U581" s="4">
        <f t="shared" si="148"/>
        <v>0</v>
      </c>
      <c r="V581" s="4" t="e">
        <f t="shared" si="149"/>
        <v>#REF!</v>
      </c>
    </row>
    <row r="582" spans="1:22">
      <c r="A582" s="9">
        <v>45040</v>
      </c>
      <c r="B582">
        <v>11.59</v>
      </c>
      <c r="C582" s="11">
        <f>(B582-B581)/B581</f>
        <v>1.7286084701814671E-3</v>
      </c>
      <c r="D582" t="str">
        <f t="shared" si="135"/>
        <v>Compra</v>
      </c>
      <c r="E582" s="15">
        <v>11.44</v>
      </c>
      <c r="F582" s="11">
        <f t="shared" si="136"/>
        <v>2.6292725679228188E-3</v>
      </c>
      <c r="G582" t="str">
        <f t="shared" si="137"/>
        <v>Compra</v>
      </c>
      <c r="H582">
        <v>11.59</v>
      </c>
      <c r="I582" s="11">
        <f t="shared" si="138"/>
        <v>1.7286084701814671E-3</v>
      </c>
      <c r="J582" t="str">
        <f t="shared" si="139"/>
        <v>Compra</v>
      </c>
      <c r="K582">
        <v>11.28</v>
      </c>
      <c r="L582" s="11">
        <f t="shared" si="140"/>
        <v>3.5587188612098883E-3</v>
      </c>
      <c r="M582" t="str">
        <f t="shared" si="141"/>
        <v>Compra</v>
      </c>
      <c r="N582" t="e">
        <f>[1]!YPF[[#This Row],[Volume]]</f>
        <v>#REF!</v>
      </c>
      <c r="O582" s="11" t="e">
        <f t="shared" si="142"/>
        <v>#REF!</v>
      </c>
      <c r="P582" t="e">
        <f t="shared" si="143"/>
        <v>#REF!</v>
      </c>
      <c r="Q582" s="17">
        <f t="shared" si="144"/>
        <v>2.4113020923739103E-3</v>
      </c>
      <c r="R582" s="4" t="str">
        <f t="shared" si="145"/>
        <v>Compra</v>
      </c>
      <c r="S582" s="17" t="e">
        <f t="shared" si="146"/>
        <v>#REF!</v>
      </c>
      <c r="T582" s="4" t="e">
        <f t="shared" si="147"/>
        <v>#REF!</v>
      </c>
      <c r="U582" s="4">
        <f t="shared" si="148"/>
        <v>1</v>
      </c>
      <c r="V582" s="4" t="e">
        <f t="shared" si="149"/>
        <v>#REF!</v>
      </c>
    </row>
    <row r="583" spans="1:22">
      <c r="A583" s="9">
        <v>45041</v>
      </c>
      <c r="B583">
        <v>11.37</v>
      </c>
      <c r="C583" s="11">
        <f>(B583-B582)/B582</f>
        <v>-1.8981880931837846E-2</v>
      </c>
      <c r="D583" t="str">
        <f t="shared" si="135"/>
        <v>Neutro</v>
      </c>
      <c r="E583" s="15">
        <v>11.32</v>
      </c>
      <c r="F583" s="11">
        <f t="shared" si="136"/>
        <v>-1.0489510489510422E-2</v>
      </c>
      <c r="G583" t="str">
        <f t="shared" si="137"/>
        <v>Neutro</v>
      </c>
      <c r="H583">
        <v>11.37</v>
      </c>
      <c r="I583" s="11">
        <f t="shared" si="138"/>
        <v>-1.8981880931837846E-2</v>
      </c>
      <c r="J583" t="str">
        <f t="shared" si="139"/>
        <v>Neutro</v>
      </c>
      <c r="K583">
        <v>10.9</v>
      </c>
      <c r="L583" s="11">
        <f t="shared" si="140"/>
        <v>-3.3687943262411264E-2</v>
      </c>
      <c r="M583" t="str">
        <f t="shared" si="141"/>
        <v>Neutro</v>
      </c>
      <c r="N583" t="e">
        <f>[1]!YPF[[#This Row],[Volume]]</f>
        <v>#REF!</v>
      </c>
      <c r="O583" s="11" t="e">
        <f t="shared" si="142"/>
        <v>#REF!</v>
      </c>
      <c r="P583" t="e">
        <f t="shared" si="143"/>
        <v>#REF!</v>
      </c>
      <c r="Q583" s="17">
        <f t="shared" si="144"/>
        <v>-2.0535303903899346E-2</v>
      </c>
      <c r="R583" s="4" t="str">
        <f t="shared" si="145"/>
        <v>Neutro</v>
      </c>
      <c r="S583" s="17" t="e">
        <f t="shared" si="146"/>
        <v>#REF!</v>
      </c>
      <c r="T583" s="4" t="e">
        <f t="shared" si="147"/>
        <v>#REF!</v>
      </c>
      <c r="U583" s="4">
        <f t="shared" si="148"/>
        <v>0</v>
      </c>
      <c r="V583" s="4" t="e">
        <f t="shared" si="149"/>
        <v>#REF!</v>
      </c>
    </row>
    <row r="584" spans="1:22">
      <c r="A584" s="9">
        <v>45042</v>
      </c>
      <c r="B584">
        <v>11.38</v>
      </c>
      <c r="C584" s="11">
        <f>(B584-B583)/B583</f>
        <v>8.7950747581368193E-4</v>
      </c>
      <c r="D584" t="str">
        <f t="shared" si="135"/>
        <v>Compra</v>
      </c>
      <c r="E584" s="15">
        <v>11.31</v>
      </c>
      <c r="F584" s="11">
        <f t="shared" si="136"/>
        <v>-8.8339222614839102E-4</v>
      </c>
      <c r="G584" t="str">
        <f t="shared" si="137"/>
        <v>Neutro</v>
      </c>
      <c r="H584">
        <v>11.38</v>
      </c>
      <c r="I584" s="11">
        <f t="shared" si="138"/>
        <v>8.7950747581368193E-4</v>
      </c>
      <c r="J584" t="str">
        <f t="shared" si="139"/>
        <v>Compra</v>
      </c>
      <c r="K584">
        <v>10.98</v>
      </c>
      <c r="L584" s="11">
        <f t="shared" si="140"/>
        <v>7.3394495412844101E-3</v>
      </c>
      <c r="M584" t="str">
        <f t="shared" si="141"/>
        <v>Compra</v>
      </c>
      <c r="N584" t="e">
        <f>[1]!YPF[[#This Row],[Volume]]</f>
        <v>#REF!</v>
      </c>
      <c r="O584" s="11" t="e">
        <f t="shared" si="142"/>
        <v>#REF!</v>
      </c>
      <c r="P584" t="e">
        <f t="shared" si="143"/>
        <v>#REF!</v>
      </c>
      <c r="Q584" s="17">
        <f t="shared" si="144"/>
        <v>2.0537680666908461E-3</v>
      </c>
      <c r="R584" s="4" t="str">
        <f t="shared" si="145"/>
        <v>Compra</v>
      </c>
      <c r="S584" s="17" t="e">
        <f t="shared" si="146"/>
        <v>#REF!</v>
      </c>
      <c r="T584" s="4" t="e">
        <f t="shared" si="147"/>
        <v>#REF!</v>
      </c>
      <c r="U584" s="4">
        <f t="shared" si="148"/>
        <v>1</v>
      </c>
      <c r="V584" s="4" t="e">
        <f t="shared" si="149"/>
        <v>#REF!</v>
      </c>
    </row>
    <row r="585" spans="1:22">
      <c r="A585" s="9">
        <v>45043</v>
      </c>
      <c r="B585">
        <v>11.21</v>
      </c>
      <c r="C585" s="11">
        <f>(B585-B584)/B584</f>
        <v>-1.4938488576449905E-2</v>
      </c>
      <c r="D585" t="str">
        <f t="shared" si="135"/>
        <v>Neutro</v>
      </c>
      <c r="E585" s="15">
        <v>11</v>
      </c>
      <c r="F585" s="11">
        <f t="shared" si="136"/>
        <v>-2.7409372236958485E-2</v>
      </c>
      <c r="G585" t="str">
        <f t="shared" si="137"/>
        <v>Neutro</v>
      </c>
      <c r="H585">
        <v>11.21</v>
      </c>
      <c r="I585" s="11">
        <f t="shared" si="138"/>
        <v>-1.4938488576449905E-2</v>
      </c>
      <c r="J585" t="str">
        <f t="shared" si="139"/>
        <v>Neutro</v>
      </c>
      <c r="K585">
        <v>10.9</v>
      </c>
      <c r="L585" s="11">
        <f t="shared" si="140"/>
        <v>-7.2859744990892593E-3</v>
      </c>
      <c r="M585" t="str">
        <f t="shared" si="141"/>
        <v>Neutro</v>
      </c>
      <c r="N585" t="e">
        <f>[1]!YPF[[#This Row],[Volume]]</f>
        <v>#REF!</v>
      </c>
      <c r="O585" s="11" t="e">
        <f t="shared" si="142"/>
        <v>#REF!</v>
      </c>
      <c r="P585" t="e">
        <f t="shared" si="143"/>
        <v>#REF!</v>
      </c>
      <c r="Q585" s="17">
        <f t="shared" si="144"/>
        <v>-1.6143080972236889E-2</v>
      </c>
      <c r="R585" s="4" t="str">
        <f t="shared" si="145"/>
        <v>Neutro</v>
      </c>
      <c r="S585" s="17" t="e">
        <f t="shared" si="146"/>
        <v>#REF!</v>
      </c>
      <c r="T585" s="4" t="e">
        <f t="shared" si="147"/>
        <v>#REF!</v>
      </c>
      <c r="U585" s="4">
        <f t="shared" si="148"/>
        <v>0</v>
      </c>
      <c r="V585" s="4" t="e">
        <f t="shared" si="149"/>
        <v>#REF!</v>
      </c>
    </row>
    <row r="586" spans="1:22">
      <c r="A586" s="9">
        <v>45044</v>
      </c>
      <c r="B586">
        <v>11.22</v>
      </c>
      <c r="C586" s="11">
        <f>(B586-B585)/B585</f>
        <v>8.9206066012486945E-4</v>
      </c>
      <c r="D586" t="str">
        <f t="shared" si="135"/>
        <v>Compra</v>
      </c>
      <c r="E586" s="15">
        <v>10.95</v>
      </c>
      <c r="F586" s="11">
        <f t="shared" si="136"/>
        <v>-4.5454545454546103E-3</v>
      </c>
      <c r="G586" t="str">
        <f t="shared" si="137"/>
        <v>Neutro</v>
      </c>
      <c r="H586">
        <v>11.22</v>
      </c>
      <c r="I586" s="11">
        <f t="shared" si="138"/>
        <v>8.9206066012486945E-4</v>
      </c>
      <c r="J586" t="str">
        <f t="shared" si="139"/>
        <v>Compra</v>
      </c>
      <c r="K586">
        <v>10.8</v>
      </c>
      <c r="L586" s="11">
        <f t="shared" si="140"/>
        <v>-9.1743119266054721E-3</v>
      </c>
      <c r="M586" t="str">
        <f t="shared" si="141"/>
        <v>Neutro</v>
      </c>
      <c r="N586" t="e">
        <f>[1]!YPF[[#This Row],[Volume]]</f>
        <v>#REF!</v>
      </c>
      <c r="O586" s="11" t="e">
        <f t="shared" si="142"/>
        <v>#REF!</v>
      </c>
      <c r="P586" t="e">
        <f t="shared" si="143"/>
        <v>#REF!</v>
      </c>
      <c r="Q586" s="17">
        <f t="shared" si="144"/>
        <v>-2.9839112879525855E-3</v>
      </c>
      <c r="R586" s="4" t="str">
        <f t="shared" si="145"/>
        <v>Neutro</v>
      </c>
      <c r="S586" s="17" t="e">
        <f t="shared" si="146"/>
        <v>#REF!</v>
      </c>
      <c r="T586" s="4" t="e">
        <f t="shared" si="147"/>
        <v>#REF!</v>
      </c>
      <c r="U586" s="4">
        <f t="shared" si="148"/>
        <v>0</v>
      </c>
      <c r="V586" s="4" t="e">
        <f t="shared" si="149"/>
        <v>#REF!</v>
      </c>
    </row>
    <row r="587" spans="1:22">
      <c r="A587" s="9">
        <v>45047</v>
      </c>
      <c r="B587">
        <v>11.34</v>
      </c>
      <c r="C587" s="11">
        <f>(B587-B586)/B586</f>
        <v>1.0695187165775331E-2</v>
      </c>
      <c r="D587" t="str">
        <f t="shared" si="135"/>
        <v>Compra</v>
      </c>
      <c r="E587" s="15">
        <v>11</v>
      </c>
      <c r="F587" s="11">
        <f t="shared" si="136"/>
        <v>4.5662100456621653E-3</v>
      </c>
      <c r="G587" t="str">
        <f t="shared" si="137"/>
        <v>Compra</v>
      </c>
      <c r="H587">
        <v>11.34</v>
      </c>
      <c r="I587" s="11">
        <f t="shared" si="138"/>
        <v>1.0695187165775331E-2</v>
      </c>
      <c r="J587" t="str">
        <f t="shared" si="139"/>
        <v>Compra</v>
      </c>
      <c r="K587">
        <v>10.72</v>
      </c>
      <c r="L587" s="11">
        <f t="shared" si="140"/>
        <v>-7.4074074074074138E-3</v>
      </c>
      <c r="M587" t="str">
        <f t="shared" si="141"/>
        <v>Neutro</v>
      </c>
      <c r="N587" t="e">
        <f>[1]!YPF[[#This Row],[Volume]]</f>
        <v>#REF!</v>
      </c>
      <c r="O587" s="11" t="e">
        <f t="shared" si="142"/>
        <v>#REF!</v>
      </c>
      <c r="P587" t="e">
        <f t="shared" si="143"/>
        <v>#REF!</v>
      </c>
      <c r="Q587" s="17">
        <f t="shared" si="144"/>
        <v>4.6372942424513534E-3</v>
      </c>
      <c r="R587" s="4" t="str">
        <f t="shared" si="145"/>
        <v>Compra</v>
      </c>
      <c r="S587" s="17" t="e">
        <f t="shared" si="146"/>
        <v>#REF!</v>
      </c>
      <c r="T587" s="4" t="e">
        <f t="shared" si="147"/>
        <v>#REF!</v>
      </c>
      <c r="U587" s="4">
        <f t="shared" si="148"/>
        <v>1</v>
      </c>
      <c r="V587" s="4" t="e">
        <f t="shared" si="149"/>
        <v>#REF!</v>
      </c>
    </row>
    <row r="588" spans="1:22">
      <c r="A588" s="9">
        <v>45048</v>
      </c>
      <c r="B588">
        <v>10.9</v>
      </c>
      <c r="C588" s="11">
        <f>(B588-B587)/B587</f>
        <v>-3.880070546737209E-2</v>
      </c>
      <c r="D588" t="str">
        <f t="shared" si="135"/>
        <v>Neutro</v>
      </c>
      <c r="E588" s="15">
        <v>10.9</v>
      </c>
      <c r="F588" s="11">
        <f t="shared" si="136"/>
        <v>-9.0909090909090592E-3</v>
      </c>
      <c r="G588" t="str">
        <f t="shared" si="137"/>
        <v>Neutro</v>
      </c>
      <c r="H588">
        <v>10.9</v>
      </c>
      <c r="I588" s="11">
        <f t="shared" si="138"/>
        <v>-3.880070546737209E-2</v>
      </c>
      <c r="J588" t="str">
        <f t="shared" si="139"/>
        <v>Neutro</v>
      </c>
      <c r="K588">
        <v>10.59</v>
      </c>
      <c r="L588" s="11">
        <f t="shared" si="140"/>
        <v>-1.2126865671641862E-2</v>
      </c>
      <c r="M588" t="str">
        <f t="shared" si="141"/>
        <v>Neutro</v>
      </c>
      <c r="N588" t="e">
        <f>[1]!YPF[[#This Row],[Volume]]</f>
        <v>#REF!</v>
      </c>
      <c r="O588" s="11" t="e">
        <f t="shared" si="142"/>
        <v>#REF!</v>
      </c>
      <c r="P588" t="e">
        <f t="shared" si="143"/>
        <v>#REF!</v>
      </c>
      <c r="Q588" s="17">
        <f t="shared" si="144"/>
        <v>-2.4704796424323775E-2</v>
      </c>
      <c r="R588" s="4" t="str">
        <f t="shared" si="145"/>
        <v>Neutro</v>
      </c>
      <c r="S588" s="17" t="e">
        <f t="shared" si="146"/>
        <v>#REF!</v>
      </c>
      <c r="T588" s="4" t="e">
        <f t="shared" si="147"/>
        <v>#REF!</v>
      </c>
      <c r="U588" s="4">
        <f t="shared" si="148"/>
        <v>0</v>
      </c>
      <c r="V588" s="4" t="e">
        <f t="shared" si="149"/>
        <v>#REF!</v>
      </c>
    </row>
    <row r="589" spans="1:22">
      <c r="A589" s="9">
        <v>45049</v>
      </c>
      <c r="B589">
        <v>10.81</v>
      </c>
      <c r="C589" s="11">
        <f>(B589-B588)/B588</f>
        <v>-8.2568807339449407E-3</v>
      </c>
      <c r="D589" t="str">
        <f t="shared" si="135"/>
        <v>Neutro</v>
      </c>
      <c r="E589" s="15">
        <v>10.64</v>
      </c>
      <c r="F589" s="11">
        <f t="shared" si="136"/>
        <v>-2.3853211009174292E-2</v>
      </c>
      <c r="G589" t="str">
        <f t="shared" si="137"/>
        <v>Neutro</v>
      </c>
      <c r="H589">
        <v>10.81</v>
      </c>
      <c r="I589" s="11">
        <f t="shared" si="138"/>
        <v>-8.2568807339449407E-3</v>
      </c>
      <c r="J589" t="str">
        <f t="shared" si="139"/>
        <v>Neutro</v>
      </c>
      <c r="K589">
        <v>10.54</v>
      </c>
      <c r="L589" s="11">
        <f t="shared" si="140"/>
        <v>-4.7214353163362336E-3</v>
      </c>
      <c r="M589" t="str">
        <f t="shared" si="141"/>
        <v>Neutro</v>
      </c>
      <c r="N589" t="e">
        <f>[1]!YPF[[#This Row],[Volume]]</f>
        <v>#REF!</v>
      </c>
      <c r="O589" s="11" t="e">
        <f t="shared" si="142"/>
        <v>#REF!</v>
      </c>
      <c r="P589" t="e">
        <f t="shared" si="143"/>
        <v>#REF!</v>
      </c>
      <c r="Q589" s="17">
        <f t="shared" si="144"/>
        <v>-1.1272101948350103E-2</v>
      </c>
      <c r="R589" s="4" t="str">
        <f t="shared" si="145"/>
        <v>Neutro</v>
      </c>
      <c r="S589" s="17" t="e">
        <f t="shared" si="146"/>
        <v>#REF!</v>
      </c>
      <c r="T589" s="4" t="e">
        <f t="shared" si="147"/>
        <v>#REF!</v>
      </c>
      <c r="U589" s="4">
        <f t="shared" si="148"/>
        <v>0</v>
      </c>
      <c r="V589" s="4" t="e">
        <f t="shared" si="149"/>
        <v>#REF!</v>
      </c>
    </row>
    <row r="590" spans="1:22">
      <c r="A590" s="9">
        <v>45050</v>
      </c>
      <c r="B590">
        <v>10.84</v>
      </c>
      <c r="C590" s="11">
        <f>(B590-B589)/B589</f>
        <v>2.7752081406104863E-3</v>
      </c>
      <c r="D590" t="str">
        <f t="shared" si="135"/>
        <v>Compra</v>
      </c>
      <c r="E590" s="15">
        <v>10.63</v>
      </c>
      <c r="F590" s="11">
        <f t="shared" si="136"/>
        <v>-9.3984962406013027E-4</v>
      </c>
      <c r="G590" t="str">
        <f t="shared" si="137"/>
        <v>Neutro</v>
      </c>
      <c r="H590">
        <v>10.84</v>
      </c>
      <c r="I590" s="11">
        <f t="shared" si="138"/>
        <v>2.7752081406104863E-3</v>
      </c>
      <c r="J590" t="str">
        <f t="shared" si="139"/>
        <v>Compra</v>
      </c>
      <c r="K590">
        <v>10.49</v>
      </c>
      <c r="L590" s="11">
        <f t="shared" si="140"/>
        <v>-4.743833017077698E-3</v>
      </c>
      <c r="M590" t="str">
        <f t="shared" si="141"/>
        <v>Neutro</v>
      </c>
      <c r="N590" t="e">
        <f>[1]!YPF[[#This Row],[Volume]]</f>
        <v>#REF!</v>
      </c>
      <c r="O590" s="11" t="e">
        <f t="shared" si="142"/>
        <v>#REF!</v>
      </c>
      <c r="P590" t="e">
        <f t="shared" si="143"/>
        <v>#REF!</v>
      </c>
      <c r="Q590" s="17">
        <f t="shared" si="144"/>
        <v>-3.3316589979213952E-5</v>
      </c>
      <c r="R590" s="4" t="str">
        <f t="shared" si="145"/>
        <v>Neutro</v>
      </c>
      <c r="S590" s="17" t="e">
        <f t="shared" si="146"/>
        <v>#REF!</v>
      </c>
      <c r="T590" s="4" t="e">
        <f t="shared" si="147"/>
        <v>#REF!</v>
      </c>
      <c r="U590" s="4">
        <f t="shared" si="148"/>
        <v>0</v>
      </c>
      <c r="V590" s="4" t="e">
        <f t="shared" si="149"/>
        <v>#REF!</v>
      </c>
    </row>
    <row r="591" spans="1:22">
      <c r="A591" s="9">
        <v>45051</v>
      </c>
      <c r="B591">
        <v>11.51</v>
      </c>
      <c r="C591" s="11">
        <f>(B591-B590)/B590</f>
        <v>6.1808118081180807E-2</v>
      </c>
      <c r="D591" t="str">
        <f t="shared" si="135"/>
        <v>Compra</v>
      </c>
      <c r="E591" s="15">
        <v>10.83</v>
      </c>
      <c r="F591" s="11">
        <f t="shared" si="136"/>
        <v>1.8814675446848474E-2</v>
      </c>
      <c r="G591" t="str">
        <f t="shared" si="137"/>
        <v>Compra</v>
      </c>
      <c r="H591">
        <v>11.51</v>
      </c>
      <c r="I591" s="11">
        <f t="shared" si="138"/>
        <v>6.1808118081180807E-2</v>
      </c>
      <c r="J591" t="str">
        <f t="shared" si="139"/>
        <v>Compra</v>
      </c>
      <c r="K591">
        <v>10.77</v>
      </c>
      <c r="L591" s="11">
        <f t="shared" si="140"/>
        <v>2.6692087702573818E-2</v>
      </c>
      <c r="M591" t="str">
        <f t="shared" si="141"/>
        <v>Compra</v>
      </c>
      <c r="N591" t="e">
        <f>[1]!YPF[[#This Row],[Volume]]</f>
        <v>#REF!</v>
      </c>
      <c r="O591" s="11" t="e">
        <f t="shared" si="142"/>
        <v>#REF!</v>
      </c>
      <c r="P591" t="e">
        <f t="shared" si="143"/>
        <v>#REF!</v>
      </c>
      <c r="Q591" s="17">
        <f t="shared" si="144"/>
        <v>4.2280749827945982E-2</v>
      </c>
      <c r="R591" s="4" t="str">
        <f t="shared" si="145"/>
        <v>Compra</v>
      </c>
      <c r="S591" s="17" t="e">
        <f t="shared" si="146"/>
        <v>#REF!</v>
      </c>
      <c r="T591" s="4" t="e">
        <f t="shared" si="147"/>
        <v>#REF!</v>
      </c>
      <c r="U591" s="4">
        <f t="shared" si="148"/>
        <v>1</v>
      </c>
      <c r="V591" s="4" t="e">
        <f t="shared" si="149"/>
        <v>#REF!</v>
      </c>
    </row>
    <row r="592" spans="1:22">
      <c r="A592" s="9">
        <v>45054</v>
      </c>
      <c r="B592">
        <v>11.82</v>
      </c>
      <c r="C592" s="11">
        <f>(B592-B591)/B591</f>
        <v>2.6933101650738533E-2</v>
      </c>
      <c r="D592" t="str">
        <f t="shared" si="135"/>
        <v>Compra</v>
      </c>
      <c r="E592" s="15">
        <v>11.72</v>
      </c>
      <c r="F592" s="11">
        <f t="shared" si="136"/>
        <v>8.2179132040627934E-2</v>
      </c>
      <c r="G592" t="str">
        <f t="shared" si="137"/>
        <v>Compra</v>
      </c>
      <c r="H592">
        <v>11.82</v>
      </c>
      <c r="I592" s="11">
        <f t="shared" si="138"/>
        <v>2.6933101650738533E-2</v>
      </c>
      <c r="J592" t="str">
        <f t="shared" si="139"/>
        <v>Compra</v>
      </c>
      <c r="K592">
        <v>11.51</v>
      </c>
      <c r="L592" s="11">
        <f t="shared" si="140"/>
        <v>6.8709377901578481E-2</v>
      </c>
      <c r="M592" t="str">
        <f t="shared" si="141"/>
        <v>Compra</v>
      </c>
      <c r="N592" t="e">
        <f>[1]!YPF[[#This Row],[Volume]]</f>
        <v>#REF!</v>
      </c>
      <c r="O592" s="11" t="e">
        <f t="shared" si="142"/>
        <v>#REF!</v>
      </c>
      <c r="P592" t="e">
        <f t="shared" si="143"/>
        <v>#REF!</v>
      </c>
      <c r="Q592" s="17">
        <f t="shared" si="144"/>
        <v>5.1188678310920874E-2</v>
      </c>
      <c r="R592" s="4" t="str">
        <f t="shared" si="145"/>
        <v>Compra</v>
      </c>
      <c r="S592" s="17" t="e">
        <f t="shared" si="146"/>
        <v>#REF!</v>
      </c>
      <c r="T592" s="4" t="e">
        <f t="shared" si="147"/>
        <v>#REF!</v>
      </c>
      <c r="U592" s="4">
        <f t="shared" si="148"/>
        <v>1</v>
      </c>
      <c r="V592" s="4" t="e">
        <f t="shared" si="149"/>
        <v>#REF!</v>
      </c>
    </row>
    <row r="593" spans="1:22">
      <c r="A593" s="9">
        <v>45055</v>
      </c>
      <c r="B593">
        <v>11.9</v>
      </c>
      <c r="C593" s="11">
        <f>(B593-B592)/B592</f>
        <v>6.7681895093062664E-3</v>
      </c>
      <c r="D593" t="str">
        <f t="shared" si="135"/>
        <v>Compra</v>
      </c>
      <c r="E593" s="15">
        <v>11.39</v>
      </c>
      <c r="F593" s="11">
        <f t="shared" si="136"/>
        <v>-2.8156996587030723E-2</v>
      </c>
      <c r="G593" t="str">
        <f t="shared" si="137"/>
        <v>Neutro</v>
      </c>
      <c r="H593">
        <v>11.9</v>
      </c>
      <c r="I593" s="11">
        <f t="shared" si="138"/>
        <v>6.7681895093062664E-3</v>
      </c>
      <c r="J593" t="str">
        <f t="shared" si="139"/>
        <v>Compra</v>
      </c>
      <c r="K593">
        <v>11.32</v>
      </c>
      <c r="L593" s="11">
        <f t="shared" si="140"/>
        <v>-1.6507384882710644E-2</v>
      </c>
      <c r="M593" t="str">
        <f t="shared" si="141"/>
        <v>Neutro</v>
      </c>
      <c r="N593" t="e">
        <f>[1]!YPF[[#This Row],[Volume]]</f>
        <v>#REF!</v>
      </c>
      <c r="O593" s="11" t="e">
        <f t="shared" si="142"/>
        <v>#REF!</v>
      </c>
      <c r="P593" t="e">
        <f t="shared" si="143"/>
        <v>#REF!</v>
      </c>
      <c r="Q593" s="17">
        <f t="shared" si="144"/>
        <v>-7.7820006127822094E-3</v>
      </c>
      <c r="R593" s="4" t="str">
        <f t="shared" si="145"/>
        <v>Neutro</v>
      </c>
      <c r="S593" s="17" t="e">
        <f t="shared" si="146"/>
        <v>#REF!</v>
      </c>
      <c r="T593" s="4" t="e">
        <f t="shared" si="147"/>
        <v>#REF!</v>
      </c>
      <c r="U593" s="4">
        <f t="shared" si="148"/>
        <v>0</v>
      </c>
      <c r="V593" s="4" t="e">
        <f t="shared" si="149"/>
        <v>#REF!</v>
      </c>
    </row>
    <row r="594" spans="1:22">
      <c r="A594" s="9">
        <v>45056</v>
      </c>
      <c r="B594">
        <v>11.89</v>
      </c>
      <c r="C594" s="11">
        <f>(B594-B593)/B593</f>
        <v>-8.4033613445376357E-4</v>
      </c>
      <c r="D594" t="str">
        <f t="shared" si="135"/>
        <v>Neutro</v>
      </c>
      <c r="E594" s="15">
        <v>11.82</v>
      </c>
      <c r="F594" s="11">
        <f t="shared" si="136"/>
        <v>3.7752414398595231E-2</v>
      </c>
      <c r="G594" t="str">
        <f t="shared" si="137"/>
        <v>Compra</v>
      </c>
      <c r="H594">
        <v>11.89</v>
      </c>
      <c r="I594" s="11">
        <f t="shared" si="138"/>
        <v>-8.4033613445376357E-4</v>
      </c>
      <c r="J594" t="str">
        <f t="shared" si="139"/>
        <v>Neutro</v>
      </c>
      <c r="K594">
        <v>11.63</v>
      </c>
      <c r="L594" s="11">
        <f t="shared" si="140"/>
        <v>2.7385159010600749E-2</v>
      </c>
      <c r="M594" t="str">
        <f t="shared" si="141"/>
        <v>Compra</v>
      </c>
      <c r="N594" t="e">
        <f>[1]!YPF[[#This Row],[Volume]]</f>
        <v>#REF!</v>
      </c>
      <c r="O594" s="11" t="e">
        <f t="shared" si="142"/>
        <v>#REF!</v>
      </c>
      <c r="P594" t="e">
        <f t="shared" si="143"/>
        <v>#REF!</v>
      </c>
      <c r="Q594" s="17">
        <f t="shared" si="144"/>
        <v>1.5864225285072111E-2</v>
      </c>
      <c r="R594" s="4" t="str">
        <f t="shared" si="145"/>
        <v>Compra</v>
      </c>
      <c r="S594" s="17" t="e">
        <f t="shared" si="146"/>
        <v>#REF!</v>
      </c>
      <c r="T594" s="4" t="e">
        <f t="shared" si="147"/>
        <v>#REF!</v>
      </c>
      <c r="U594" s="4">
        <f t="shared" si="148"/>
        <v>1</v>
      </c>
      <c r="V594" s="4" t="e">
        <f t="shared" si="149"/>
        <v>#REF!</v>
      </c>
    </row>
    <row r="595" spans="1:22">
      <c r="A595" s="9">
        <v>45057</v>
      </c>
      <c r="B595">
        <v>11.88</v>
      </c>
      <c r="C595" s="11">
        <f>(B595-B594)/B594</f>
        <v>-8.4104289318753464E-4</v>
      </c>
      <c r="D595" t="str">
        <f t="shared" si="135"/>
        <v>Neutro</v>
      </c>
      <c r="E595" s="15">
        <v>11.5</v>
      </c>
      <c r="F595" s="11">
        <f t="shared" si="136"/>
        <v>-2.7072758037225066E-2</v>
      </c>
      <c r="G595" t="str">
        <f t="shared" si="137"/>
        <v>Neutro</v>
      </c>
      <c r="H595">
        <v>11.88</v>
      </c>
      <c r="I595" s="11">
        <f t="shared" si="138"/>
        <v>-8.4104289318753464E-4</v>
      </c>
      <c r="J595" t="str">
        <f t="shared" si="139"/>
        <v>Neutro</v>
      </c>
      <c r="K595">
        <v>11.16</v>
      </c>
      <c r="L595" s="11">
        <f t="shared" si="140"/>
        <v>-4.0412725709372363E-2</v>
      </c>
      <c r="M595" t="str">
        <f t="shared" si="141"/>
        <v>Neutro</v>
      </c>
      <c r="N595" t="e">
        <f>[1]!YPF[[#This Row],[Volume]]</f>
        <v>#REF!</v>
      </c>
      <c r="O595" s="11" t="e">
        <f t="shared" si="142"/>
        <v>#REF!</v>
      </c>
      <c r="P595" t="e">
        <f t="shared" si="143"/>
        <v>#REF!</v>
      </c>
      <c r="Q595" s="17">
        <f t="shared" si="144"/>
        <v>-1.7291892383243128E-2</v>
      </c>
      <c r="R595" s="4" t="str">
        <f t="shared" si="145"/>
        <v>Neutro</v>
      </c>
      <c r="S595" s="17" t="e">
        <f t="shared" si="146"/>
        <v>#REF!</v>
      </c>
      <c r="T595" s="4" t="e">
        <f t="shared" si="147"/>
        <v>#REF!</v>
      </c>
      <c r="U595" s="4">
        <f t="shared" si="148"/>
        <v>0</v>
      </c>
      <c r="V595" s="4" t="e">
        <f t="shared" si="149"/>
        <v>#REF!</v>
      </c>
    </row>
    <row r="596" spans="1:22">
      <c r="A596" s="9">
        <v>45058</v>
      </c>
      <c r="B596">
        <v>12.1</v>
      </c>
      <c r="C596" s="11">
        <f>(B596-B595)/B595</f>
        <v>1.851851851851842E-2</v>
      </c>
      <c r="D596" t="str">
        <f t="shared" si="135"/>
        <v>Compra</v>
      </c>
      <c r="E596" s="15">
        <v>11.83</v>
      </c>
      <c r="F596" s="11">
        <f t="shared" si="136"/>
        <v>2.8695652173913049E-2</v>
      </c>
      <c r="G596" t="str">
        <f t="shared" si="137"/>
        <v>Compra</v>
      </c>
      <c r="H596">
        <v>12.1</v>
      </c>
      <c r="I596" s="11">
        <f t="shared" si="138"/>
        <v>1.851851851851842E-2</v>
      </c>
      <c r="J596" t="str">
        <f t="shared" si="139"/>
        <v>Compra</v>
      </c>
      <c r="K596">
        <v>11.29</v>
      </c>
      <c r="L596" s="11">
        <f t="shared" si="140"/>
        <v>1.1648745519713172E-2</v>
      </c>
      <c r="M596" t="str">
        <f t="shared" si="141"/>
        <v>Compra</v>
      </c>
      <c r="N596" t="e">
        <f>[1]!YPF[[#This Row],[Volume]]</f>
        <v>#REF!</v>
      </c>
      <c r="O596" s="11" t="e">
        <f t="shared" si="142"/>
        <v>#REF!</v>
      </c>
      <c r="P596" t="e">
        <f t="shared" si="143"/>
        <v>#REF!</v>
      </c>
      <c r="Q596" s="17">
        <f t="shared" si="144"/>
        <v>1.9345358682665764E-2</v>
      </c>
      <c r="R596" s="4" t="str">
        <f t="shared" si="145"/>
        <v>Compra</v>
      </c>
      <c r="S596" s="17" t="e">
        <f t="shared" si="146"/>
        <v>#REF!</v>
      </c>
      <c r="T596" s="4" t="e">
        <f t="shared" si="147"/>
        <v>#REF!</v>
      </c>
      <c r="U596" s="4">
        <f t="shared" si="148"/>
        <v>1</v>
      </c>
      <c r="V596" s="4" t="e">
        <f t="shared" si="149"/>
        <v>#REF!</v>
      </c>
    </row>
    <row r="597" spans="1:22">
      <c r="A597" s="9">
        <v>45061</v>
      </c>
      <c r="B597">
        <v>11.5</v>
      </c>
      <c r="C597" s="11">
        <f>(B597-B596)/B596</f>
        <v>-4.9586776859504106E-2</v>
      </c>
      <c r="D597" t="str">
        <f t="shared" si="135"/>
        <v>Neutro</v>
      </c>
      <c r="E597" s="15">
        <v>11.41</v>
      </c>
      <c r="F597" s="11">
        <f t="shared" si="136"/>
        <v>-3.5502958579881651E-2</v>
      </c>
      <c r="G597" t="str">
        <f t="shared" si="137"/>
        <v>Neutro</v>
      </c>
      <c r="H597">
        <v>11.5</v>
      </c>
      <c r="I597" s="11">
        <f t="shared" si="138"/>
        <v>-4.9586776859504106E-2</v>
      </c>
      <c r="J597" t="str">
        <f t="shared" si="139"/>
        <v>Neutro</v>
      </c>
      <c r="K597">
        <v>10.67</v>
      </c>
      <c r="L597" s="11">
        <f t="shared" si="140"/>
        <v>-5.4915854738706756E-2</v>
      </c>
      <c r="M597" t="str">
        <f t="shared" si="141"/>
        <v>Neutro</v>
      </c>
      <c r="N597" t="e">
        <f>[1]!YPF[[#This Row],[Volume]]</f>
        <v>#REF!</v>
      </c>
      <c r="O597" s="11" t="e">
        <f t="shared" si="142"/>
        <v>#REF!</v>
      </c>
      <c r="P597" t="e">
        <f t="shared" si="143"/>
        <v>#REF!</v>
      </c>
      <c r="Q597" s="17">
        <f t="shared" si="144"/>
        <v>-4.7398091759399151E-2</v>
      </c>
      <c r="R597" s="4" t="str">
        <f t="shared" si="145"/>
        <v>Neutro</v>
      </c>
      <c r="S597" s="17" t="e">
        <f t="shared" si="146"/>
        <v>#REF!</v>
      </c>
      <c r="T597" s="4" t="e">
        <f t="shared" si="147"/>
        <v>#REF!</v>
      </c>
      <c r="U597" s="4">
        <f t="shared" si="148"/>
        <v>0</v>
      </c>
      <c r="V597" s="4" t="e">
        <f t="shared" si="149"/>
        <v>#REF!</v>
      </c>
    </row>
    <row r="598" spans="1:22">
      <c r="A598" s="9">
        <v>45062</v>
      </c>
      <c r="B598">
        <v>11.37</v>
      </c>
      <c r="C598" s="11">
        <f>(B598-B597)/B597</f>
        <v>-1.1304347826087024E-2</v>
      </c>
      <c r="D598" t="str">
        <f t="shared" si="135"/>
        <v>Neutro</v>
      </c>
      <c r="E598" s="15">
        <v>11.07</v>
      </c>
      <c r="F598" s="11">
        <f t="shared" si="136"/>
        <v>-2.9798422436459235E-2</v>
      </c>
      <c r="G598" t="str">
        <f t="shared" si="137"/>
        <v>Neutro</v>
      </c>
      <c r="H598">
        <v>11.37</v>
      </c>
      <c r="I598" s="11">
        <f t="shared" si="138"/>
        <v>-1.1304347826087024E-2</v>
      </c>
      <c r="J598" t="str">
        <f t="shared" si="139"/>
        <v>Neutro</v>
      </c>
      <c r="K598">
        <v>10.79</v>
      </c>
      <c r="L598" s="11">
        <f t="shared" si="140"/>
        <v>1.1246485473289524E-2</v>
      </c>
      <c r="M598" t="str">
        <f t="shared" si="141"/>
        <v>Compra</v>
      </c>
      <c r="N598" t="e">
        <f>[1]!YPF[[#This Row],[Volume]]</f>
        <v>#REF!</v>
      </c>
      <c r="O598" s="11" t="e">
        <f t="shared" si="142"/>
        <v>#REF!</v>
      </c>
      <c r="P598" t="e">
        <f t="shared" si="143"/>
        <v>#REF!</v>
      </c>
      <c r="Q598" s="17">
        <f t="shared" si="144"/>
        <v>-1.0290158153835939E-2</v>
      </c>
      <c r="R598" s="4" t="str">
        <f t="shared" si="145"/>
        <v>Neutro</v>
      </c>
      <c r="S598" s="17" t="e">
        <f t="shared" si="146"/>
        <v>#REF!</v>
      </c>
      <c r="T598" s="4" t="e">
        <f t="shared" si="147"/>
        <v>#REF!</v>
      </c>
      <c r="U598" s="4">
        <f t="shared" si="148"/>
        <v>0</v>
      </c>
      <c r="V598" s="4" t="e">
        <f t="shared" si="149"/>
        <v>#REF!</v>
      </c>
    </row>
    <row r="599" spans="1:22">
      <c r="A599" s="9">
        <v>45063</v>
      </c>
      <c r="B599">
        <v>11.19</v>
      </c>
      <c r="C599" s="11">
        <f>(B599-B598)/B598</f>
        <v>-1.5831134564643776E-2</v>
      </c>
      <c r="D599" t="str">
        <f t="shared" si="135"/>
        <v>Neutro</v>
      </c>
      <c r="E599" s="15">
        <v>10.97</v>
      </c>
      <c r="F599" s="11">
        <f t="shared" si="136"/>
        <v>-9.0334236675699772E-3</v>
      </c>
      <c r="G599" t="str">
        <f t="shared" si="137"/>
        <v>Neutro</v>
      </c>
      <c r="H599">
        <v>11.19</v>
      </c>
      <c r="I599" s="11">
        <f t="shared" si="138"/>
        <v>-1.5831134564643776E-2</v>
      </c>
      <c r="J599" t="str">
        <f t="shared" si="139"/>
        <v>Neutro</v>
      </c>
      <c r="K599">
        <v>10.78</v>
      </c>
      <c r="L599" s="11">
        <f t="shared" si="140"/>
        <v>-9.2678405931416008E-4</v>
      </c>
      <c r="M599" t="str">
        <f t="shared" si="141"/>
        <v>Neutro</v>
      </c>
      <c r="N599" t="e">
        <f>[1]!YPF[[#This Row],[Volume]]</f>
        <v>#REF!</v>
      </c>
      <c r="O599" s="11" t="e">
        <f t="shared" si="142"/>
        <v>#REF!</v>
      </c>
      <c r="P599" t="e">
        <f t="shared" si="143"/>
        <v>#REF!</v>
      </c>
      <c r="Q599" s="17">
        <f t="shared" si="144"/>
        <v>-1.0405619214042924E-2</v>
      </c>
      <c r="R599" s="4" t="str">
        <f t="shared" si="145"/>
        <v>Neutro</v>
      </c>
      <c r="S599" s="17" t="e">
        <f t="shared" si="146"/>
        <v>#REF!</v>
      </c>
      <c r="T599" s="4" t="e">
        <f t="shared" si="147"/>
        <v>#REF!</v>
      </c>
      <c r="U599" s="4">
        <f t="shared" si="148"/>
        <v>0</v>
      </c>
      <c r="V599" s="4" t="e">
        <f t="shared" si="149"/>
        <v>#REF!</v>
      </c>
    </row>
    <row r="600" spans="1:22">
      <c r="A600" s="9">
        <v>45064</v>
      </c>
      <c r="B600">
        <v>11.03</v>
      </c>
      <c r="C600" s="11">
        <f>(B600-B599)/B599</f>
        <v>-1.4298480786416457E-2</v>
      </c>
      <c r="D600" t="str">
        <f t="shared" si="135"/>
        <v>Neutro</v>
      </c>
      <c r="E600" s="15">
        <v>11.03</v>
      </c>
      <c r="F600" s="11">
        <f t="shared" si="136"/>
        <v>5.4694621695532105E-3</v>
      </c>
      <c r="G600" t="str">
        <f t="shared" si="137"/>
        <v>Compra</v>
      </c>
      <c r="H600">
        <v>11.03</v>
      </c>
      <c r="I600" s="11">
        <f t="shared" si="138"/>
        <v>-1.4298480786416457E-2</v>
      </c>
      <c r="J600" t="str">
        <f t="shared" si="139"/>
        <v>Neutro</v>
      </c>
      <c r="K600">
        <v>10.65</v>
      </c>
      <c r="L600" s="11">
        <f t="shared" si="140"/>
        <v>-1.2059369202226253E-2</v>
      </c>
      <c r="M600" t="str">
        <f t="shared" si="141"/>
        <v>Neutro</v>
      </c>
      <c r="N600" t="e">
        <f>[1]!YPF[[#This Row],[Volume]]</f>
        <v>#REF!</v>
      </c>
      <c r="O600" s="11" t="e">
        <f t="shared" si="142"/>
        <v>#REF!</v>
      </c>
      <c r="P600" t="e">
        <f t="shared" si="143"/>
        <v>#REF!</v>
      </c>
      <c r="Q600" s="17">
        <f t="shared" si="144"/>
        <v>-8.7967171513764902E-3</v>
      </c>
      <c r="R600" s="4" t="str">
        <f t="shared" si="145"/>
        <v>Neutro</v>
      </c>
      <c r="S600" s="17" t="e">
        <f t="shared" si="146"/>
        <v>#REF!</v>
      </c>
      <c r="T600" s="4" t="e">
        <f t="shared" si="147"/>
        <v>#REF!</v>
      </c>
      <c r="U600" s="4">
        <f t="shared" si="148"/>
        <v>0</v>
      </c>
      <c r="V600" s="4" t="e">
        <f t="shared" si="149"/>
        <v>#REF!</v>
      </c>
    </row>
    <row r="601" spans="1:22">
      <c r="A601" s="9">
        <v>45065</v>
      </c>
      <c r="B601">
        <v>10.98</v>
      </c>
      <c r="C601" s="11">
        <f>(B601-B600)/B600</f>
        <v>-4.5330915684495864E-3</v>
      </c>
      <c r="D601" t="str">
        <f t="shared" si="135"/>
        <v>Neutro</v>
      </c>
      <c r="E601" s="15">
        <v>10.92</v>
      </c>
      <c r="F601" s="11">
        <f t="shared" si="136"/>
        <v>-9.9728014505892516E-3</v>
      </c>
      <c r="G601" t="str">
        <f t="shared" si="137"/>
        <v>Neutro</v>
      </c>
      <c r="H601">
        <v>10.98</v>
      </c>
      <c r="I601" s="11">
        <f t="shared" si="138"/>
        <v>-4.5330915684495864E-3</v>
      </c>
      <c r="J601" t="str">
        <f t="shared" si="139"/>
        <v>Neutro</v>
      </c>
      <c r="K601">
        <v>10.76</v>
      </c>
      <c r="L601" s="11">
        <f t="shared" si="140"/>
        <v>1.0328638497652528E-2</v>
      </c>
      <c r="M601" t="str">
        <f t="shared" si="141"/>
        <v>Compra</v>
      </c>
      <c r="N601" t="e">
        <f>[1]!YPF[[#This Row],[Volume]]</f>
        <v>#REF!</v>
      </c>
      <c r="O601" s="11" t="e">
        <f t="shared" si="142"/>
        <v>#REF!</v>
      </c>
      <c r="P601" t="e">
        <f t="shared" si="143"/>
        <v>#REF!</v>
      </c>
      <c r="Q601" s="17">
        <f t="shared" si="144"/>
        <v>-2.1775865224589741E-3</v>
      </c>
      <c r="R601" s="4" t="str">
        <f t="shared" si="145"/>
        <v>Neutro</v>
      </c>
      <c r="S601" s="17" t="e">
        <f t="shared" si="146"/>
        <v>#REF!</v>
      </c>
      <c r="T601" s="4" t="e">
        <f t="shared" si="147"/>
        <v>#REF!</v>
      </c>
      <c r="U601" s="4">
        <f t="shared" si="148"/>
        <v>0</v>
      </c>
      <c r="V601" s="4" t="e">
        <f t="shared" si="149"/>
        <v>#REF!</v>
      </c>
    </row>
    <row r="602" spans="1:22">
      <c r="A602" s="9">
        <v>45068</v>
      </c>
      <c r="B602">
        <v>10.98</v>
      </c>
      <c r="C602" s="11">
        <f>(B602-B601)/B601</f>
        <v>0</v>
      </c>
      <c r="D602" t="str">
        <f t="shared" si="135"/>
        <v>Neutro</v>
      </c>
      <c r="E602" s="15">
        <v>10.85</v>
      </c>
      <c r="F602" s="11">
        <f t="shared" si="136"/>
        <v>-6.4102564102564361E-3</v>
      </c>
      <c r="G602" t="str">
        <f t="shared" si="137"/>
        <v>Neutro</v>
      </c>
      <c r="H602">
        <v>10.98</v>
      </c>
      <c r="I602" s="11">
        <f t="shared" si="138"/>
        <v>0</v>
      </c>
      <c r="J602" t="str">
        <f t="shared" si="139"/>
        <v>Neutro</v>
      </c>
      <c r="K602">
        <v>10.74</v>
      </c>
      <c r="L602" s="11">
        <f t="shared" si="140"/>
        <v>-1.8587360594795144E-3</v>
      </c>
      <c r="M602" t="str">
        <f t="shared" si="141"/>
        <v>Neutro</v>
      </c>
      <c r="N602" t="e">
        <f>[1]!YPF[[#This Row],[Volume]]</f>
        <v>#REF!</v>
      </c>
      <c r="O602" s="11" t="e">
        <f t="shared" si="142"/>
        <v>#REF!</v>
      </c>
      <c r="P602" t="e">
        <f t="shared" si="143"/>
        <v>#REF!</v>
      </c>
      <c r="Q602" s="17">
        <f t="shared" si="144"/>
        <v>-2.0672481174339877E-3</v>
      </c>
      <c r="R602" s="4" t="str">
        <f t="shared" si="145"/>
        <v>Neutro</v>
      </c>
      <c r="S602" s="17" t="e">
        <f t="shared" si="146"/>
        <v>#REF!</v>
      </c>
      <c r="T602" s="4" t="e">
        <f t="shared" si="147"/>
        <v>#REF!</v>
      </c>
      <c r="U602" s="4">
        <f t="shared" si="148"/>
        <v>0</v>
      </c>
      <c r="V602" s="4" t="e">
        <f t="shared" si="149"/>
        <v>#REF!</v>
      </c>
    </row>
    <row r="603" spans="1:22">
      <c r="A603" s="9">
        <v>45069</v>
      </c>
      <c r="B603">
        <v>11.41</v>
      </c>
      <c r="C603" s="11">
        <f>(B603-B602)/B602</f>
        <v>3.9162112932604708E-2</v>
      </c>
      <c r="D603" t="str">
        <f t="shared" si="135"/>
        <v>Compra</v>
      </c>
      <c r="E603" s="15">
        <v>10.8</v>
      </c>
      <c r="F603" s="11">
        <f t="shared" si="136"/>
        <v>-4.608294930875478E-3</v>
      </c>
      <c r="G603" t="str">
        <f t="shared" si="137"/>
        <v>Neutro</v>
      </c>
      <c r="H603">
        <v>11.41</v>
      </c>
      <c r="I603" s="11">
        <f t="shared" si="138"/>
        <v>3.9162112932604708E-2</v>
      </c>
      <c r="J603" t="str">
        <f t="shared" si="139"/>
        <v>Compra</v>
      </c>
      <c r="K603">
        <v>10.6</v>
      </c>
      <c r="L603" s="11">
        <f t="shared" si="140"/>
        <v>-1.3035381750465602E-2</v>
      </c>
      <c r="M603" t="str">
        <f t="shared" si="141"/>
        <v>Neutro</v>
      </c>
      <c r="N603" t="e">
        <f>[1]!YPF[[#This Row],[Volume]]</f>
        <v>#REF!</v>
      </c>
      <c r="O603" s="11" t="e">
        <f t="shared" si="142"/>
        <v>#REF!</v>
      </c>
      <c r="P603" t="e">
        <f t="shared" si="143"/>
        <v>#REF!</v>
      </c>
      <c r="Q603" s="17">
        <f t="shared" si="144"/>
        <v>1.5170137295967084E-2</v>
      </c>
      <c r="R603" s="4" t="str">
        <f t="shared" si="145"/>
        <v>Compra</v>
      </c>
      <c r="S603" s="17" t="e">
        <f t="shared" si="146"/>
        <v>#REF!</v>
      </c>
      <c r="T603" s="4" t="e">
        <f t="shared" si="147"/>
        <v>#REF!</v>
      </c>
      <c r="U603" s="4">
        <f t="shared" si="148"/>
        <v>1</v>
      </c>
      <c r="V603" s="4" t="e">
        <f t="shared" si="149"/>
        <v>#REF!</v>
      </c>
    </row>
    <row r="604" spans="1:22">
      <c r="A604" s="9">
        <v>45070</v>
      </c>
      <c r="B604">
        <v>11.38</v>
      </c>
      <c r="C604" s="11">
        <f>(B604-B603)/B603</f>
        <v>-2.6292725679228188E-3</v>
      </c>
      <c r="D604" t="str">
        <f t="shared" si="135"/>
        <v>Neutro</v>
      </c>
      <c r="E604" s="15">
        <v>11.26</v>
      </c>
      <c r="F604" s="11">
        <f t="shared" si="136"/>
        <v>4.2592592592592501E-2</v>
      </c>
      <c r="G604" t="str">
        <f t="shared" si="137"/>
        <v>Compra</v>
      </c>
      <c r="H604">
        <v>11.38</v>
      </c>
      <c r="I604" s="11">
        <f t="shared" si="138"/>
        <v>-2.6292725679228188E-3</v>
      </c>
      <c r="J604" t="str">
        <f t="shared" si="139"/>
        <v>Neutro</v>
      </c>
      <c r="K604">
        <v>10.92</v>
      </c>
      <c r="L604" s="11">
        <f t="shared" si="140"/>
        <v>3.0188679245283047E-2</v>
      </c>
      <c r="M604" t="str">
        <f t="shared" si="141"/>
        <v>Compra</v>
      </c>
      <c r="N604" t="e">
        <f>[1]!YPF[[#This Row],[Volume]]</f>
        <v>#REF!</v>
      </c>
      <c r="O604" s="11" t="e">
        <f t="shared" si="142"/>
        <v>#REF!</v>
      </c>
      <c r="P604" t="e">
        <f t="shared" si="143"/>
        <v>#REF!</v>
      </c>
      <c r="Q604" s="17">
        <f t="shared" si="144"/>
        <v>1.6880681675507478E-2</v>
      </c>
      <c r="R604" s="4" t="str">
        <f t="shared" si="145"/>
        <v>Compra</v>
      </c>
      <c r="S604" s="17" t="e">
        <f t="shared" si="146"/>
        <v>#REF!</v>
      </c>
      <c r="T604" s="4" t="e">
        <f t="shared" si="147"/>
        <v>#REF!</v>
      </c>
      <c r="U604" s="4">
        <f t="shared" si="148"/>
        <v>1</v>
      </c>
      <c r="V604" s="4" t="e">
        <f t="shared" si="149"/>
        <v>#REF!</v>
      </c>
    </row>
    <row r="605" spans="1:22">
      <c r="A605" s="9">
        <v>45071</v>
      </c>
      <c r="B605">
        <v>11.21</v>
      </c>
      <c r="C605" s="11">
        <f>(B605-B604)/B604</f>
        <v>-1.4938488576449905E-2</v>
      </c>
      <c r="D605" t="str">
        <f t="shared" si="135"/>
        <v>Neutro</v>
      </c>
      <c r="E605" s="15">
        <v>11.15</v>
      </c>
      <c r="F605" s="11">
        <f t="shared" si="136"/>
        <v>-9.7690941385434674E-3</v>
      </c>
      <c r="G605" t="str">
        <f t="shared" si="137"/>
        <v>Neutro</v>
      </c>
      <c r="H605">
        <v>11.21</v>
      </c>
      <c r="I605" s="11">
        <f t="shared" si="138"/>
        <v>-1.4938488576449905E-2</v>
      </c>
      <c r="J605" t="str">
        <f t="shared" si="139"/>
        <v>Neutro</v>
      </c>
      <c r="K605">
        <v>10.97</v>
      </c>
      <c r="L605" s="11">
        <f t="shared" si="140"/>
        <v>4.578754578754644E-3</v>
      </c>
      <c r="M605" t="str">
        <f t="shared" si="141"/>
        <v>Compra</v>
      </c>
      <c r="N605" t="e">
        <f>[1]!YPF[[#This Row],[Volume]]</f>
        <v>#REF!</v>
      </c>
      <c r="O605" s="11" t="e">
        <f t="shared" si="142"/>
        <v>#REF!</v>
      </c>
      <c r="P605" t="e">
        <f t="shared" si="143"/>
        <v>#REF!</v>
      </c>
      <c r="Q605" s="17">
        <f t="shared" si="144"/>
        <v>-8.7668291781721579E-3</v>
      </c>
      <c r="R605" s="4" t="str">
        <f t="shared" si="145"/>
        <v>Neutro</v>
      </c>
      <c r="S605" s="17" t="e">
        <f t="shared" si="146"/>
        <v>#REF!</v>
      </c>
      <c r="T605" s="4" t="e">
        <f t="shared" si="147"/>
        <v>#REF!</v>
      </c>
      <c r="U605" s="4">
        <f t="shared" si="148"/>
        <v>0</v>
      </c>
      <c r="V605" s="4" t="e">
        <f t="shared" si="149"/>
        <v>#REF!</v>
      </c>
    </row>
    <row r="606" spans="1:22">
      <c r="A606" s="9">
        <v>45072</v>
      </c>
      <c r="B606">
        <v>11.55</v>
      </c>
      <c r="C606" s="11">
        <f>(B606-B605)/B605</f>
        <v>3.0330062444246193E-2</v>
      </c>
      <c r="D606" t="str">
        <f t="shared" si="135"/>
        <v>Compra</v>
      </c>
      <c r="E606" s="15">
        <v>11.29</v>
      </c>
      <c r="F606" s="11">
        <f t="shared" si="136"/>
        <v>1.2556053811659085E-2</v>
      </c>
      <c r="G606" t="str">
        <f t="shared" si="137"/>
        <v>Compra</v>
      </c>
      <c r="H606">
        <v>11.55</v>
      </c>
      <c r="I606" s="11">
        <f t="shared" si="138"/>
        <v>3.0330062444246193E-2</v>
      </c>
      <c r="J606" t="str">
        <f t="shared" si="139"/>
        <v>Compra</v>
      </c>
      <c r="K606">
        <v>11.11</v>
      </c>
      <c r="L606" s="11">
        <f t="shared" si="140"/>
        <v>1.2762078395624319E-2</v>
      </c>
      <c r="M606" t="str">
        <f t="shared" si="141"/>
        <v>Compra</v>
      </c>
      <c r="N606" t="e">
        <f>[1]!YPF[[#This Row],[Volume]]</f>
        <v>#REF!</v>
      </c>
      <c r="O606" s="11" t="e">
        <f t="shared" si="142"/>
        <v>#REF!</v>
      </c>
      <c r="P606" t="e">
        <f t="shared" si="143"/>
        <v>#REF!</v>
      </c>
      <c r="Q606" s="17">
        <f t="shared" si="144"/>
        <v>2.1494564273943948E-2</v>
      </c>
      <c r="R606" s="4" t="str">
        <f t="shared" si="145"/>
        <v>Compra</v>
      </c>
      <c r="S606" s="17" t="e">
        <f t="shared" si="146"/>
        <v>#REF!</v>
      </c>
      <c r="T606" s="4" t="e">
        <f t="shared" si="147"/>
        <v>#REF!</v>
      </c>
      <c r="U606" s="4">
        <f t="shared" si="148"/>
        <v>1</v>
      </c>
      <c r="V606" s="4" t="e">
        <f t="shared" si="149"/>
        <v>#REF!</v>
      </c>
    </row>
    <row r="607" spans="1:22">
      <c r="A607" s="9">
        <v>45076</v>
      </c>
      <c r="B607">
        <v>11.3</v>
      </c>
      <c r="C607" s="11">
        <f>(B607-B606)/B606</f>
        <v>-2.1645021645021644E-2</v>
      </c>
      <c r="D607" t="str">
        <f t="shared" si="135"/>
        <v>Neutro</v>
      </c>
      <c r="E607" s="15">
        <v>10.99</v>
      </c>
      <c r="F607" s="11">
        <f t="shared" si="136"/>
        <v>-2.6572187776793529E-2</v>
      </c>
      <c r="G607" t="str">
        <f t="shared" si="137"/>
        <v>Neutro</v>
      </c>
      <c r="H607">
        <v>11.3</v>
      </c>
      <c r="I607" s="11">
        <f t="shared" si="138"/>
        <v>-2.1645021645021644E-2</v>
      </c>
      <c r="J607" t="str">
        <f t="shared" si="139"/>
        <v>Neutro</v>
      </c>
      <c r="K607">
        <v>10.81</v>
      </c>
      <c r="L607" s="11">
        <f t="shared" si="140"/>
        <v>-2.7002700270026908E-2</v>
      </c>
      <c r="M607" t="str">
        <f t="shared" si="141"/>
        <v>Neutro</v>
      </c>
      <c r="N607" t="e">
        <f>[1]!YPF[[#This Row],[Volume]]</f>
        <v>#REF!</v>
      </c>
      <c r="O607" s="11" t="e">
        <f t="shared" si="142"/>
        <v>#REF!</v>
      </c>
      <c r="P607" t="e">
        <f t="shared" si="143"/>
        <v>#REF!</v>
      </c>
      <c r="Q607" s="17">
        <f t="shared" si="144"/>
        <v>-2.4216232834215933E-2</v>
      </c>
      <c r="R607" s="4" t="str">
        <f t="shared" si="145"/>
        <v>Neutro</v>
      </c>
      <c r="S607" s="17" t="e">
        <f t="shared" si="146"/>
        <v>#REF!</v>
      </c>
      <c r="T607" s="4" t="e">
        <f t="shared" si="147"/>
        <v>#REF!</v>
      </c>
      <c r="U607" s="4">
        <f t="shared" si="148"/>
        <v>0</v>
      </c>
      <c r="V607" s="4" t="e">
        <f t="shared" si="149"/>
        <v>#REF!</v>
      </c>
    </row>
    <row r="608" spans="1:22">
      <c r="A608" s="9">
        <v>45077</v>
      </c>
      <c r="B608">
        <v>11.29</v>
      </c>
      <c r="C608" s="11">
        <f>(B608-B607)/B607</f>
        <v>-8.8495575221252771E-4</v>
      </c>
      <c r="D608" t="str">
        <f t="shared" si="135"/>
        <v>Neutro</v>
      </c>
      <c r="E608" s="15">
        <v>11.12</v>
      </c>
      <c r="F608" s="11">
        <f t="shared" si="136"/>
        <v>1.1828935395814286E-2</v>
      </c>
      <c r="G608" t="str">
        <f t="shared" si="137"/>
        <v>Compra</v>
      </c>
      <c r="H608">
        <v>11.29</v>
      </c>
      <c r="I608" s="11">
        <f t="shared" si="138"/>
        <v>-8.8495575221252771E-4</v>
      </c>
      <c r="J608" t="str">
        <f t="shared" si="139"/>
        <v>Neutro</v>
      </c>
      <c r="K608">
        <v>10.92</v>
      </c>
      <c r="L608" s="11">
        <f t="shared" si="140"/>
        <v>1.0175763182238616E-2</v>
      </c>
      <c r="M608" t="str">
        <f t="shared" si="141"/>
        <v>Compra</v>
      </c>
      <c r="N608" t="e">
        <f>[1]!YPF[[#This Row],[Volume]]</f>
        <v>#REF!</v>
      </c>
      <c r="O608" s="11" t="e">
        <f t="shared" si="142"/>
        <v>#REF!</v>
      </c>
      <c r="P608" t="e">
        <f t="shared" si="143"/>
        <v>#REF!</v>
      </c>
      <c r="Q608" s="17">
        <f t="shared" si="144"/>
        <v>5.058696768406961E-3</v>
      </c>
      <c r="R608" s="4" t="str">
        <f t="shared" si="145"/>
        <v>Compra</v>
      </c>
      <c r="S608" s="17" t="e">
        <f t="shared" si="146"/>
        <v>#REF!</v>
      </c>
      <c r="T608" s="4" t="e">
        <f t="shared" si="147"/>
        <v>#REF!</v>
      </c>
      <c r="U608" s="4">
        <f t="shared" si="148"/>
        <v>1</v>
      </c>
      <c r="V608" s="4" t="e">
        <f t="shared" si="149"/>
        <v>#REF!</v>
      </c>
    </row>
    <row r="609" spans="1:22">
      <c r="A609" s="9">
        <v>45078</v>
      </c>
      <c r="B609">
        <v>11.56</v>
      </c>
      <c r="C609" s="11">
        <f>(B609-B608)/B608</f>
        <v>2.3914968999114383E-2</v>
      </c>
      <c r="D609" t="str">
        <f t="shared" si="135"/>
        <v>Compra</v>
      </c>
      <c r="E609" s="15">
        <v>11</v>
      </c>
      <c r="F609" s="11">
        <f t="shared" si="136"/>
        <v>-1.0791366906474751E-2</v>
      </c>
      <c r="G609" t="str">
        <f t="shared" si="137"/>
        <v>Neutro</v>
      </c>
      <c r="H609">
        <v>11.56</v>
      </c>
      <c r="I609" s="11">
        <f t="shared" si="138"/>
        <v>2.3914968999114383E-2</v>
      </c>
      <c r="J609" t="str">
        <f t="shared" si="139"/>
        <v>Compra</v>
      </c>
      <c r="K609">
        <v>11</v>
      </c>
      <c r="L609" s="11">
        <f t="shared" si="140"/>
        <v>7.3260073260073329E-3</v>
      </c>
      <c r="M609" t="str">
        <f t="shared" si="141"/>
        <v>Compra</v>
      </c>
      <c r="N609" t="e">
        <f>[1]!YPF[[#This Row],[Volume]]</f>
        <v>#REF!</v>
      </c>
      <c r="O609" s="11" t="e">
        <f t="shared" si="142"/>
        <v>#REF!</v>
      </c>
      <c r="P609" t="e">
        <f t="shared" si="143"/>
        <v>#REF!</v>
      </c>
      <c r="Q609" s="17">
        <f t="shared" si="144"/>
        <v>1.1091144604440337E-2</v>
      </c>
      <c r="R609" s="4" t="str">
        <f t="shared" si="145"/>
        <v>Compra</v>
      </c>
      <c r="S609" s="17" t="e">
        <f t="shared" si="146"/>
        <v>#REF!</v>
      </c>
      <c r="T609" s="4" t="e">
        <f t="shared" si="147"/>
        <v>#REF!</v>
      </c>
      <c r="U609" s="4">
        <f t="shared" si="148"/>
        <v>1</v>
      </c>
      <c r="V609" s="4" t="e">
        <f t="shared" si="149"/>
        <v>#REF!</v>
      </c>
    </row>
    <row r="610" spans="1:22">
      <c r="A610" s="9">
        <v>45079</v>
      </c>
      <c r="B610">
        <v>11.77</v>
      </c>
      <c r="C610" s="11">
        <f>(B610-B609)/B609</f>
        <v>1.8166089965397845E-2</v>
      </c>
      <c r="D610" t="str">
        <f t="shared" si="135"/>
        <v>Compra</v>
      </c>
      <c r="E610" s="15">
        <v>11.52</v>
      </c>
      <c r="F610" s="11">
        <f t="shared" si="136"/>
        <v>4.7272727272727237E-2</v>
      </c>
      <c r="G610" t="str">
        <f t="shared" si="137"/>
        <v>Compra</v>
      </c>
      <c r="H610">
        <v>11.77</v>
      </c>
      <c r="I610" s="11">
        <f t="shared" si="138"/>
        <v>1.8166089965397845E-2</v>
      </c>
      <c r="J610" t="str">
        <f t="shared" si="139"/>
        <v>Compra</v>
      </c>
      <c r="K610">
        <v>11.39</v>
      </c>
      <c r="L610" s="11">
        <f t="shared" si="140"/>
        <v>3.5454545454545509E-2</v>
      </c>
      <c r="M610" t="str">
        <f t="shared" si="141"/>
        <v>Compra</v>
      </c>
      <c r="N610" t="e">
        <f>[1]!YPF[[#This Row],[Volume]]</f>
        <v>#REF!</v>
      </c>
      <c r="O610" s="11" t="e">
        <f t="shared" si="142"/>
        <v>#REF!</v>
      </c>
      <c r="P610" t="e">
        <f t="shared" si="143"/>
        <v>#REF!</v>
      </c>
      <c r="Q610" s="17">
        <f t="shared" si="144"/>
        <v>2.9764863164517111E-2</v>
      </c>
      <c r="R610" s="4" t="str">
        <f t="shared" si="145"/>
        <v>Compra</v>
      </c>
      <c r="S610" s="17" t="e">
        <f t="shared" si="146"/>
        <v>#REF!</v>
      </c>
      <c r="T610" s="4" t="e">
        <f t="shared" si="147"/>
        <v>#REF!</v>
      </c>
      <c r="U610" s="4">
        <f t="shared" si="148"/>
        <v>1</v>
      </c>
      <c r="V610" s="4" t="e">
        <f t="shared" si="149"/>
        <v>#REF!</v>
      </c>
    </row>
    <row r="611" spans="1:22">
      <c r="A611" s="9">
        <v>45082</v>
      </c>
      <c r="B611">
        <v>11.81</v>
      </c>
      <c r="C611" s="11">
        <f>(B611-B610)/B610</f>
        <v>3.3984706881903929E-3</v>
      </c>
      <c r="D611" t="str">
        <f t="shared" si="135"/>
        <v>Compra</v>
      </c>
      <c r="E611" s="15">
        <v>11.71</v>
      </c>
      <c r="F611" s="11">
        <f t="shared" si="136"/>
        <v>1.6493055555555667E-2</v>
      </c>
      <c r="G611" t="str">
        <f t="shared" si="137"/>
        <v>Compra</v>
      </c>
      <c r="H611">
        <v>11.81</v>
      </c>
      <c r="I611" s="11">
        <f t="shared" si="138"/>
        <v>3.3984706881903929E-3</v>
      </c>
      <c r="J611" t="str">
        <f t="shared" si="139"/>
        <v>Compra</v>
      </c>
      <c r="K611">
        <v>11.48</v>
      </c>
      <c r="L611" s="11">
        <f t="shared" si="140"/>
        <v>7.9016681299385293E-3</v>
      </c>
      <c r="M611" t="str">
        <f t="shared" si="141"/>
        <v>Compra</v>
      </c>
      <c r="N611" t="e">
        <f>[1]!YPF[[#This Row],[Volume]]</f>
        <v>#REF!</v>
      </c>
      <c r="O611" s="11" t="e">
        <f t="shared" si="142"/>
        <v>#REF!</v>
      </c>
      <c r="P611" t="e">
        <f t="shared" si="143"/>
        <v>#REF!</v>
      </c>
      <c r="Q611" s="17">
        <f t="shared" si="144"/>
        <v>7.7979162654687462E-3</v>
      </c>
      <c r="R611" s="4" t="str">
        <f t="shared" si="145"/>
        <v>Compra</v>
      </c>
      <c r="S611" s="17" t="e">
        <f t="shared" si="146"/>
        <v>#REF!</v>
      </c>
      <c r="T611" s="4" t="e">
        <f t="shared" si="147"/>
        <v>#REF!</v>
      </c>
      <c r="U611" s="4">
        <f t="shared" si="148"/>
        <v>1</v>
      </c>
      <c r="V611" s="4" t="e">
        <f t="shared" si="149"/>
        <v>#REF!</v>
      </c>
    </row>
    <row r="612" spans="1:22">
      <c r="A612" s="9">
        <v>45083</v>
      </c>
      <c r="B612">
        <v>12.55</v>
      </c>
      <c r="C612" s="11">
        <f>(B612-B611)/B611</f>
        <v>6.2658763759525837E-2</v>
      </c>
      <c r="D612" t="str">
        <f t="shared" si="135"/>
        <v>Compra</v>
      </c>
      <c r="E612" s="15">
        <v>11.76</v>
      </c>
      <c r="F612" s="11">
        <f t="shared" si="136"/>
        <v>4.269854824935861E-3</v>
      </c>
      <c r="G612" t="str">
        <f t="shared" si="137"/>
        <v>Compra</v>
      </c>
      <c r="H612">
        <v>12.55</v>
      </c>
      <c r="I612" s="11">
        <f t="shared" si="138"/>
        <v>6.2658763759525837E-2</v>
      </c>
      <c r="J612" t="str">
        <f t="shared" si="139"/>
        <v>Compra</v>
      </c>
      <c r="K612">
        <v>11.68</v>
      </c>
      <c r="L612" s="11">
        <f t="shared" si="140"/>
        <v>1.7421602787456383E-2</v>
      </c>
      <c r="M612" t="str">
        <f t="shared" si="141"/>
        <v>Compra</v>
      </c>
      <c r="N612" t="e">
        <f>[1]!YPF[[#This Row],[Volume]]</f>
        <v>#REF!</v>
      </c>
      <c r="O612" s="11" t="e">
        <f t="shared" si="142"/>
        <v>#REF!</v>
      </c>
      <c r="P612" t="e">
        <f t="shared" si="143"/>
        <v>#REF!</v>
      </c>
      <c r="Q612" s="17">
        <f t="shared" si="144"/>
        <v>3.675224628286098E-2</v>
      </c>
      <c r="R612" s="4" t="str">
        <f t="shared" si="145"/>
        <v>Compra</v>
      </c>
      <c r="S612" s="17" t="e">
        <f t="shared" si="146"/>
        <v>#REF!</v>
      </c>
      <c r="T612" s="4" t="e">
        <f t="shared" si="147"/>
        <v>#REF!</v>
      </c>
      <c r="U612" s="4">
        <f t="shared" si="148"/>
        <v>1</v>
      </c>
      <c r="V612" s="4" t="e">
        <f t="shared" si="149"/>
        <v>#REF!</v>
      </c>
    </row>
    <row r="613" spans="1:22">
      <c r="A613" s="9">
        <v>45084</v>
      </c>
      <c r="B613">
        <v>12.78</v>
      </c>
      <c r="C613" s="11">
        <f>(B613-B612)/B612</f>
        <v>1.8326693227091524E-2</v>
      </c>
      <c r="D613" t="str">
        <f t="shared" si="135"/>
        <v>Compra</v>
      </c>
      <c r="E613" s="15">
        <v>12.54</v>
      </c>
      <c r="F613" s="11">
        <f t="shared" si="136"/>
        <v>6.6326530612244847E-2</v>
      </c>
      <c r="G613" t="str">
        <f t="shared" si="137"/>
        <v>Compra</v>
      </c>
      <c r="H613">
        <v>12.78</v>
      </c>
      <c r="I613" s="11">
        <f t="shared" si="138"/>
        <v>1.8326693227091524E-2</v>
      </c>
      <c r="J613" t="str">
        <f t="shared" si="139"/>
        <v>Compra</v>
      </c>
      <c r="K613">
        <v>12.39</v>
      </c>
      <c r="L613" s="11">
        <f t="shared" si="140"/>
        <v>6.0787671232876789E-2</v>
      </c>
      <c r="M613" t="str">
        <f t="shared" si="141"/>
        <v>Compra</v>
      </c>
      <c r="N613" t="e">
        <f>[1]!YPF[[#This Row],[Volume]]</f>
        <v>#REF!</v>
      </c>
      <c r="O613" s="11" t="e">
        <f t="shared" si="142"/>
        <v>#REF!</v>
      </c>
      <c r="P613" t="e">
        <f t="shared" si="143"/>
        <v>#REF!</v>
      </c>
      <c r="Q613" s="17">
        <f t="shared" si="144"/>
        <v>4.0941897074826164E-2</v>
      </c>
      <c r="R613" s="4" t="str">
        <f t="shared" si="145"/>
        <v>Compra</v>
      </c>
      <c r="S613" s="17" t="e">
        <f t="shared" si="146"/>
        <v>#REF!</v>
      </c>
      <c r="T613" s="4" t="e">
        <f t="shared" si="147"/>
        <v>#REF!</v>
      </c>
      <c r="U613" s="4">
        <f t="shared" si="148"/>
        <v>1</v>
      </c>
      <c r="V613" s="4" t="e">
        <f t="shared" si="149"/>
        <v>#REF!</v>
      </c>
    </row>
    <row r="614" spans="1:22">
      <c r="A614" s="9">
        <v>45085</v>
      </c>
      <c r="B614">
        <v>12.85</v>
      </c>
      <c r="C614" s="11">
        <f>(B614-B613)/B613</f>
        <v>5.4773082942097253E-3</v>
      </c>
      <c r="D614" t="str">
        <f t="shared" si="135"/>
        <v>Compra</v>
      </c>
      <c r="E614" s="15">
        <v>12.53</v>
      </c>
      <c r="F614" s="11">
        <f t="shared" si="136"/>
        <v>-7.9744816586920159E-4</v>
      </c>
      <c r="G614" t="str">
        <f t="shared" si="137"/>
        <v>Neutro</v>
      </c>
      <c r="H614">
        <v>12.85</v>
      </c>
      <c r="I614" s="11">
        <f t="shared" si="138"/>
        <v>5.4773082942097253E-3</v>
      </c>
      <c r="J614" t="str">
        <f t="shared" si="139"/>
        <v>Compra</v>
      </c>
      <c r="K614">
        <v>12.45</v>
      </c>
      <c r="L614" s="11">
        <f t="shared" si="140"/>
        <v>4.8426150121064337E-3</v>
      </c>
      <c r="M614" t="str">
        <f t="shared" si="141"/>
        <v>Compra</v>
      </c>
      <c r="N614" t="e">
        <f>[1]!YPF[[#This Row],[Volume]]</f>
        <v>#REF!</v>
      </c>
      <c r="O614" s="11" t="e">
        <f t="shared" si="142"/>
        <v>#REF!</v>
      </c>
      <c r="P614" t="e">
        <f t="shared" si="143"/>
        <v>#REF!</v>
      </c>
      <c r="Q614" s="17">
        <f t="shared" si="144"/>
        <v>3.7499458586641703E-3</v>
      </c>
      <c r="R614" s="4" t="str">
        <f t="shared" si="145"/>
        <v>Compra</v>
      </c>
      <c r="S614" s="17" t="e">
        <f t="shared" si="146"/>
        <v>#REF!</v>
      </c>
      <c r="T614" s="4" t="e">
        <f t="shared" si="147"/>
        <v>#REF!</v>
      </c>
      <c r="U614" s="4">
        <f t="shared" si="148"/>
        <v>1</v>
      </c>
      <c r="V614" s="4" t="e">
        <f t="shared" si="149"/>
        <v>#REF!</v>
      </c>
    </row>
    <row r="615" spans="1:22">
      <c r="A615" s="9">
        <v>45086</v>
      </c>
      <c r="B615">
        <v>12.88</v>
      </c>
      <c r="C615" s="11">
        <f>(B615-B614)/B614</f>
        <v>2.3346303501946409E-3</v>
      </c>
      <c r="D615" t="str">
        <f t="shared" si="135"/>
        <v>Compra</v>
      </c>
      <c r="E615" s="15">
        <v>12.65</v>
      </c>
      <c r="F615" s="11">
        <f t="shared" si="136"/>
        <v>9.5770151636074222E-3</v>
      </c>
      <c r="G615" t="str">
        <f t="shared" si="137"/>
        <v>Compra</v>
      </c>
      <c r="H615">
        <v>12.88</v>
      </c>
      <c r="I615" s="11">
        <f t="shared" si="138"/>
        <v>2.3346303501946409E-3</v>
      </c>
      <c r="J615" t="str">
        <f t="shared" si="139"/>
        <v>Compra</v>
      </c>
      <c r="K615">
        <v>12.49</v>
      </c>
      <c r="L615" s="11">
        <f t="shared" si="140"/>
        <v>3.2128514056225643E-3</v>
      </c>
      <c r="M615" t="str">
        <f t="shared" si="141"/>
        <v>Compra</v>
      </c>
      <c r="N615" t="e">
        <f>[1]!YPF[[#This Row],[Volume]]</f>
        <v>#REF!</v>
      </c>
      <c r="O615" s="11" t="e">
        <f t="shared" si="142"/>
        <v>#REF!</v>
      </c>
      <c r="P615" t="e">
        <f t="shared" si="143"/>
        <v>#REF!</v>
      </c>
      <c r="Q615" s="17">
        <f t="shared" si="144"/>
        <v>4.3647818174048173E-3</v>
      </c>
      <c r="R615" s="4" t="str">
        <f t="shared" si="145"/>
        <v>Compra</v>
      </c>
      <c r="S615" s="17" t="e">
        <f t="shared" si="146"/>
        <v>#REF!</v>
      </c>
      <c r="T615" s="4" t="e">
        <f t="shared" si="147"/>
        <v>#REF!</v>
      </c>
      <c r="U615" s="4">
        <f t="shared" si="148"/>
        <v>1</v>
      </c>
      <c r="V615" s="4" t="e">
        <f t="shared" si="149"/>
        <v>#REF!</v>
      </c>
    </row>
    <row r="616" spans="1:22">
      <c r="A616" s="9">
        <v>45089</v>
      </c>
      <c r="B616">
        <v>12.6</v>
      </c>
      <c r="C616" s="11">
        <f>(B616-B615)/B615</f>
        <v>-2.1739130434782695E-2</v>
      </c>
      <c r="D616" t="str">
        <f t="shared" si="135"/>
        <v>Neutro</v>
      </c>
      <c r="E616" s="15">
        <v>12.31</v>
      </c>
      <c r="F616" s="11">
        <f t="shared" si="136"/>
        <v>-2.6877470355731212E-2</v>
      </c>
      <c r="G616" t="str">
        <f t="shared" si="137"/>
        <v>Neutro</v>
      </c>
      <c r="H616">
        <v>12.6</v>
      </c>
      <c r="I616" s="11">
        <f t="shared" si="138"/>
        <v>-2.1739130434782695E-2</v>
      </c>
      <c r="J616" t="str">
        <f t="shared" si="139"/>
        <v>Neutro</v>
      </c>
      <c r="K616">
        <v>12.25</v>
      </c>
      <c r="L616" s="11">
        <f t="shared" si="140"/>
        <v>-1.9215372297838287E-2</v>
      </c>
      <c r="M616" t="str">
        <f t="shared" si="141"/>
        <v>Neutro</v>
      </c>
      <c r="N616" t="e">
        <f>[1]!YPF[[#This Row],[Volume]]</f>
        <v>#REF!</v>
      </c>
      <c r="O616" s="11" t="e">
        <f t="shared" si="142"/>
        <v>#REF!</v>
      </c>
      <c r="P616" t="e">
        <f t="shared" si="143"/>
        <v>#REF!</v>
      </c>
      <c r="Q616" s="17">
        <f t="shared" si="144"/>
        <v>-2.239277588078372E-2</v>
      </c>
      <c r="R616" s="4" t="str">
        <f t="shared" si="145"/>
        <v>Neutro</v>
      </c>
      <c r="S616" s="17" t="e">
        <f t="shared" si="146"/>
        <v>#REF!</v>
      </c>
      <c r="T616" s="4" t="e">
        <f t="shared" si="147"/>
        <v>#REF!</v>
      </c>
      <c r="U616" s="4">
        <f t="shared" si="148"/>
        <v>0</v>
      </c>
      <c r="V616" s="4" t="e">
        <f t="shared" si="149"/>
        <v>#REF!</v>
      </c>
    </row>
    <row r="617" spans="1:22">
      <c r="A617" s="9">
        <v>45090</v>
      </c>
      <c r="B617">
        <v>12.74</v>
      </c>
      <c r="C617" s="11">
        <f>(B617-B616)/B616</f>
        <v>1.1111111111111157E-2</v>
      </c>
      <c r="D617" t="str">
        <f t="shared" si="135"/>
        <v>Compra</v>
      </c>
      <c r="E617" s="15">
        <v>12.52</v>
      </c>
      <c r="F617" s="11">
        <f t="shared" si="136"/>
        <v>1.7059301380990988E-2</v>
      </c>
      <c r="G617" t="str">
        <f t="shared" si="137"/>
        <v>Compra</v>
      </c>
      <c r="H617">
        <v>12.74</v>
      </c>
      <c r="I617" s="11">
        <f t="shared" si="138"/>
        <v>1.1111111111111157E-2</v>
      </c>
      <c r="J617" t="str">
        <f t="shared" si="139"/>
        <v>Compra</v>
      </c>
      <c r="K617">
        <v>12.36</v>
      </c>
      <c r="L617" s="11">
        <f t="shared" si="140"/>
        <v>8.9795918367346472E-3</v>
      </c>
      <c r="M617" t="str">
        <f t="shared" si="141"/>
        <v>Compra</v>
      </c>
      <c r="N617" t="e">
        <f>[1]!YPF[[#This Row],[Volume]]</f>
        <v>#REF!</v>
      </c>
      <c r="O617" s="11" t="e">
        <f t="shared" si="142"/>
        <v>#REF!</v>
      </c>
      <c r="P617" t="e">
        <f t="shared" si="143"/>
        <v>#REF!</v>
      </c>
      <c r="Q617" s="17">
        <f t="shared" si="144"/>
        <v>1.2065278859986987E-2</v>
      </c>
      <c r="R617" s="4" t="str">
        <f t="shared" si="145"/>
        <v>Compra</v>
      </c>
      <c r="S617" s="17" t="e">
        <f t="shared" si="146"/>
        <v>#REF!</v>
      </c>
      <c r="T617" s="4" t="e">
        <f t="shared" si="147"/>
        <v>#REF!</v>
      </c>
      <c r="U617" s="4">
        <f t="shared" si="148"/>
        <v>1</v>
      </c>
      <c r="V617" s="4" t="e">
        <f t="shared" si="149"/>
        <v>#REF!</v>
      </c>
    </row>
    <row r="618" spans="1:22">
      <c r="A618" s="9">
        <v>45091</v>
      </c>
      <c r="B618">
        <v>12.64</v>
      </c>
      <c r="C618" s="11">
        <f>(B618-B617)/B617</f>
        <v>-7.8492935635792495E-3</v>
      </c>
      <c r="D618" t="str">
        <f t="shared" si="135"/>
        <v>Neutro</v>
      </c>
      <c r="E618" s="15">
        <v>12.54</v>
      </c>
      <c r="F618" s="11">
        <f t="shared" si="136"/>
        <v>1.5974440894568351E-3</v>
      </c>
      <c r="G618" t="str">
        <f t="shared" si="137"/>
        <v>Compra</v>
      </c>
      <c r="H618">
        <v>12.64</v>
      </c>
      <c r="I618" s="11">
        <f t="shared" si="138"/>
        <v>-7.8492935635792495E-3</v>
      </c>
      <c r="J618" t="str">
        <f t="shared" si="139"/>
        <v>Neutro</v>
      </c>
      <c r="K618">
        <v>12.3</v>
      </c>
      <c r="L618" s="11">
        <f t="shared" si="140"/>
        <v>-4.8543689320387313E-3</v>
      </c>
      <c r="M618" t="str">
        <f t="shared" si="141"/>
        <v>Neutro</v>
      </c>
      <c r="N618" t="e">
        <f>[1]!YPF[[#This Row],[Volume]]</f>
        <v>#REF!</v>
      </c>
      <c r="O618" s="11" t="e">
        <f t="shared" si="142"/>
        <v>#REF!</v>
      </c>
      <c r="P618" t="e">
        <f t="shared" si="143"/>
        <v>#REF!</v>
      </c>
      <c r="Q618" s="17">
        <f t="shared" si="144"/>
        <v>-4.7388779924350992E-3</v>
      </c>
      <c r="R618" s="4" t="str">
        <f t="shared" si="145"/>
        <v>Neutro</v>
      </c>
      <c r="S618" s="17" t="e">
        <f t="shared" si="146"/>
        <v>#REF!</v>
      </c>
      <c r="T618" s="4" t="e">
        <f t="shared" si="147"/>
        <v>#REF!</v>
      </c>
      <c r="U618" s="4">
        <f t="shared" si="148"/>
        <v>0</v>
      </c>
      <c r="V618" s="4" t="e">
        <f t="shared" si="149"/>
        <v>#REF!</v>
      </c>
    </row>
    <row r="619" spans="1:22">
      <c r="A619" s="9">
        <v>45092</v>
      </c>
      <c r="B619">
        <v>13.46</v>
      </c>
      <c r="C619" s="11">
        <f>(B619-B618)/B618</f>
        <v>6.4873417721519E-2</v>
      </c>
      <c r="D619" t="str">
        <f t="shared" si="135"/>
        <v>Compra</v>
      </c>
      <c r="E619" s="15">
        <v>12.6</v>
      </c>
      <c r="F619" s="11">
        <f t="shared" si="136"/>
        <v>4.7846889952153507E-3</v>
      </c>
      <c r="G619" t="str">
        <f t="shared" si="137"/>
        <v>Compra</v>
      </c>
      <c r="H619">
        <v>13.46</v>
      </c>
      <c r="I619" s="11">
        <f t="shared" si="138"/>
        <v>6.4873417721519E-2</v>
      </c>
      <c r="J619" t="str">
        <f t="shared" si="139"/>
        <v>Compra</v>
      </c>
      <c r="K619">
        <v>12.59</v>
      </c>
      <c r="L619" s="11">
        <f t="shared" si="140"/>
        <v>2.3577235772357652E-2</v>
      </c>
      <c r="M619" t="str">
        <f t="shared" si="141"/>
        <v>Compra</v>
      </c>
      <c r="N619" t="e">
        <f>[1]!YPF[[#This Row],[Volume]]</f>
        <v>#REF!</v>
      </c>
      <c r="O619" s="11" t="e">
        <f t="shared" si="142"/>
        <v>#REF!</v>
      </c>
      <c r="P619" t="e">
        <f t="shared" si="143"/>
        <v>#REF!</v>
      </c>
      <c r="Q619" s="17">
        <f t="shared" si="144"/>
        <v>3.9527190052652747E-2</v>
      </c>
      <c r="R619" s="4" t="str">
        <f t="shared" si="145"/>
        <v>Compra</v>
      </c>
      <c r="S619" s="17" t="e">
        <f t="shared" si="146"/>
        <v>#REF!</v>
      </c>
      <c r="T619" s="4" t="e">
        <f t="shared" si="147"/>
        <v>#REF!</v>
      </c>
      <c r="U619" s="4">
        <f t="shared" si="148"/>
        <v>1</v>
      </c>
      <c r="V619" s="4" t="e">
        <f t="shared" si="149"/>
        <v>#REF!</v>
      </c>
    </row>
    <row r="620" spans="1:22">
      <c r="A620" s="9">
        <v>45093</v>
      </c>
      <c r="B620">
        <v>14.8</v>
      </c>
      <c r="C620" s="11">
        <f>(B620-B619)/B619</f>
        <v>9.9554234769687944E-2</v>
      </c>
      <c r="D620" t="str">
        <f t="shared" si="135"/>
        <v>Compra</v>
      </c>
      <c r="E620" s="15">
        <v>13.52</v>
      </c>
      <c r="F620" s="11">
        <f t="shared" si="136"/>
        <v>7.3015873015873006E-2</v>
      </c>
      <c r="G620" t="str">
        <f t="shared" si="137"/>
        <v>Compra</v>
      </c>
      <c r="H620">
        <v>14.8</v>
      </c>
      <c r="I620" s="11">
        <f t="shared" si="138"/>
        <v>9.9554234769687944E-2</v>
      </c>
      <c r="J620" t="str">
        <f t="shared" si="139"/>
        <v>Compra</v>
      </c>
      <c r="K620">
        <v>13.33</v>
      </c>
      <c r="L620" s="11">
        <f t="shared" si="140"/>
        <v>5.8776806989674364E-2</v>
      </c>
      <c r="M620" t="str">
        <f t="shared" si="141"/>
        <v>Compra</v>
      </c>
      <c r="N620" t="e">
        <f>[1]!YPF[[#This Row],[Volume]]</f>
        <v>#REF!</v>
      </c>
      <c r="O620" s="11" t="e">
        <f t="shared" si="142"/>
        <v>#REF!</v>
      </c>
      <c r="P620" t="e">
        <f t="shared" si="143"/>
        <v>#REF!</v>
      </c>
      <c r="Q620" s="17">
        <f t="shared" si="144"/>
        <v>8.2725287386230806E-2</v>
      </c>
      <c r="R620" s="4" t="str">
        <f t="shared" si="145"/>
        <v>Compra</v>
      </c>
      <c r="S620" s="17" t="e">
        <f t="shared" si="146"/>
        <v>#REF!</v>
      </c>
      <c r="T620" s="4" t="e">
        <f t="shared" si="147"/>
        <v>#REF!</v>
      </c>
      <c r="U620" s="4">
        <f t="shared" si="148"/>
        <v>1</v>
      </c>
      <c r="V620" s="4" t="e">
        <f t="shared" si="149"/>
        <v>#REF!</v>
      </c>
    </row>
    <row r="621" spans="1:22">
      <c r="A621" s="9">
        <v>45097</v>
      </c>
      <c r="B621">
        <v>14.72</v>
      </c>
      <c r="C621" s="11">
        <f>(B621-B620)/B620</f>
        <v>-5.40540540540541E-3</v>
      </c>
      <c r="D621" t="str">
        <f t="shared" si="135"/>
        <v>Neutro</v>
      </c>
      <c r="E621" s="15">
        <v>14.68</v>
      </c>
      <c r="F621" s="11">
        <f t="shared" si="136"/>
        <v>8.5798816568047345E-2</v>
      </c>
      <c r="G621" t="str">
        <f t="shared" si="137"/>
        <v>Compra</v>
      </c>
      <c r="H621">
        <v>14.72</v>
      </c>
      <c r="I621" s="11">
        <f t="shared" si="138"/>
        <v>-5.40540540540541E-3</v>
      </c>
      <c r="J621" t="str">
        <f t="shared" si="139"/>
        <v>Neutro</v>
      </c>
      <c r="K621">
        <v>14.35</v>
      </c>
      <c r="L621" s="11">
        <f t="shared" si="140"/>
        <v>7.6519129782445586E-2</v>
      </c>
      <c r="M621" t="str">
        <f t="shared" si="141"/>
        <v>Compra</v>
      </c>
      <c r="N621" t="e">
        <f>[1]!YPF[[#This Row],[Volume]]</f>
        <v>#REF!</v>
      </c>
      <c r="O621" s="11" t="e">
        <f t="shared" si="142"/>
        <v>#REF!</v>
      </c>
      <c r="P621" t="e">
        <f t="shared" si="143"/>
        <v>#REF!</v>
      </c>
      <c r="Q621" s="17">
        <f t="shared" si="144"/>
        <v>3.787678388492053E-2</v>
      </c>
      <c r="R621" s="4" t="str">
        <f t="shared" si="145"/>
        <v>Compra</v>
      </c>
      <c r="S621" s="17" t="e">
        <f t="shared" si="146"/>
        <v>#REF!</v>
      </c>
      <c r="T621" s="4" t="e">
        <f t="shared" si="147"/>
        <v>#REF!</v>
      </c>
      <c r="U621" s="4">
        <f t="shared" si="148"/>
        <v>1</v>
      </c>
      <c r="V621" s="4" t="e">
        <f t="shared" si="149"/>
        <v>#REF!</v>
      </c>
    </row>
    <row r="622" spans="1:22">
      <c r="A622" s="9">
        <v>45098</v>
      </c>
      <c r="B622">
        <v>15.47</v>
      </c>
      <c r="C622" s="11">
        <f>(B622-B621)/B621</f>
        <v>5.0951086956521736E-2</v>
      </c>
      <c r="D622" t="str">
        <f t="shared" si="135"/>
        <v>Compra</v>
      </c>
      <c r="E622" s="15">
        <v>14.53</v>
      </c>
      <c r="F622" s="11">
        <f t="shared" si="136"/>
        <v>-1.0217983651226182E-2</v>
      </c>
      <c r="G622" t="str">
        <f t="shared" si="137"/>
        <v>Neutro</v>
      </c>
      <c r="H622">
        <v>15.47</v>
      </c>
      <c r="I622" s="11">
        <f t="shared" si="138"/>
        <v>5.0951086956521736E-2</v>
      </c>
      <c r="J622" t="str">
        <f t="shared" si="139"/>
        <v>Compra</v>
      </c>
      <c r="K622">
        <v>14.47</v>
      </c>
      <c r="L622" s="11">
        <f t="shared" si="140"/>
        <v>8.3623693379791635E-3</v>
      </c>
      <c r="M622" t="str">
        <f t="shared" si="141"/>
        <v>Compra</v>
      </c>
      <c r="N622" t="e">
        <f>[1]!YPF[[#This Row],[Volume]]</f>
        <v>#REF!</v>
      </c>
      <c r="O622" s="11" t="e">
        <f t="shared" si="142"/>
        <v>#REF!</v>
      </c>
      <c r="P622" t="e">
        <f t="shared" si="143"/>
        <v>#REF!</v>
      </c>
      <c r="Q622" s="17">
        <f t="shared" si="144"/>
        <v>2.501163989994911E-2</v>
      </c>
      <c r="R622" s="4" t="str">
        <f t="shared" si="145"/>
        <v>Compra</v>
      </c>
      <c r="S622" s="17" t="e">
        <f t="shared" si="146"/>
        <v>#REF!</v>
      </c>
      <c r="T622" s="4" t="e">
        <f t="shared" si="147"/>
        <v>#REF!</v>
      </c>
      <c r="U622" s="4">
        <f t="shared" si="148"/>
        <v>1</v>
      </c>
      <c r="V622" s="4" t="e">
        <f t="shared" si="149"/>
        <v>#REF!</v>
      </c>
    </row>
    <row r="623" spans="1:22">
      <c r="A623" s="9">
        <v>45099</v>
      </c>
      <c r="B623">
        <v>15.4</v>
      </c>
      <c r="C623" s="11">
        <f>(B623-B622)/B622</f>
        <v>-4.5248868778280729E-3</v>
      </c>
      <c r="D623" t="str">
        <f t="shared" si="135"/>
        <v>Neutro</v>
      </c>
      <c r="E623" s="15">
        <v>15.3</v>
      </c>
      <c r="F623" s="11">
        <f t="shared" si="136"/>
        <v>5.2993805918788807E-2</v>
      </c>
      <c r="G623" t="str">
        <f t="shared" si="137"/>
        <v>Compra</v>
      </c>
      <c r="H623">
        <v>15.4</v>
      </c>
      <c r="I623" s="11">
        <f t="shared" si="138"/>
        <v>-4.5248868778280729E-3</v>
      </c>
      <c r="J623" t="str">
        <f t="shared" si="139"/>
        <v>Neutro</v>
      </c>
      <c r="K623">
        <v>14.48</v>
      </c>
      <c r="L623" s="11">
        <f t="shared" si="140"/>
        <v>6.9108500345541025E-4</v>
      </c>
      <c r="M623" t="str">
        <f t="shared" si="141"/>
        <v>Compra</v>
      </c>
      <c r="N623" t="e">
        <f>[1]!YPF[[#This Row],[Volume]]</f>
        <v>#REF!</v>
      </c>
      <c r="O623" s="11" t="e">
        <f t="shared" si="142"/>
        <v>#REF!</v>
      </c>
      <c r="P623" t="e">
        <f t="shared" si="143"/>
        <v>#REF!</v>
      </c>
      <c r="Q623" s="17">
        <f t="shared" si="144"/>
        <v>1.1158779291647018E-2</v>
      </c>
      <c r="R623" s="4" t="str">
        <f t="shared" si="145"/>
        <v>Compra</v>
      </c>
      <c r="S623" s="17" t="e">
        <f t="shared" si="146"/>
        <v>#REF!</v>
      </c>
      <c r="T623" s="4" t="e">
        <f t="shared" si="147"/>
        <v>#REF!</v>
      </c>
      <c r="U623" s="4">
        <f t="shared" si="148"/>
        <v>1</v>
      </c>
      <c r="V623" s="4" t="e">
        <f t="shared" si="149"/>
        <v>#REF!</v>
      </c>
    </row>
    <row r="624" spans="1:22">
      <c r="A624" s="9">
        <v>45100</v>
      </c>
      <c r="B624">
        <v>15.05</v>
      </c>
      <c r="C624" s="11">
        <f>(B624-B623)/B623</f>
        <v>-2.2727272727272704E-2</v>
      </c>
      <c r="D624" t="str">
        <f t="shared" si="135"/>
        <v>Neutro</v>
      </c>
      <c r="E624" s="15">
        <v>14.49</v>
      </c>
      <c r="F624" s="11">
        <f t="shared" si="136"/>
        <v>-5.2941176470588262E-2</v>
      </c>
      <c r="G624" t="str">
        <f t="shared" si="137"/>
        <v>Neutro</v>
      </c>
      <c r="H624">
        <v>15.05</v>
      </c>
      <c r="I624" s="11">
        <f t="shared" si="138"/>
        <v>-2.2727272727272704E-2</v>
      </c>
      <c r="J624" t="str">
        <f t="shared" si="139"/>
        <v>Neutro</v>
      </c>
      <c r="K624">
        <v>14.14</v>
      </c>
      <c r="L624" s="11">
        <f t="shared" si="140"/>
        <v>-2.3480662983425403E-2</v>
      </c>
      <c r="M624" t="str">
        <f t="shared" si="141"/>
        <v>Neutro</v>
      </c>
      <c r="N624" t="e">
        <f>[1]!YPF[[#This Row],[Volume]]</f>
        <v>#REF!</v>
      </c>
      <c r="O624" s="11" t="e">
        <f t="shared" si="142"/>
        <v>#REF!</v>
      </c>
      <c r="P624" t="e">
        <f t="shared" si="143"/>
        <v>#REF!</v>
      </c>
      <c r="Q624" s="17">
        <f t="shared" si="144"/>
        <v>-3.0469096227139766E-2</v>
      </c>
      <c r="R624" s="4" t="str">
        <f t="shared" si="145"/>
        <v>Neutro</v>
      </c>
      <c r="S624" s="17" t="e">
        <f t="shared" si="146"/>
        <v>#REF!</v>
      </c>
      <c r="T624" s="4" t="e">
        <f t="shared" si="147"/>
        <v>#REF!</v>
      </c>
      <c r="U624" s="4">
        <f t="shared" si="148"/>
        <v>0</v>
      </c>
      <c r="V624" s="4" t="e">
        <f t="shared" si="149"/>
        <v>#REF!</v>
      </c>
    </row>
    <row r="625" spans="1:22">
      <c r="A625" s="9">
        <v>45103</v>
      </c>
      <c r="B625">
        <v>15.98</v>
      </c>
      <c r="C625" s="11">
        <f>(B625-B624)/B624</f>
        <v>6.1794019933554795E-2</v>
      </c>
      <c r="D625" t="str">
        <f t="shared" si="135"/>
        <v>Compra</v>
      </c>
      <c r="E625" s="15">
        <v>15.66</v>
      </c>
      <c r="F625" s="11">
        <f t="shared" si="136"/>
        <v>8.0745341614906832E-2</v>
      </c>
      <c r="G625" t="str">
        <f t="shared" si="137"/>
        <v>Compra</v>
      </c>
      <c r="H625">
        <v>15.98</v>
      </c>
      <c r="I625" s="11">
        <f t="shared" si="138"/>
        <v>6.1794019933554795E-2</v>
      </c>
      <c r="J625" t="str">
        <f t="shared" si="139"/>
        <v>Compra</v>
      </c>
      <c r="K625">
        <v>15.09</v>
      </c>
      <c r="L625" s="11">
        <f t="shared" si="140"/>
        <v>6.7185289957567132E-2</v>
      </c>
      <c r="M625" t="str">
        <f t="shared" si="141"/>
        <v>Compra</v>
      </c>
      <c r="N625" t="e">
        <f>[1]!YPF[[#This Row],[Volume]]</f>
        <v>#REF!</v>
      </c>
      <c r="O625" s="11" t="e">
        <f t="shared" si="142"/>
        <v>#REF!</v>
      </c>
      <c r="P625" t="e">
        <f t="shared" si="143"/>
        <v>#REF!</v>
      </c>
      <c r="Q625" s="17">
        <f t="shared" si="144"/>
        <v>6.7879667859895881E-2</v>
      </c>
      <c r="R625" s="4" t="str">
        <f t="shared" si="145"/>
        <v>Compra</v>
      </c>
      <c r="S625" s="17" t="e">
        <f t="shared" si="146"/>
        <v>#REF!</v>
      </c>
      <c r="T625" s="4" t="e">
        <f t="shared" si="147"/>
        <v>#REF!</v>
      </c>
      <c r="U625" s="4">
        <f t="shared" si="148"/>
        <v>1</v>
      </c>
      <c r="V625" s="4" t="e">
        <f t="shared" si="149"/>
        <v>#REF!</v>
      </c>
    </row>
    <row r="626" spans="1:22">
      <c r="A626" s="9">
        <v>45104</v>
      </c>
      <c r="B626">
        <v>15.66</v>
      </c>
      <c r="C626" s="11">
        <f>(B626-B625)/B625</f>
        <v>-2.0025031289111407E-2</v>
      </c>
      <c r="D626" t="str">
        <f t="shared" si="135"/>
        <v>Neutro</v>
      </c>
      <c r="E626" s="15">
        <v>15.41</v>
      </c>
      <c r="F626" s="11">
        <f t="shared" si="136"/>
        <v>-1.5964240102171137E-2</v>
      </c>
      <c r="G626" t="str">
        <f t="shared" si="137"/>
        <v>Neutro</v>
      </c>
      <c r="H626">
        <v>15.66</v>
      </c>
      <c r="I626" s="11">
        <f t="shared" si="138"/>
        <v>-2.0025031289111407E-2</v>
      </c>
      <c r="J626" t="str">
        <f t="shared" si="139"/>
        <v>Neutro</v>
      </c>
      <c r="K626">
        <v>14.77</v>
      </c>
      <c r="L626" s="11">
        <f t="shared" si="140"/>
        <v>-2.1206096752816452E-2</v>
      </c>
      <c r="M626" t="str">
        <f t="shared" si="141"/>
        <v>Neutro</v>
      </c>
      <c r="N626" t="e">
        <f>[1]!YPF[[#This Row],[Volume]]</f>
        <v>#REF!</v>
      </c>
      <c r="O626" s="11" t="e">
        <f t="shared" si="142"/>
        <v>#REF!</v>
      </c>
      <c r="P626" t="e">
        <f t="shared" si="143"/>
        <v>#REF!</v>
      </c>
      <c r="Q626" s="17">
        <f t="shared" si="144"/>
        <v>-1.9305099858302602E-2</v>
      </c>
      <c r="R626" s="4" t="str">
        <f t="shared" si="145"/>
        <v>Neutro</v>
      </c>
      <c r="S626" s="17" t="e">
        <f t="shared" si="146"/>
        <v>#REF!</v>
      </c>
      <c r="T626" s="4" t="e">
        <f t="shared" si="147"/>
        <v>#REF!</v>
      </c>
      <c r="U626" s="4">
        <f t="shared" si="148"/>
        <v>0</v>
      </c>
      <c r="V626" s="4" t="e">
        <f t="shared" si="149"/>
        <v>#REF!</v>
      </c>
    </row>
    <row r="627" spans="1:22">
      <c r="A627" s="9">
        <v>45105</v>
      </c>
      <c r="B627">
        <v>15.37</v>
      </c>
      <c r="C627" s="11">
        <f>(B627-B626)/B626</f>
        <v>-1.8518518518518576E-2</v>
      </c>
      <c r="D627" t="str">
        <f t="shared" si="135"/>
        <v>Neutro</v>
      </c>
      <c r="E627" s="15">
        <v>15.06</v>
      </c>
      <c r="F627" s="11">
        <f t="shared" si="136"/>
        <v>-2.2712524334847477E-2</v>
      </c>
      <c r="G627" t="str">
        <f t="shared" si="137"/>
        <v>Neutro</v>
      </c>
      <c r="H627">
        <v>15.37</v>
      </c>
      <c r="I627" s="11">
        <f t="shared" si="138"/>
        <v>-1.8518518518518576E-2</v>
      </c>
      <c r="J627" t="str">
        <f t="shared" si="139"/>
        <v>Neutro</v>
      </c>
      <c r="K627">
        <v>14.75</v>
      </c>
      <c r="L627" s="11">
        <f t="shared" si="140"/>
        <v>-1.3540961408259698E-3</v>
      </c>
      <c r="M627" t="str">
        <f t="shared" si="141"/>
        <v>Neutro</v>
      </c>
      <c r="N627" t="e">
        <f>[1]!YPF[[#This Row],[Volume]]</f>
        <v>#REF!</v>
      </c>
      <c r="O627" s="11" t="e">
        <f t="shared" si="142"/>
        <v>#REF!</v>
      </c>
      <c r="P627" t="e">
        <f t="shared" si="143"/>
        <v>#REF!</v>
      </c>
      <c r="Q627" s="17">
        <f t="shared" si="144"/>
        <v>-1.527591437817765E-2</v>
      </c>
      <c r="R627" s="4" t="str">
        <f t="shared" si="145"/>
        <v>Neutro</v>
      </c>
      <c r="S627" s="17" t="e">
        <f t="shared" si="146"/>
        <v>#REF!</v>
      </c>
      <c r="T627" s="4" t="e">
        <f t="shared" si="147"/>
        <v>#REF!</v>
      </c>
      <c r="U627" s="4">
        <f t="shared" si="148"/>
        <v>0</v>
      </c>
      <c r="V627" s="4" t="e">
        <f t="shared" si="149"/>
        <v>#REF!</v>
      </c>
    </row>
    <row r="628" spans="1:22">
      <c r="A628" s="9">
        <v>45106</v>
      </c>
      <c r="B628">
        <v>15.19</v>
      </c>
      <c r="C628" s="11">
        <f>(B628-B627)/B627</f>
        <v>-1.1711125569290808E-2</v>
      </c>
      <c r="D628" t="str">
        <f t="shared" si="135"/>
        <v>Neutro</v>
      </c>
      <c r="E628" s="15">
        <v>14.93</v>
      </c>
      <c r="F628" s="11">
        <f t="shared" si="136"/>
        <v>-8.6321381142098787E-3</v>
      </c>
      <c r="G628" t="str">
        <f t="shared" si="137"/>
        <v>Neutro</v>
      </c>
      <c r="H628">
        <v>15.19</v>
      </c>
      <c r="I628" s="11">
        <f t="shared" si="138"/>
        <v>-1.1711125569290808E-2</v>
      </c>
      <c r="J628" t="str">
        <f t="shared" si="139"/>
        <v>Neutro</v>
      </c>
      <c r="K628">
        <v>14.66</v>
      </c>
      <c r="L628" s="11">
        <f t="shared" si="140"/>
        <v>-6.1016949152542278E-3</v>
      </c>
      <c r="M628" t="str">
        <f t="shared" si="141"/>
        <v>Neutro</v>
      </c>
      <c r="N628" t="e">
        <f>[1]!YPF[[#This Row],[Volume]]</f>
        <v>#REF!</v>
      </c>
      <c r="O628" s="11" t="e">
        <f t="shared" si="142"/>
        <v>#REF!</v>
      </c>
      <c r="P628" t="e">
        <f t="shared" si="143"/>
        <v>#REF!</v>
      </c>
      <c r="Q628" s="17">
        <f t="shared" si="144"/>
        <v>-9.5390210420114308E-3</v>
      </c>
      <c r="R628" s="4" t="str">
        <f t="shared" si="145"/>
        <v>Neutro</v>
      </c>
      <c r="S628" s="17" t="e">
        <f t="shared" si="146"/>
        <v>#REF!</v>
      </c>
      <c r="T628" s="4" t="e">
        <f t="shared" si="147"/>
        <v>#REF!</v>
      </c>
      <c r="U628" s="4">
        <f t="shared" si="148"/>
        <v>0</v>
      </c>
      <c r="V628" s="4" t="e">
        <f t="shared" si="149"/>
        <v>#REF!</v>
      </c>
    </row>
    <row r="629" spans="1:22">
      <c r="A629" s="9">
        <v>45107</v>
      </c>
      <c r="B629">
        <v>15.16</v>
      </c>
      <c r="C629" s="11">
        <f>(B629-B628)/B628</f>
        <v>-1.9749835418037764E-3</v>
      </c>
      <c r="D629" t="str">
        <f t="shared" si="135"/>
        <v>Neutro</v>
      </c>
      <c r="E629" s="15">
        <v>15.06</v>
      </c>
      <c r="F629" s="11">
        <f t="shared" si="136"/>
        <v>8.7073007367716535E-3</v>
      </c>
      <c r="G629" t="str">
        <f t="shared" si="137"/>
        <v>Compra</v>
      </c>
      <c r="H629">
        <v>15.16</v>
      </c>
      <c r="I629" s="11">
        <f t="shared" si="138"/>
        <v>-1.9749835418037764E-3</v>
      </c>
      <c r="J629" t="str">
        <f t="shared" si="139"/>
        <v>Neutro</v>
      </c>
      <c r="K629">
        <v>14.8</v>
      </c>
      <c r="L629" s="11">
        <f t="shared" si="140"/>
        <v>9.5497953615280053E-3</v>
      </c>
      <c r="M629" t="str">
        <f t="shared" si="141"/>
        <v>Compra</v>
      </c>
      <c r="N629" t="e">
        <f>[1]!YPF[[#This Row],[Volume]]</f>
        <v>#REF!</v>
      </c>
      <c r="O629" s="11" t="e">
        <f t="shared" si="142"/>
        <v>#REF!</v>
      </c>
      <c r="P629" t="e">
        <f t="shared" si="143"/>
        <v>#REF!</v>
      </c>
      <c r="Q629" s="17">
        <f t="shared" si="144"/>
        <v>3.5767822536730263E-3</v>
      </c>
      <c r="R629" s="4" t="str">
        <f t="shared" si="145"/>
        <v>Compra</v>
      </c>
      <c r="S629" s="17" t="e">
        <f t="shared" si="146"/>
        <v>#REF!</v>
      </c>
      <c r="T629" s="4" t="e">
        <f t="shared" si="147"/>
        <v>#REF!</v>
      </c>
      <c r="U629" s="4">
        <f t="shared" si="148"/>
        <v>1</v>
      </c>
      <c r="V629" s="4" t="e">
        <f t="shared" si="149"/>
        <v>#REF!</v>
      </c>
    </row>
    <row r="630" spans="1:22">
      <c r="A630" s="9">
        <v>45110</v>
      </c>
      <c r="B630">
        <v>15.38</v>
      </c>
      <c r="C630" s="11">
        <f>(B630-B629)/B629</f>
        <v>1.4511873350923524E-2</v>
      </c>
      <c r="D630" t="str">
        <f t="shared" si="135"/>
        <v>Compra</v>
      </c>
      <c r="E630" s="15">
        <v>15.07</v>
      </c>
      <c r="F630" s="11">
        <f t="shared" si="136"/>
        <v>6.6401062416997258E-4</v>
      </c>
      <c r="G630" t="str">
        <f t="shared" si="137"/>
        <v>Compra</v>
      </c>
      <c r="H630">
        <v>15.38</v>
      </c>
      <c r="I630" s="11">
        <f t="shared" si="138"/>
        <v>1.4511873350923524E-2</v>
      </c>
      <c r="J630" t="str">
        <f t="shared" si="139"/>
        <v>Compra</v>
      </c>
      <c r="K630">
        <v>14.85</v>
      </c>
      <c r="L630" s="11">
        <f t="shared" si="140"/>
        <v>3.3783783783783061E-3</v>
      </c>
      <c r="M630" t="str">
        <f t="shared" si="141"/>
        <v>Compra</v>
      </c>
      <c r="N630" t="e">
        <f>[1]!YPF[[#This Row],[Volume]]</f>
        <v>#REF!</v>
      </c>
      <c r="O630" s="11" t="e">
        <f t="shared" si="142"/>
        <v>#REF!</v>
      </c>
      <c r="P630" t="e">
        <f t="shared" si="143"/>
        <v>#REF!</v>
      </c>
      <c r="Q630" s="17">
        <f t="shared" si="144"/>
        <v>8.2665339260988326E-3</v>
      </c>
      <c r="R630" s="4" t="str">
        <f t="shared" si="145"/>
        <v>Compra</v>
      </c>
      <c r="S630" s="17" t="e">
        <f t="shared" si="146"/>
        <v>#REF!</v>
      </c>
      <c r="T630" s="4" t="e">
        <f t="shared" si="147"/>
        <v>#REF!</v>
      </c>
      <c r="U630" s="4">
        <f t="shared" si="148"/>
        <v>1</v>
      </c>
      <c r="V630" s="4" t="e">
        <f t="shared" si="149"/>
        <v>#REF!</v>
      </c>
    </row>
    <row r="631" spans="1:22">
      <c r="A631" s="9">
        <v>45112</v>
      </c>
      <c r="B631">
        <v>15.16</v>
      </c>
      <c r="C631" s="11">
        <f>(B631-B630)/B630</f>
        <v>-1.4304291287386257E-2</v>
      </c>
      <c r="D631" t="str">
        <f t="shared" si="135"/>
        <v>Neutro</v>
      </c>
      <c r="E631" s="15">
        <v>15</v>
      </c>
      <c r="F631" s="11">
        <f t="shared" si="136"/>
        <v>-4.6449900464499193E-3</v>
      </c>
      <c r="G631" t="str">
        <f t="shared" si="137"/>
        <v>Neutro</v>
      </c>
      <c r="H631">
        <v>15.16</v>
      </c>
      <c r="I631" s="11">
        <f t="shared" si="138"/>
        <v>-1.4304291287386257E-2</v>
      </c>
      <c r="J631" t="str">
        <f t="shared" si="139"/>
        <v>Neutro</v>
      </c>
      <c r="K631">
        <v>14.64</v>
      </c>
      <c r="L631" s="11">
        <f t="shared" si="140"/>
        <v>-1.414141414141408E-2</v>
      </c>
      <c r="M631" t="str">
        <f t="shared" si="141"/>
        <v>Neutro</v>
      </c>
      <c r="N631" t="e">
        <f>[1]!YPF[[#This Row],[Volume]]</f>
        <v>#REF!</v>
      </c>
      <c r="O631" s="11" t="e">
        <f t="shared" si="142"/>
        <v>#REF!</v>
      </c>
      <c r="P631" t="e">
        <f t="shared" si="143"/>
        <v>#REF!</v>
      </c>
      <c r="Q631" s="17">
        <f t="shared" si="144"/>
        <v>-1.1848746690659129E-2</v>
      </c>
      <c r="R631" s="4" t="str">
        <f t="shared" si="145"/>
        <v>Neutro</v>
      </c>
      <c r="S631" s="17" t="e">
        <f t="shared" si="146"/>
        <v>#REF!</v>
      </c>
      <c r="T631" s="4" t="e">
        <f t="shared" si="147"/>
        <v>#REF!</v>
      </c>
      <c r="U631" s="4">
        <f t="shared" si="148"/>
        <v>0</v>
      </c>
      <c r="V631" s="4" t="e">
        <f t="shared" si="149"/>
        <v>#REF!</v>
      </c>
    </row>
    <row r="632" spans="1:22">
      <c r="A632" s="9">
        <v>45113</v>
      </c>
      <c r="B632">
        <v>15.09</v>
      </c>
      <c r="C632" s="11">
        <f>(B632-B631)/B631</f>
        <v>-4.6174142480211273E-3</v>
      </c>
      <c r="D632" t="str">
        <f t="shared" si="135"/>
        <v>Neutro</v>
      </c>
      <c r="E632" s="15">
        <v>15.09</v>
      </c>
      <c r="F632" s="11">
        <f t="shared" si="136"/>
        <v>5.9999999999999906E-3</v>
      </c>
      <c r="G632" t="str">
        <f t="shared" si="137"/>
        <v>Compra</v>
      </c>
      <c r="H632">
        <v>15.09</v>
      </c>
      <c r="I632" s="11">
        <f t="shared" si="138"/>
        <v>-4.6174142480211273E-3</v>
      </c>
      <c r="J632" t="str">
        <f t="shared" si="139"/>
        <v>Neutro</v>
      </c>
      <c r="K632">
        <v>13.87</v>
      </c>
      <c r="L632" s="11">
        <f t="shared" si="140"/>
        <v>-5.259562841530064E-2</v>
      </c>
      <c r="M632" t="str">
        <f t="shared" si="141"/>
        <v>Neutro</v>
      </c>
      <c r="N632" t="e">
        <f>[1]!YPF[[#This Row],[Volume]]</f>
        <v>#REF!</v>
      </c>
      <c r="O632" s="11" t="e">
        <f t="shared" si="142"/>
        <v>#REF!</v>
      </c>
      <c r="P632" t="e">
        <f t="shared" si="143"/>
        <v>#REF!</v>
      </c>
      <c r="Q632" s="17">
        <f t="shared" si="144"/>
        <v>-1.3957614227835724E-2</v>
      </c>
      <c r="R632" s="4" t="str">
        <f t="shared" si="145"/>
        <v>Neutro</v>
      </c>
      <c r="S632" s="17" t="e">
        <f t="shared" si="146"/>
        <v>#REF!</v>
      </c>
      <c r="T632" s="4" t="e">
        <f t="shared" si="147"/>
        <v>#REF!</v>
      </c>
      <c r="U632" s="4">
        <f t="shared" si="148"/>
        <v>0</v>
      </c>
      <c r="V632" s="4" t="e">
        <f t="shared" si="149"/>
        <v>#REF!</v>
      </c>
    </row>
    <row r="633" spans="1:22">
      <c r="A633" s="9">
        <v>45114</v>
      </c>
      <c r="B633">
        <v>14.55</v>
      </c>
      <c r="C633" s="11">
        <f>(B633-B632)/B632</f>
        <v>-3.5785288270377677E-2</v>
      </c>
      <c r="D633" t="str">
        <f t="shared" si="135"/>
        <v>Neutro</v>
      </c>
      <c r="E633" s="15">
        <v>14.19</v>
      </c>
      <c r="F633" s="11">
        <f t="shared" si="136"/>
        <v>-5.9642147117296249E-2</v>
      </c>
      <c r="G633" t="str">
        <f t="shared" si="137"/>
        <v>Neutro</v>
      </c>
      <c r="H633">
        <v>14.55</v>
      </c>
      <c r="I633" s="11">
        <f t="shared" si="138"/>
        <v>-3.5785288270377677E-2</v>
      </c>
      <c r="J633" t="str">
        <f t="shared" si="139"/>
        <v>Neutro</v>
      </c>
      <c r="K633">
        <v>14.14</v>
      </c>
      <c r="L633" s="11">
        <f t="shared" si="140"/>
        <v>1.9466474405191159E-2</v>
      </c>
      <c r="M633" t="str">
        <f t="shared" si="141"/>
        <v>Compra</v>
      </c>
      <c r="N633" t="e">
        <f>[1]!YPF[[#This Row],[Volume]]</f>
        <v>#REF!</v>
      </c>
      <c r="O633" s="11" t="e">
        <f t="shared" si="142"/>
        <v>#REF!</v>
      </c>
      <c r="P633" t="e">
        <f t="shared" si="143"/>
        <v>#REF!</v>
      </c>
      <c r="Q633" s="17">
        <f t="shared" si="144"/>
        <v>-2.7936562313215112E-2</v>
      </c>
      <c r="R633" s="4" t="str">
        <f t="shared" si="145"/>
        <v>Neutro</v>
      </c>
      <c r="S633" s="17" t="e">
        <f t="shared" si="146"/>
        <v>#REF!</v>
      </c>
      <c r="T633" s="4" t="e">
        <f t="shared" si="147"/>
        <v>#REF!</v>
      </c>
      <c r="U633" s="4">
        <f t="shared" si="148"/>
        <v>0</v>
      </c>
      <c r="V633" s="4" t="e">
        <f t="shared" si="149"/>
        <v>#REF!</v>
      </c>
    </row>
    <row r="634" spans="1:22">
      <c r="A634" s="9">
        <v>45117</v>
      </c>
      <c r="B634">
        <v>14.57</v>
      </c>
      <c r="C634" s="11">
        <f>(B634-B633)/B633</f>
        <v>1.3745704467353658E-3</v>
      </c>
      <c r="D634" t="str">
        <f t="shared" si="135"/>
        <v>Compra</v>
      </c>
      <c r="E634" s="15">
        <v>14.3</v>
      </c>
      <c r="F634" s="11">
        <f t="shared" si="136"/>
        <v>7.7519379844962098E-3</v>
      </c>
      <c r="G634" t="str">
        <f t="shared" si="137"/>
        <v>Compra</v>
      </c>
      <c r="H634">
        <v>14.57</v>
      </c>
      <c r="I634" s="11">
        <f t="shared" si="138"/>
        <v>1.3745704467353658E-3</v>
      </c>
      <c r="J634" t="str">
        <f t="shared" si="139"/>
        <v>Compra</v>
      </c>
      <c r="K634">
        <v>14.26</v>
      </c>
      <c r="L634" s="11">
        <f t="shared" si="140"/>
        <v>8.4865629420084309E-3</v>
      </c>
      <c r="M634" t="str">
        <f t="shared" si="141"/>
        <v>Compra</v>
      </c>
      <c r="N634" t="e">
        <f>[1]!YPF[[#This Row],[Volume]]</f>
        <v>#REF!</v>
      </c>
      <c r="O634" s="11" t="e">
        <f t="shared" si="142"/>
        <v>#REF!</v>
      </c>
      <c r="P634" t="e">
        <f t="shared" si="143"/>
        <v>#REF!</v>
      </c>
      <c r="Q634" s="17">
        <f t="shared" si="144"/>
        <v>4.746910454993843E-3</v>
      </c>
      <c r="R634" s="4" t="str">
        <f t="shared" si="145"/>
        <v>Compra</v>
      </c>
      <c r="S634" s="17" t="e">
        <f t="shared" si="146"/>
        <v>#REF!</v>
      </c>
      <c r="T634" s="4" t="e">
        <f t="shared" si="147"/>
        <v>#REF!</v>
      </c>
      <c r="U634" s="4">
        <f t="shared" si="148"/>
        <v>1</v>
      </c>
      <c r="V634" s="4" t="e">
        <f t="shared" si="149"/>
        <v>#REF!</v>
      </c>
    </row>
    <row r="635" spans="1:22">
      <c r="A635" s="9">
        <v>45118</v>
      </c>
      <c r="B635">
        <v>14.55</v>
      </c>
      <c r="C635" s="11">
        <f>(B635-B634)/B634</f>
        <v>-1.3726835964309933E-3</v>
      </c>
      <c r="D635" t="str">
        <f t="shared" si="135"/>
        <v>Neutro</v>
      </c>
      <c r="E635" s="15">
        <v>14.49</v>
      </c>
      <c r="F635" s="11">
        <f t="shared" si="136"/>
        <v>1.3286713286713251E-2</v>
      </c>
      <c r="G635" t="str">
        <f t="shared" si="137"/>
        <v>Compra</v>
      </c>
      <c r="H635">
        <v>14.55</v>
      </c>
      <c r="I635" s="11">
        <f t="shared" si="138"/>
        <v>-1.3726835964309933E-3</v>
      </c>
      <c r="J635" t="str">
        <f t="shared" si="139"/>
        <v>Neutro</v>
      </c>
      <c r="K635">
        <v>14.23</v>
      </c>
      <c r="L635" s="11">
        <f t="shared" si="140"/>
        <v>-2.10378681626924E-3</v>
      </c>
      <c r="M635" t="str">
        <f t="shared" si="141"/>
        <v>Neutro</v>
      </c>
      <c r="N635" t="e">
        <f>[1]!YPF[[#This Row],[Volume]]</f>
        <v>#REF!</v>
      </c>
      <c r="O635" s="11" t="e">
        <f t="shared" si="142"/>
        <v>#REF!</v>
      </c>
      <c r="P635" t="e">
        <f t="shared" si="143"/>
        <v>#REF!</v>
      </c>
      <c r="Q635" s="17">
        <f t="shared" si="144"/>
        <v>2.1093898193955064E-3</v>
      </c>
      <c r="R635" s="4" t="str">
        <f t="shared" si="145"/>
        <v>Compra</v>
      </c>
      <c r="S635" s="17" t="e">
        <f t="shared" si="146"/>
        <v>#REF!</v>
      </c>
      <c r="T635" s="4" t="e">
        <f t="shared" si="147"/>
        <v>#REF!</v>
      </c>
      <c r="U635" s="4">
        <f t="shared" si="148"/>
        <v>1</v>
      </c>
      <c r="V635" s="4" t="e">
        <f t="shared" si="149"/>
        <v>#REF!</v>
      </c>
    </row>
    <row r="636" spans="1:22">
      <c r="A636" s="9">
        <v>45119</v>
      </c>
      <c r="B636">
        <v>15.05</v>
      </c>
      <c r="C636" s="11">
        <f>(B636-B635)/B635</f>
        <v>3.4364261168384876E-2</v>
      </c>
      <c r="D636" t="str">
        <f t="shared" si="135"/>
        <v>Compra</v>
      </c>
      <c r="E636" s="15">
        <v>14.6</v>
      </c>
      <c r="F636" s="11">
        <f t="shared" si="136"/>
        <v>7.5914423740510301E-3</v>
      </c>
      <c r="G636" t="str">
        <f t="shared" si="137"/>
        <v>Compra</v>
      </c>
      <c r="H636">
        <v>15.05</v>
      </c>
      <c r="I636" s="11">
        <f t="shared" si="138"/>
        <v>3.4364261168384876E-2</v>
      </c>
      <c r="J636" t="str">
        <f t="shared" si="139"/>
        <v>Compra</v>
      </c>
      <c r="K636">
        <v>14.6</v>
      </c>
      <c r="L636" s="11">
        <f t="shared" si="140"/>
        <v>2.6001405481377315E-2</v>
      </c>
      <c r="M636" t="str">
        <f t="shared" si="141"/>
        <v>Compra</v>
      </c>
      <c r="N636" t="e">
        <f>[1]!YPF[[#This Row],[Volume]]</f>
        <v>#REF!</v>
      </c>
      <c r="O636" s="11" t="e">
        <f t="shared" si="142"/>
        <v>#REF!</v>
      </c>
      <c r="P636" t="e">
        <f t="shared" si="143"/>
        <v>#REF!</v>
      </c>
      <c r="Q636" s="17">
        <f t="shared" si="144"/>
        <v>2.5580342548049521E-2</v>
      </c>
      <c r="R636" s="4" t="str">
        <f t="shared" si="145"/>
        <v>Compra</v>
      </c>
      <c r="S636" s="17" t="e">
        <f t="shared" si="146"/>
        <v>#REF!</v>
      </c>
      <c r="T636" s="4" t="e">
        <f t="shared" si="147"/>
        <v>#REF!</v>
      </c>
      <c r="U636" s="4">
        <f t="shared" si="148"/>
        <v>1</v>
      </c>
      <c r="V636" s="4" t="e">
        <f t="shared" si="149"/>
        <v>#REF!</v>
      </c>
    </row>
    <row r="637" spans="1:22">
      <c r="A637" s="9">
        <v>45120</v>
      </c>
      <c r="B637">
        <v>15.31</v>
      </c>
      <c r="C637" s="11">
        <f>(B637-B636)/B636</f>
        <v>1.7275747508305631E-2</v>
      </c>
      <c r="D637" t="str">
        <f t="shared" si="135"/>
        <v>Compra</v>
      </c>
      <c r="E637" s="15">
        <v>14.98</v>
      </c>
      <c r="F637" s="11">
        <f t="shared" si="136"/>
        <v>2.6027397260274025E-2</v>
      </c>
      <c r="G637" t="str">
        <f t="shared" si="137"/>
        <v>Compra</v>
      </c>
      <c r="H637">
        <v>15.31</v>
      </c>
      <c r="I637" s="11">
        <f t="shared" si="138"/>
        <v>1.7275747508305631E-2</v>
      </c>
      <c r="J637" t="str">
        <f t="shared" si="139"/>
        <v>Compra</v>
      </c>
      <c r="K637">
        <v>14.81</v>
      </c>
      <c r="L637" s="11">
        <f t="shared" si="140"/>
        <v>1.4383561643835675E-2</v>
      </c>
      <c r="M637" t="str">
        <f t="shared" si="141"/>
        <v>Compra</v>
      </c>
      <c r="N637" t="e">
        <f>[1]!YPF[[#This Row],[Volume]]</f>
        <v>#REF!</v>
      </c>
      <c r="O637" s="11" t="e">
        <f t="shared" si="142"/>
        <v>#REF!</v>
      </c>
      <c r="P637" t="e">
        <f t="shared" si="143"/>
        <v>#REF!</v>
      </c>
      <c r="Q637" s="17">
        <f t="shared" si="144"/>
        <v>1.8740613480180243E-2</v>
      </c>
      <c r="R637" s="4" t="str">
        <f t="shared" si="145"/>
        <v>Compra</v>
      </c>
      <c r="S637" s="17" t="e">
        <f t="shared" si="146"/>
        <v>#REF!</v>
      </c>
      <c r="T637" s="4" t="e">
        <f t="shared" si="147"/>
        <v>#REF!</v>
      </c>
      <c r="U637" s="4">
        <f t="shared" si="148"/>
        <v>1</v>
      </c>
      <c r="V637" s="4" t="e">
        <f t="shared" si="149"/>
        <v>#REF!</v>
      </c>
    </row>
    <row r="638" spans="1:22">
      <c r="A638" s="9">
        <v>45121</v>
      </c>
      <c r="B638">
        <v>15.02</v>
      </c>
      <c r="C638" s="11">
        <f>(B638-B637)/B637</f>
        <v>-1.8941868060091502E-2</v>
      </c>
      <c r="D638" t="str">
        <f t="shared" si="135"/>
        <v>Neutro</v>
      </c>
      <c r="E638" s="15">
        <v>15.02</v>
      </c>
      <c r="F638" s="11">
        <f t="shared" si="136"/>
        <v>2.670226969292333E-3</v>
      </c>
      <c r="G638" t="str">
        <f t="shared" si="137"/>
        <v>Compra</v>
      </c>
      <c r="H638">
        <v>15.02</v>
      </c>
      <c r="I638" s="11">
        <f t="shared" si="138"/>
        <v>-1.8941868060091502E-2</v>
      </c>
      <c r="J638" t="str">
        <f t="shared" si="139"/>
        <v>Neutro</v>
      </c>
      <c r="K638">
        <v>14.36</v>
      </c>
      <c r="L638" s="11">
        <f t="shared" si="140"/>
        <v>-3.0384875084402501E-2</v>
      </c>
      <c r="M638" t="str">
        <f t="shared" si="141"/>
        <v>Neutro</v>
      </c>
      <c r="N638" t="e">
        <f>[1]!YPF[[#This Row],[Volume]]</f>
        <v>#REF!</v>
      </c>
      <c r="O638" s="11" t="e">
        <f t="shared" si="142"/>
        <v>#REF!</v>
      </c>
      <c r="P638" t="e">
        <f t="shared" si="143"/>
        <v>#REF!</v>
      </c>
      <c r="Q638" s="17">
        <f t="shared" si="144"/>
        <v>-1.6399596058823296E-2</v>
      </c>
      <c r="R638" s="4" t="str">
        <f t="shared" si="145"/>
        <v>Neutro</v>
      </c>
      <c r="S638" s="17" t="e">
        <f t="shared" si="146"/>
        <v>#REF!</v>
      </c>
      <c r="T638" s="4" t="e">
        <f t="shared" si="147"/>
        <v>#REF!</v>
      </c>
      <c r="U638" s="4">
        <f t="shared" si="148"/>
        <v>0</v>
      </c>
      <c r="V638" s="4" t="e">
        <f t="shared" si="149"/>
        <v>#REF!</v>
      </c>
    </row>
    <row r="639" spans="1:22">
      <c r="A639" s="9">
        <v>45124</v>
      </c>
      <c r="B639">
        <v>15.48</v>
      </c>
      <c r="C639" s="11">
        <f>(B639-B638)/B638</f>
        <v>3.0625832223701788E-2</v>
      </c>
      <c r="D639" t="str">
        <f t="shared" si="135"/>
        <v>Compra</v>
      </c>
      <c r="E639" s="15">
        <v>14.49</v>
      </c>
      <c r="F639" s="11">
        <f t="shared" si="136"/>
        <v>-3.5286284953395433E-2</v>
      </c>
      <c r="G639" t="str">
        <f t="shared" si="137"/>
        <v>Neutro</v>
      </c>
      <c r="H639">
        <v>15.48</v>
      </c>
      <c r="I639" s="11">
        <f t="shared" si="138"/>
        <v>3.0625832223701788E-2</v>
      </c>
      <c r="J639" t="str">
        <f t="shared" si="139"/>
        <v>Compra</v>
      </c>
      <c r="K639">
        <v>14.49</v>
      </c>
      <c r="L639" s="11">
        <f t="shared" si="140"/>
        <v>9.0529247910864051E-3</v>
      </c>
      <c r="M639" t="str">
        <f t="shared" si="141"/>
        <v>Compra</v>
      </c>
      <c r="N639" t="e">
        <f>[1]!YPF[[#This Row],[Volume]]</f>
        <v>#REF!</v>
      </c>
      <c r="O639" s="11" t="e">
        <f t="shared" si="142"/>
        <v>#REF!</v>
      </c>
      <c r="P639" t="e">
        <f t="shared" si="143"/>
        <v>#REF!</v>
      </c>
      <c r="Q639" s="17">
        <f t="shared" si="144"/>
        <v>8.7545760712736363E-3</v>
      </c>
      <c r="R639" s="4" t="str">
        <f t="shared" si="145"/>
        <v>Compra</v>
      </c>
      <c r="S639" s="17" t="e">
        <f t="shared" si="146"/>
        <v>#REF!</v>
      </c>
      <c r="T639" s="4" t="e">
        <f t="shared" si="147"/>
        <v>#REF!</v>
      </c>
      <c r="U639" s="4">
        <f t="shared" si="148"/>
        <v>1</v>
      </c>
      <c r="V639" s="4" t="e">
        <f t="shared" si="149"/>
        <v>#REF!</v>
      </c>
    </row>
    <row r="640" spans="1:22">
      <c r="A640" s="9">
        <v>45125</v>
      </c>
      <c r="B640">
        <v>15.76</v>
      </c>
      <c r="C640" s="11">
        <f>(B640-B639)/B639</f>
        <v>1.808785529715758E-2</v>
      </c>
      <c r="D640" t="str">
        <f t="shared" si="135"/>
        <v>Compra</v>
      </c>
      <c r="E640" s="15">
        <v>15.13</v>
      </c>
      <c r="F640" s="11">
        <f t="shared" si="136"/>
        <v>4.4168391994478987E-2</v>
      </c>
      <c r="G640" t="str">
        <f t="shared" si="137"/>
        <v>Compra</v>
      </c>
      <c r="H640">
        <v>15.76</v>
      </c>
      <c r="I640" s="11">
        <f t="shared" si="138"/>
        <v>1.808785529715758E-2</v>
      </c>
      <c r="J640" t="str">
        <f t="shared" si="139"/>
        <v>Compra</v>
      </c>
      <c r="K640">
        <v>15.06</v>
      </c>
      <c r="L640" s="11">
        <f t="shared" si="140"/>
        <v>3.9337474120082837E-2</v>
      </c>
      <c r="M640" t="str">
        <f t="shared" si="141"/>
        <v>Compra</v>
      </c>
      <c r="N640" t="e">
        <f>[1]!YPF[[#This Row],[Volume]]</f>
        <v>#REF!</v>
      </c>
      <c r="O640" s="11" t="e">
        <f t="shared" si="142"/>
        <v>#REF!</v>
      </c>
      <c r="P640" t="e">
        <f t="shared" si="143"/>
        <v>#REF!</v>
      </c>
      <c r="Q640" s="17">
        <f t="shared" si="144"/>
        <v>2.9920394177219246E-2</v>
      </c>
      <c r="R640" s="4" t="str">
        <f t="shared" si="145"/>
        <v>Compra</v>
      </c>
      <c r="S640" s="17" t="e">
        <f t="shared" si="146"/>
        <v>#REF!</v>
      </c>
      <c r="T640" s="4" t="e">
        <f t="shared" si="147"/>
        <v>#REF!</v>
      </c>
      <c r="U640" s="4">
        <f t="shared" si="148"/>
        <v>1</v>
      </c>
      <c r="V640" s="4" t="e">
        <f t="shared" si="149"/>
        <v>#REF!</v>
      </c>
    </row>
    <row r="641" spans="1:22">
      <c r="A641" s="9">
        <v>45126</v>
      </c>
      <c r="B641">
        <v>15.74</v>
      </c>
      <c r="C641" s="11">
        <f>(B641-B640)/B640</f>
        <v>-1.2690355329948969E-3</v>
      </c>
      <c r="D641" t="str">
        <f t="shared" si="135"/>
        <v>Neutro</v>
      </c>
      <c r="E641" s="15">
        <v>15.53</v>
      </c>
      <c r="F641" s="11">
        <f t="shared" si="136"/>
        <v>2.6437541308658198E-2</v>
      </c>
      <c r="G641" t="str">
        <f t="shared" si="137"/>
        <v>Compra</v>
      </c>
      <c r="H641">
        <v>15.74</v>
      </c>
      <c r="I641" s="11">
        <f t="shared" si="138"/>
        <v>-1.2690355329948969E-3</v>
      </c>
      <c r="J641" t="str">
        <f t="shared" si="139"/>
        <v>Neutro</v>
      </c>
      <c r="K641">
        <v>15.12</v>
      </c>
      <c r="L641" s="11">
        <f t="shared" si="140"/>
        <v>3.9840637450198352E-3</v>
      </c>
      <c r="M641" t="str">
        <f t="shared" si="141"/>
        <v>Compra</v>
      </c>
      <c r="N641" t="e">
        <f>[1]!YPF[[#This Row],[Volume]]</f>
        <v>#REF!</v>
      </c>
      <c r="O641" s="11" t="e">
        <f t="shared" si="142"/>
        <v>#REF!</v>
      </c>
      <c r="P641" t="e">
        <f t="shared" si="143"/>
        <v>#REF!</v>
      </c>
      <c r="Q641" s="17">
        <f t="shared" si="144"/>
        <v>6.9708834969220597E-3</v>
      </c>
      <c r="R641" s="4" t="str">
        <f t="shared" si="145"/>
        <v>Compra</v>
      </c>
      <c r="S641" s="17" t="e">
        <f t="shared" si="146"/>
        <v>#REF!</v>
      </c>
      <c r="T641" s="4" t="e">
        <f t="shared" si="147"/>
        <v>#REF!</v>
      </c>
      <c r="U641" s="4">
        <f t="shared" si="148"/>
        <v>1</v>
      </c>
      <c r="V641" s="4" t="e">
        <f t="shared" si="149"/>
        <v>#REF!</v>
      </c>
    </row>
    <row r="642" spans="1:22">
      <c r="A642" s="9">
        <v>45127</v>
      </c>
      <c r="B642">
        <v>15.43</v>
      </c>
      <c r="C642" s="11">
        <f>(B642-B641)/B641</f>
        <v>-1.9695044472681097E-2</v>
      </c>
      <c r="D642" t="str">
        <f t="shared" si="135"/>
        <v>Neutro</v>
      </c>
      <c r="E642" s="15">
        <v>15.39</v>
      </c>
      <c r="F642" s="11">
        <f t="shared" si="136"/>
        <v>-9.0148100450739722E-3</v>
      </c>
      <c r="G642" t="str">
        <f t="shared" si="137"/>
        <v>Neutro</v>
      </c>
      <c r="H642">
        <v>15.43</v>
      </c>
      <c r="I642" s="11">
        <f t="shared" si="138"/>
        <v>-1.9695044472681097E-2</v>
      </c>
      <c r="J642" t="str">
        <f t="shared" si="139"/>
        <v>Neutro</v>
      </c>
      <c r="K642">
        <v>15.07</v>
      </c>
      <c r="L642" s="11">
        <f t="shared" si="140"/>
        <v>-3.3068783068782364E-3</v>
      </c>
      <c r="M642" t="str">
        <f t="shared" si="141"/>
        <v>Neutro</v>
      </c>
      <c r="N642" t="e">
        <f>[1]!YPF[[#This Row],[Volume]]</f>
        <v>#REF!</v>
      </c>
      <c r="O642" s="11" t="e">
        <f t="shared" si="142"/>
        <v>#REF!</v>
      </c>
      <c r="P642" t="e">
        <f t="shared" si="143"/>
        <v>#REF!</v>
      </c>
      <c r="Q642" s="17">
        <f t="shared" si="144"/>
        <v>-1.2927944324328601E-2</v>
      </c>
      <c r="R642" s="4" t="str">
        <f t="shared" si="145"/>
        <v>Neutro</v>
      </c>
      <c r="S642" s="17" t="e">
        <f t="shared" si="146"/>
        <v>#REF!</v>
      </c>
      <c r="T642" s="4" t="e">
        <f t="shared" si="147"/>
        <v>#REF!</v>
      </c>
      <c r="U642" s="4">
        <f t="shared" si="148"/>
        <v>0</v>
      </c>
      <c r="V642" s="4" t="e">
        <f t="shared" si="149"/>
        <v>#REF!</v>
      </c>
    </row>
    <row r="643" spans="1:22">
      <c r="A643" s="9">
        <v>45128</v>
      </c>
      <c r="B643">
        <v>15.66</v>
      </c>
      <c r="C643" s="11">
        <f>(B643-B642)/B642</f>
        <v>1.4906027219701908E-2</v>
      </c>
      <c r="D643" t="str">
        <f t="shared" si="135"/>
        <v>Compra</v>
      </c>
      <c r="E643" s="15">
        <v>15.35</v>
      </c>
      <c r="F643" s="11">
        <f t="shared" si="136"/>
        <v>-2.5990903183886241E-3</v>
      </c>
      <c r="G643" t="str">
        <f t="shared" si="137"/>
        <v>Neutro</v>
      </c>
      <c r="H643">
        <v>15.66</v>
      </c>
      <c r="I643" s="11">
        <f t="shared" si="138"/>
        <v>1.4906027219701908E-2</v>
      </c>
      <c r="J643" t="str">
        <f t="shared" si="139"/>
        <v>Compra</v>
      </c>
      <c r="K643">
        <v>15.11</v>
      </c>
      <c r="L643" s="11">
        <f t="shared" si="140"/>
        <v>2.6542800265427434E-3</v>
      </c>
      <c r="M643" t="str">
        <f t="shared" si="141"/>
        <v>Compra</v>
      </c>
      <c r="N643" t="e">
        <f>[1]!YPF[[#This Row],[Volume]]</f>
        <v>#REF!</v>
      </c>
      <c r="O643" s="11" t="e">
        <f t="shared" si="142"/>
        <v>#REF!</v>
      </c>
      <c r="P643" t="e">
        <f t="shared" si="143"/>
        <v>#REF!</v>
      </c>
      <c r="Q643" s="17">
        <f t="shared" si="144"/>
        <v>7.4668110368894831E-3</v>
      </c>
      <c r="R643" s="4" t="str">
        <f t="shared" si="145"/>
        <v>Compra</v>
      </c>
      <c r="S643" s="17" t="e">
        <f t="shared" si="146"/>
        <v>#REF!</v>
      </c>
      <c r="T643" s="4" t="e">
        <f t="shared" si="147"/>
        <v>#REF!</v>
      </c>
      <c r="U643" s="4">
        <f t="shared" si="148"/>
        <v>1</v>
      </c>
      <c r="V643" s="4" t="e">
        <f t="shared" si="149"/>
        <v>#REF!</v>
      </c>
    </row>
    <row r="644" spans="1:22">
      <c r="A644" s="9">
        <v>45131</v>
      </c>
      <c r="B644">
        <v>16.190000999999999</v>
      </c>
      <c r="C644" s="11">
        <f>(B644-B643)/B643</f>
        <v>3.384425287356313E-2</v>
      </c>
      <c r="D644" t="str">
        <f t="shared" ref="D644:D707" si="150">+IF(C644&gt;0,"Compra","Neutro")</f>
        <v>Compra</v>
      </c>
      <c r="E644" s="15">
        <v>15.59</v>
      </c>
      <c r="F644" s="11">
        <f t="shared" ref="F644:F707" si="151">(E644-E643)/E643</f>
        <v>1.5635179153094477E-2</v>
      </c>
      <c r="G644" t="str">
        <f t="shared" ref="G644:G707" si="152">+IF(F644&gt;0,"Compra","Neutro")</f>
        <v>Compra</v>
      </c>
      <c r="H644">
        <v>16.190000999999999</v>
      </c>
      <c r="I644" s="11">
        <f t="shared" ref="I644:I707" si="153">(H644-H643)/H643</f>
        <v>3.384425287356313E-2</v>
      </c>
      <c r="J644" t="str">
        <f t="shared" ref="J644:J707" si="154">+IF(I644&gt;0,"Compra","Neutro")</f>
        <v>Compra</v>
      </c>
      <c r="K644">
        <v>15.26</v>
      </c>
      <c r="L644" s="11">
        <f t="shared" ref="L644:L707" si="155">(K644-K643)/K643</f>
        <v>9.9272005294507182E-3</v>
      </c>
      <c r="M644" t="str">
        <f t="shared" ref="M644:M707" si="156">+IF(L644&gt;0,"Compra","Neutro")</f>
        <v>Compra</v>
      </c>
      <c r="N644" t="e">
        <f>[1]!YPF[[#This Row],[Volume]]</f>
        <v>#REF!</v>
      </c>
      <c r="O644" s="11" t="e">
        <f t="shared" ref="O644:O707" si="157">(N644-N643)/N643</f>
        <v>#REF!</v>
      </c>
      <c r="P644" t="e">
        <f t="shared" ref="P644:P707" si="158">+IF(O644&gt;0,"Compra","Neutro")</f>
        <v>#REF!</v>
      </c>
      <c r="Q644" s="17">
        <f t="shared" ref="Q644:Q707" si="159">AVERAGE(L644,I644,F644,C644)</f>
        <v>2.3312721357417864E-2</v>
      </c>
      <c r="R644" s="4" t="str">
        <f t="shared" ref="R644:R707" si="160">+IF(Q644&gt;0,"Compra","Neutro")</f>
        <v>Compra</v>
      </c>
      <c r="S644" s="17" t="e">
        <f t="shared" ref="S644:S707" si="161">Q644*O644</f>
        <v>#REF!</v>
      </c>
      <c r="T644" s="4" t="e">
        <f t="shared" ref="T644:T707" si="162">+IF(S644&gt;0,"Compra","Neutro")</f>
        <v>#REF!</v>
      </c>
      <c r="U644" s="4">
        <f t="shared" ref="U644:V707" si="163">+IF(R644="Neutro",0,1)</f>
        <v>1</v>
      </c>
      <c r="V644" s="4" t="e">
        <f t="shared" ref="V644:V707" si="164">+IF(T644="Neutro",0,1)</f>
        <v>#REF!</v>
      </c>
    </row>
    <row r="645" spans="1:22">
      <c r="A645" s="9">
        <v>45132</v>
      </c>
      <c r="B645">
        <v>15.8</v>
      </c>
      <c r="C645" s="11">
        <f>(B645-B644)/B644</f>
        <v>-2.4089004071092896E-2</v>
      </c>
      <c r="D645" t="str">
        <f t="shared" si="150"/>
        <v>Neutro</v>
      </c>
      <c r="E645" s="15">
        <v>15.65</v>
      </c>
      <c r="F645" s="11">
        <f t="shared" si="151"/>
        <v>3.8486209108403143E-3</v>
      </c>
      <c r="G645" t="str">
        <f t="shared" si="152"/>
        <v>Compra</v>
      </c>
      <c r="H645">
        <v>15.8</v>
      </c>
      <c r="I645" s="11">
        <f t="shared" si="153"/>
        <v>-2.4089004071092896E-2</v>
      </c>
      <c r="J645" t="str">
        <f t="shared" si="154"/>
        <v>Neutro</v>
      </c>
      <c r="K645">
        <v>15.36</v>
      </c>
      <c r="L645" s="11">
        <f t="shared" si="155"/>
        <v>6.5530799475753375E-3</v>
      </c>
      <c r="M645" t="str">
        <f t="shared" si="156"/>
        <v>Compra</v>
      </c>
      <c r="N645" t="e">
        <f>[1]!YPF[[#This Row],[Volume]]</f>
        <v>#REF!</v>
      </c>
      <c r="O645" s="11" t="e">
        <f t="shared" si="157"/>
        <v>#REF!</v>
      </c>
      <c r="P645" t="e">
        <f t="shared" si="158"/>
        <v>#REF!</v>
      </c>
      <c r="Q645" s="17">
        <f t="shared" si="159"/>
        <v>-9.4440768209425353E-3</v>
      </c>
      <c r="R645" s="4" t="str">
        <f t="shared" si="160"/>
        <v>Neutro</v>
      </c>
      <c r="S645" s="17" t="e">
        <f t="shared" si="161"/>
        <v>#REF!</v>
      </c>
      <c r="T645" s="4" t="e">
        <f t="shared" si="162"/>
        <v>#REF!</v>
      </c>
      <c r="U645" s="4">
        <f t="shared" si="163"/>
        <v>0</v>
      </c>
      <c r="V645" s="4" t="e">
        <f t="shared" si="164"/>
        <v>#REF!</v>
      </c>
    </row>
    <row r="646" spans="1:22">
      <c r="A646" s="9">
        <v>45133</v>
      </c>
      <c r="B646">
        <v>15.72</v>
      </c>
      <c r="C646" s="11">
        <f>(B646-B645)/B645</f>
        <v>-5.0632911392405108E-3</v>
      </c>
      <c r="D646" t="str">
        <f t="shared" si="150"/>
        <v>Neutro</v>
      </c>
      <c r="E646" s="15">
        <v>15.72</v>
      </c>
      <c r="F646" s="11">
        <f t="shared" si="151"/>
        <v>4.4728434504792509E-3</v>
      </c>
      <c r="G646" t="str">
        <f t="shared" si="152"/>
        <v>Compra</v>
      </c>
      <c r="H646">
        <v>15.72</v>
      </c>
      <c r="I646" s="11">
        <f t="shared" si="153"/>
        <v>-5.0632911392405108E-3</v>
      </c>
      <c r="J646" t="str">
        <f t="shared" si="154"/>
        <v>Neutro</v>
      </c>
      <c r="K646">
        <v>15.33</v>
      </c>
      <c r="L646" s="11">
        <f t="shared" si="155"/>
        <v>-1.9531249999999584E-3</v>
      </c>
      <c r="M646" t="str">
        <f t="shared" si="156"/>
        <v>Neutro</v>
      </c>
      <c r="N646" t="e">
        <f>[1]!YPF[[#This Row],[Volume]]</f>
        <v>#REF!</v>
      </c>
      <c r="O646" s="11" t="e">
        <f t="shared" si="157"/>
        <v>#REF!</v>
      </c>
      <c r="P646" t="e">
        <f t="shared" si="158"/>
        <v>#REF!</v>
      </c>
      <c r="Q646" s="17">
        <f t="shared" si="159"/>
        <v>-1.9017159570004322E-3</v>
      </c>
      <c r="R646" s="4" t="str">
        <f t="shared" si="160"/>
        <v>Neutro</v>
      </c>
      <c r="S646" s="17" t="e">
        <f t="shared" si="161"/>
        <v>#REF!</v>
      </c>
      <c r="T646" s="4" t="e">
        <f t="shared" si="162"/>
        <v>#REF!</v>
      </c>
      <c r="U646" s="4">
        <f t="shared" si="163"/>
        <v>0</v>
      </c>
      <c r="V646" s="4" t="e">
        <f t="shared" si="164"/>
        <v>#REF!</v>
      </c>
    </row>
    <row r="647" spans="1:22">
      <c r="A647" s="9">
        <v>45134</v>
      </c>
      <c r="B647">
        <v>15.4</v>
      </c>
      <c r="C647" s="11">
        <f>(B647-B646)/B646</f>
        <v>-2.0356234096692131E-2</v>
      </c>
      <c r="D647" t="str">
        <f t="shared" si="150"/>
        <v>Neutro</v>
      </c>
      <c r="E647" s="15">
        <v>15.39</v>
      </c>
      <c r="F647" s="11">
        <f t="shared" si="151"/>
        <v>-2.0992366412213744E-2</v>
      </c>
      <c r="G647" t="str">
        <f t="shared" si="152"/>
        <v>Neutro</v>
      </c>
      <c r="H647">
        <v>15.4</v>
      </c>
      <c r="I647" s="11">
        <f t="shared" si="153"/>
        <v>-2.0356234096692131E-2</v>
      </c>
      <c r="J647" t="str">
        <f t="shared" si="154"/>
        <v>Neutro</v>
      </c>
      <c r="K647">
        <v>14.34</v>
      </c>
      <c r="L647" s="11">
        <f t="shared" si="155"/>
        <v>-6.4579256360078288E-2</v>
      </c>
      <c r="M647" t="str">
        <f t="shared" si="156"/>
        <v>Neutro</v>
      </c>
      <c r="N647" t="e">
        <f>[1]!YPF[[#This Row],[Volume]]</f>
        <v>#REF!</v>
      </c>
      <c r="O647" s="11" t="e">
        <f t="shared" si="157"/>
        <v>#REF!</v>
      </c>
      <c r="P647" t="e">
        <f t="shared" si="158"/>
        <v>#REF!</v>
      </c>
      <c r="Q647" s="17">
        <f t="shared" si="159"/>
        <v>-3.1571022741419076E-2</v>
      </c>
      <c r="R647" s="4" t="str">
        <f t="shared" si="160"/>
        <v>Neutro</v>
      </c>
      <c r="S647" s="17" t="e">
        <f t="shared" si="161"/>
        <v>#REF!</v>
      </c>
      <c r="T647" s="4" t="e">
        <f t="shared" si="162"/>
        <v>#REF!</v>
      </c>
      <c r="U647" s="4">
        <f t="shared" si="163"/>
        <v>0</v>
      </c>
      <c r="V647" s="4" t="e">
        <f t="shared" si="164"/>
        <v>#REF!</v>
      </c>
    </row>
    <row r="648" spans="1:22">
      <c r="A648" s="9">
        <v>45135</v>
      </c>
      <c r="B648">
        <v>14.77</v>
      </c>
      <c r="C648" s="11">
        <f>(B648-B647)/B647</f>
        <v>-4.0909090909090957E-2</v>
      </c>
      <c r="D648" t="str">
        <f t="shared" si="150"/>
        <v>Neutro</v>
      </c>
      <c r="E648" s="15">
        <v>14.4</v>
      </c>
      <c r="F648" s="11">
        <f t="shared" si="151"/>
        <v>-6.4327485380116969E-2</v>
      </c>
      <c r="G648" t="str">
        <f t="shared" si="152"/>
        <v>Neutro</v>
      </c>
      <c r="H648">
        <v>14.77</v>
      </c>
      <c r="I648" s="11">
        <f t="shared" si="153"/>
        <v>-4.0909090909090957E-2</v>
      </c>
      <c r="J648" t="str">
        <f t="shared" si="154"/>
        <v>Neutro</v>
      </c>
      <c r="K648">
        <v>14.4</v>
      </c>
      <c r="L648" s="11">
        <f t="shared" si="155"/>
        <v>4.1841004184100762E-3</v>
      </c>
      <c r="M648" t="str">
        <f t="shared" si="156"/>
        <v>Compra</v>
      </c>
      <c r="N648" t="e">
        <f>[1]!YPF[[#This Row],[Volume]]</f>
        <v>#REF!</v>
      </c>
      <c r="O648" s="11" t="e">
        <f t="shared" si="157"/>
        <v>#REF!</v>
      </c>
      <c r="P648" t="e">
        <f t="shared" si="158"/>
        <v>#REF!</v>
      </c>
      <c r="Q648" s="17">
        <f t="shared" si="159"/>
        <v>-3.5490391694972201E-2</v>
      </c>
      <c r="R648" s="4" t="str">
        <f t="shared" si="160"/>
        <v>Neutro</v>
      </c>
      <c r="S648" s="17" t="e">
        <f t="shared" si="161"/>
        <v>#REF!</v>
      </c>
      <c r="T648" s="4" t="e">
        <f t="shared" si="162"/>
        <v>#REF!</v>
      </c>
      <c r="U648" s="4">
        <f t="shared" si="163"/>
        <v>0</v>
      </c>
      <c r="V648" s="4" t="e">
        <f t="shared" si="164"/>
        <v>#REF!</v>
      </c>
    </row>
    <row r="649" spans="1:22">
      <c r="A649" s="9">
        <v>45138</v>
      </c>
      <c r="B649">
        <v>14.98</v>
      </c>
      <c r="C649" s="11">
        <f>(B649-B648)/B648</f>
        <v>1.4218009478673044E-2</v>
      </c>
      <c r="D649" t="str">
        <f t="shared" si="150"/>
        <v>Compra</v>
      </c>
      <c r="E649" s="15">
        <v>14.61</v>
      </c>
      <c r="F649" s="11">
        <f t="shared" si="151"/>
        <v>1.4583333333333269E-2</v>
      </c>
      <c r="G649" t="str">
        <f t="shared" si="152"/>
        <v>Compra</v>
      </c>
      <c r="H649">
        <v>14.98</v>
      </c>
      <c r="I649" s="11">
        <f t="shared" si="153"/>
        <v>1.4218009478673044E-2</v>
      </c>
      <c r="J649" t="str">
        <f t="shared" si="154"/>
        <v>Compra</v>
      </c>
      <c r="K649">
        <v>14.5</v>
      </c>
      <c r="L649" s="11">
        <f t="shared" si="155"/>
        <v>6.9444444444444198E-3</v>
      </c>
      <c r="M649" t="str">
        <f t="shared" si="156"/>
        <v>Compra</v>
      </c>
      <c r="N649" t="e">
        <f>[1]!YPF[[#This Row],[Volume]]</f>
        <v>#REF!</v>
      </c>
      <c r="O649" s="11" t="e">
        <f t="shared" si="157"/>
        <v>#REF!</v>
      </c>
      <c r="P649" t="e">
        <f t="shared" si="158"/>
        <v>#REF!</v>
      </c>
      <c r="Q649" s="17">
        <f t="shared" si="159"/>
        <v>1.2490949183780943E-2</v>
      </c>
      <c r="R649" s="4" t="str">
        <f t="shared" si="160"/>
        <v>Compra</v>
      </c>
      <c r="S649" s="17" t="e">
        <f t="shared" si="161"/>
        <v>#REF!</v>
      </c>
      <c r="T649" s="4" t="e">
        <f t="shared" si="162"/>
        <v>#REF!</v>
      </c>
      <c r="U649" s="4">
        <f t="shared" si="163"/>
        <v>1</v>
      </c>
      <c r="V649" s="4" t="e">
        <f t="shared" si="164"/>
        <v>#REF!</v>
      </c>
    </row>
    <row r="650" spans="1:22">
      <c r="A650" s="9">
        <v>45139</v>
      </c>
      <c r="B650">
        <v>14.98</v>
      </c>
      <c r="C650" s="11">
        <f>(B650-B649)/B649</f>
        <v>0</v>
      </c>
      <c r="D650" t="str">
        <f t="shared" si="150"/>
        <v>Neutro</v>
      </c>
      <c r="E650" s="15">
        <v>14.66</v>
      </c>
      <c r="F650" s="11">
        <f t="shared" si="151"/>
        <v>3.4223134839151755E-3</v>
      </c>
      <c r="G650" t="str">
        <f t="shared" si="152"/>
        <v>Compra</v>
      </c>
      <c r="H650">
        <v>14.98</v>
      </c>
      <c r="I650" s="11">
        <f t="shared" si="153"/>
        <v>0</v>
      </c>
      <c r="J650" t="str">
        <f t="shared" si="154"/>
        <v>Neutro</v>
      </c>
      <c r="K650">
        <v>14.57</v>
      </c>
      <c r="L650" s="11">
        <f t="shared" si="155"/>
        <v>4.8275862068965711E-3</v>
      </c>
      <c r="M650" t="str">
        <f t="shared" si="156"/>
        <v>Compra</v>
      </c>
      <c r="N650" t="e">
        <f>[1]!YPF[[#This Row],[Volume]]</f>
        <v>#REF!</v>
      </c>
      <c r="O650" s="11" t="e">
        <f t="shared" si="157"/>
        <v>#REF!</v>
      </c>
      <c r="P650" t="e">
        <f t="shared" si="158"/>
        <v>#REF!</v>
      </c>
      <c r="Q650" s="17">
        <f t="shared" si="159"/>
        <v>2.0624749227029365E-3</v>
      </c>
      <c r="R650" s="4" t="str">
        <f t="shared" si="160"/>
        <v>Compra</v>
      </c>
      <c r="S650" s="17" t="e">
        <f t="shared" si="161"/>
        <v>#REF!</v>
      </c>
      <c r="T650" s="4" t="e">
        <f t="shared" si="162"/>
        <v>#REF!</v>
      </c>
      <c r="U650" s="4">
        <f t="shared" si="163"/>
        <v>1</v>
      </c>
      <c r="V650" s="4" t="e">
        <f t="shared" si="164"/>
        <v>#REF!</v>
      </c>
    </row>
    <row r="651" spans="1:22">
      <c r="A651" s="9">
        <v>45140</v>
      </c>
      <c r="B651">
        <v>14.6</v>
      </c>
      <c r="C651" s="11">
        <f>(B651-B650)/B650</f>
        <v>-2.5367156208277754E-2</v>
      </c>
      <c r="D651" t="str">
        <f t="shared" si="150"/>
        <v>Neutro</v>
      </c>
      <c r="E651" s="15">
        <v>14.6</v>
      </c>
      <c r="F651" s="11">
        <f t="shared" si="151"/>
        <v>-4.0927694406548767E-3</v>
      </c>
      <c r="G651" t="str">
        <f t="shared" si="152"/>
        <v>Neutro</v>
      </c>
      <c r="H651">
        <v>14.6</v>
      </c>
      <c r="I651" s="11">
        <f t="shared" si="153"/>
        <v>-2.5367156208277754E-2</v>
      </c>
      <c r="J651" t="str">
        <f t="shared" si="154"/>
        <v>Neutro</v>
      </c>
      <c r="K651">
        <v>14.01</v>
      </c>
      <c r="L651" s="11">
        <f t="shared" si="155"/>
        <v>-3.8435140700068669E-2</v>
      </c>
      <c r="M651" t="str">
        <f t="shared" si="156"/>
        <v>Neutro</v>
      </c>
      <c r="N651" t="e">
        <f>[1]!YPF[[#This Row],[Volume]]</f>
        <v>#REF!</v>
      </c>
      <c r="O651" s="11" t="e">
        <f t="shared" si="157"/>
        <v>#REF!</v>
      </c>
      <c r="P651" t="e">
        <f t="shared" si="158"/>
        <v>#REF!</v>
      </c>
      <c r="Q651" s="17">
        <f t="shared" si="159"/>
        <v>-2.3315555639319765E-2</v>
      </c>
      <c r="R651" s="4" t="str">
        <f t="shared" si="160"/>
        <v>Neutro</v>
      </c>
      <c r="S651" s="17" t="e">
        <f t="shared" si="161"/>
        <v>#REF!</v>
      </c>
      <c r="T651" s="4" t="e">
        <f t="shared" si="162"/>
        <v>#REF!</v>
      </c>
      <c r="U651" s="4">
        <f t="shared" si="163"/>
        <v>0</v>
      </c>
      <c r="V651" s="4" t="e">
        <f t="shared" si="164"/>
        <v>#REF!</v>
      </c>
    </row>
    <row r="652" spans="1:22">
      <c r="A652" s="9">
        <v>45141</v>
      </c>
      <c r="B652">
        <v>14.28</v>
      </c>
      <c r="C652" s="11">
        <f>(B652-B651)/B651</f>
        <v>-2.1917808219178103E-2</v>
      </c>
      <c r="D652" t="str">
        <f t="shared" si="150"/>
        <v>Neutro</v>
      </c>
      <c r="E652" s="15">
        <v>14.26</v>
      </c>
      <c r="F652" s="11">
        <f t="shared" si="151"/>
        <v>-2.3287671232876703E-2</v>
      </c>
      <c r="G652" t="str">
        <f t="shared" si="152"/>
        <v>Neutro</v>
      </c>
      <c r="H652">
        <v>14.28</v>
      </c>
      <c r="I652" s="11">
        <f t="shared" si="153"/>
        <v>-2.1917808219178103E-2</v>
      </c>
      <c r="J652" t="str">
        <f t="shared" si="154"/>
        <v>Neutro</v>
      </c>
      <c r="K652">
        <v>13.58</v>
      </c>
      <c r="L652" s="11">
        <f t="shared" si="155"/>
        <v>-3.0692362598144163E-2</v>
      </c>
      <c r="M652" t="str">
        <f t="shared" si="156"/>
        <v>Neutro</v>
      </c>
      <c r="N652" t="e">
        <f>[1]!YPF[[#This Row],[Volume]]</f>
        <v>#REF!</v>
      </c>
      <c r="O652" s="11" t="e">
        <f t="shared" si="157"/>
        <v>#REF!</v>
      </c>
      <c r="P652" t="e">
        <f t="shared" si="158"/>
        <v>#REF!</v>
      </c>
      <c r="Q652" s="17">
        <f t="shared" si="159"/>
        <v>-2.4453912567344267E-2</v>
      </c>
      <c r="R652" s="4" t="str">
        <f t="shared" si="160"/>
        <v>Neutro</v>
      </c>
      <c r="S652" s="17" t="e">
        <f t="shared" si="161"/>
        <v>#REF!</v>
      </c>
      <c r="T652" s="4" t="e">
        <f t="shared" si="162"/>
        <v>#REF!</v>
      </c>
      <c r="U652" s="4">
        <f t="shared" si="163"/>
        <v>0</v>
      </c>
      <c r="V652" s="4" t="e">
        <f t="shared" si="164"/>
        <v>#REF!</v>
      </c>
    </row>
    <row r="653" spans="1:22">
      <c r="A653" s="9">
        <v>45142</v>
      </c>
      <c r="B653">
        <v>14.59</v>
      </c>
      <c r="C653" s="11">
        <f>(B653-B652)/B652</f>
        <v>2.1708683473389393E-2</v>
      </c>
      <c r="D653" t="str">
        <f t="shared" si="150"/>
        <v>Compra</v>
      </c>
      <c r="E653" s="15">
        <v>14.06</v>
      </c>
      <c r="F653" s="11">
        <f t="shared" si="151"/>
        <v>-1.4025245441795182E-2</v>
      </c>
      <c r="G653" t="str">
        <f t="shared" si="152"/>
        <v>Neutro</v>
      </c>
      <c r="H653">
        <v>14.59</v>
      </c>
      <c r="I653" s="11">
        <f t="shared" si="153"/>
        <v>2.1708683473389393E-2</v>
      </c>
      <c r="J653" t="str">
        <f t="shared" si="154"/>
        <v>Compra</v>
      </c>
      <c r="K653">
        <v>14.02</v>
      </c>
      <c r="L653" s="11">
        <f t="shared" si="155"/>
        <v>3.2400589101619991E-2</v>
      </c>
      <c r="M653" t="str">
        <f t="shared" si="156"/>
        <v>Compra</v>
      </c>
      <c r="N653" t="e">
        <f>[1]!YPF[[#This Row],[Volume]]</f>
        <v>#REF!</v>
      </c>
      <c r="O653" s="11" t="e">
        <f t="shared" si="157"/>
        <v>#REF!</v>
      </c>
      <c r="P653" t="e">
        <f t="shared" si="158"/>
        <v>#REF!</v>
      </c>
      <c r="Q653" s="17">
        <f t="shared" si="159"/>
        <v>1.54481776516509E-2</v>
      </c>
      <c r="R653" s="4" t="str">
        <f t="shared" si="160"/>
        <v>Compra</v>
      </c>
      <c r="S653" s="17" t="e">
        <f t="shared" si="161"/>
        <v>#REF!</v>
      </c>
      <c r="T653" s="4" t="e">
        <f t="shared" si="162"/>
        <v>#REF!</v>
      </c>
      <c r="U653" s="4">
        <f t="shared" si="163"/>
        <v>1</v>
      </c>
      <c r="V653" s="4" t="e">
        <f t="shared" si="164"/>
        <v>#REF!</v>
      </c>
    </row>
    <row r="654" spans="1:22">
      <c r="A654" s="9">
        <v>45145</v>
      </c>
      <c r="B654">
        <v>14.14</v>
      </c>
      <c r="C654" s="11">
        <f>(B654-B653)/B653</f>
        <v>-3.0843043180260404E-2</v>
      </c>
      <c r="D654" t="str">
        <f t="shared" si="150"/>
        <v>Neutro</v>
      </c>
      <c r="E654" s="15">
        <v>14</v>
      </c>
      <c r="F654" s="11">
        <f t="shared" si="151"/>
        <v>-4.2674253200569341E-3</v>
      </c>
      <c r="G654" t="str">
        <f t="shared" si="152"/>
        <v>Neutro</v>
      </c>
      <c r="H654">
        <v>14.14</v>
      </c>
      <c r="I654" s="11">
        <f t="shared" si="153"/>
        <v>-3.0843043180260404E-2</v>
      </c>
      <c r="J654" t="str">
        <f t="shared" si="154"/>
        <v>Neutro</v>
      </c>
      <c r="K654">
        <v>13.84</v>
      </c>
      <c r="L654" s="11">
        <f t="shared" si="155"/>
        <v>-1.2838801711840209E-2</v>
      </c>
      <c r="M654" t="str">
        <f t="shared" si="156"/>
        <v>Neutro</v>
      </c>
      <c r="N654" t="e">
        <f>[1]!YPF[[#This Row],[Volume]]</f>
        <v>#REF!</v>
      </c>
      <c r="O654" s="11" t="e">
        <f t="shared" si="157"/>
        <v>#REF!</v>
      </c>
      <c r="P654" t="e">
        <f t="shared" si="158"/>
        <v>#REF!</v>
      </c>
      <c r="Q654" s="17">
        <f t="shared" si="159"/>
        <v>-1.9698078348104487E-2</v>
      </c>
      <c r="R654" s="4" t="str">
        <f t="shared" si="160"/>
        <v>Neutro</v>
      </c>
      <c r="S654" s="17" t="e">
        <f t="shared" si="161"/>
        <v>#REF!</v>
      </c>
      <c r="T654" s="4" t="e">
        <f t="shared" si="162"/>
        <v>#REF!</v>
      </c>
      <c r="U654" s="4">
        <f t="shared" si="163"/>
        <v>0</v>
      </c>
      <c r="V654" s="4" t="e">
        <f t="shared" si="164"/>
        <v>#REF!</v>
      </c>
    </row>
    <row r="655" spans="1:22">
      <c r="A655" s="9">
        <v>45146</v>
      </c>
      <c r="B655">
        <v>14.48</v>
      </c>
      <c r="C655" s="11">
        <f>(B655-B654)/B654</f>
        <v>2.4045261669024036E-2</v>
      </c>
      <c r="D655" t="str">
        <f t="shared" si="150"/>
        <v>Compra</v>
      </c>
      <c r="E655" s="15">
        <v>13.73</v>
      </c>
      <c r="F655" s="11">
        <f t="shared" si="151"/>
        <v>-1.9285714285714257E-2</v>
      </c>
      <c r="G655" t="str">
        <f t="shared" si="152"/>
        <v>Neutro</v>
      </c>
      <c r="H655">
        <v>14.48</v>
      </c>
      <c r="I655" s="11">
        <f t="shared" si="153"/>
        <v>2.4045261669024036E-2</v>
      </c>
      <c r="J655" t="str">
        <f t="shared" si="154"/>
        <v>Compra</v>
      </c>
      <c r="K655">
        <v>13.58</v>
      </c>
      <c r="L655" s="11">
        <f t="shared" si="155"/>
        <v>-1.8786127167630041E-2</v>
      </c>
      <c r="M655" t="str">
        <f t="shared" si="156"/>
        <v>Neutro</v>
      </c>
      <c r="N655" t="e">
        <f>[1]!YPF[[#This Row],[Volume]]</f>
        <v>#REF!</v>
      </c>
      <c r="O655" s="11" t="e">
        <f t="shared" si="157"/>
        <v>#REF!</v>
      </c>
      <c r="P655" t="e">
        <f t="shared" si="158"/>
        <v>#REF!</v>
      </c>
      <c r="Q655" s="17">
        <f t="shared" si="159"/>
        <v>2.5046704711759434E-3</v>
      </c>
      <c r="R655" s="4" t="str">
        <f t="shared" si="160"/>
        <v>Compra</v>
      </c>
      <c r="S655" s="17" t="e">
        <f t="shared" si="161"/>
        <v>#REF!</v>
      </c>
      <c r="T655" s="4" t="e">
        <f t="shared" si="162"/>
        <v>#REF!</v>
      </c>
      <c r="U655" s="4">
        <f t="shared" si="163"/>
        <v>1</v>
      </c>
      <c r="V655" s="4" t="e">
        <f t="shared" si="164"/>
        <v>#REF!</v>
      </c>
    </row>
    <row r="656" spans="1:22">
      <c r="A656" s="9">
        <v>45147</v>
      </c>
      <c r="B656">
        <v>14.67</v>
      </c>
      <c r="C656" s="11">
        <f>(B656-B655)/B655</f>
        <v>1.3121546961325932E-2</v>
      </c>
      <c r="D656" t="str">
        <f t="shared" si="150"/>
        <v>Compra</v>
      </c>
      <c r="E656" s="15">
        <v>14.48</v>
      </c>
      <c r="F656" s="11">
        <f t="shared" si="151"/>
        <v>5.4624908958485069E-2</v>
      </c>
      <c r="G656" t="str">
        <f t="shared" si="152"/>
        <v>Compra</v>
      </c>
      <c r="H656">
        <v>14.67</v>
      </c>
      <c r="I656" s="11">
        <f t="shared" si="153"/>
        <v>1.3121546961325932E-2</v>
      </c>
      <c r="J656" t="str">
        <f t="shared" si="154"/>
        <v>Compra</v>
      </c>
      <c r="K656">
        <v>14.3</v>
      </c>
      <c r="L656" s="11">
        <f t="shared" si="155"/>
        <v>5.3019145802651005E-2</v>
      </c>
      <c r="M656" t="str">
        <f t="shared" si="156"/>
        <v>Compra</v>
      </c>
      <c r="N656" t="e">
        <f>[1]!YPF[[#This Row],[Volume]]</f>
        <v>#REF!</v>
      </c>
      <c r="O656" s="11" t="e">
        <f t="shared" si="157"/>
        <v>#REF!</v>
      </c>
      <c r="P656" t="e">
        <f t="shared" si="158"/>
        <v>#REF!</v>
      </c>
      <c r="Q656" s="17">
        <f t="shared" si="159"/>
        <v>3.3471787170946982E-2</v>
      </c>
      <c r="R656" s="4" t="str">
        <f t="shared" si="160"/>
        <v>Compra</v>
      </c>
      <c r="S656" s="17" t="e">
        <f t="shared" si="161"/>
        <v>#REF!</v>
      </c>
      <c r="T656" s="4" t="e">
        <f t="shared" si="162"/>
        <v>#REF!</v>
      </c>
      <c r="U656" s="4">
        <f t="shared" si="163"/>
        <v>1</v>
      </c>
      <c r="V656" s="4" t="e">
        <f t="shared" si="164"/>
        <v>#REF!</v>
      </c>
    </row>
    <row r="657" spans="1:22">
      <c r="A657" s="9">
        <v>45148</v>
      </c>
      <c r="B657">
        <v>14.58</v>
      </c>
      <c r="C657" s="11">
        <f>(B657-B656)/B656</f>
        <v>-6.1349693251533648E-3</v>
      </c>
      <c r="D657" t="str">
        <f t="shared" si="150"/>
        <v>Neutro</v>
      </c>
      <c r="E657" s="15">
        <v>14.18</v>
      </c>
      <c r="F657" s="11">
        <f t="shared" si="151"/>
        <v>-2.0718232044198943E-2</v>
      </c>
      <c r="G657" t="str">
        <f t="shared" si="152"/>
        <v>Neutro</v>
      </c>
      <c r="H657">
        <v>14.58</v>
      </c>
      <c r="I657" s="11">
        <f t="shared" si="153"/>
        <v>-6.1349693251533648E-3</v>
      </c>
      <c r="J657" t="str">
        <f t="shared" si="154"/>
        <v>Neutro</v>
      </c>
      <c r="K657">
        <v>14.16</v>
      </c>
      <c r="L657" s="11">
        <f t="shared" si="155"/>
        <v>-9.7902097902098292E-3</v>
      </c>
      <c r="M657" t="str">
        <f t="shared" si="156"/>
        <v>Neutro</v>
      </c>
      <c r="N657" t="e">
        <f>[1]!YPF[[#This Row],[Volume]]</f>
        <v>#REF!</v>
      </c>
      <c r="O657" s="11" t="e">
        <f t="shared" si="157"/>
        <v>#REF!</v>
      </c>
      <c r="P657" t="e">
        <f t="shared" si="158"/>
        <v>#REF!</v>
      </c>
      <c r="Q657" s="17">
        <f t="shared" si="159"/>
        <v>-1.0694595121178877E-2</v>
      </c>
      <c r="R657" s="4" t="str">
        <f t="shared" si="160"/>
        <v>Neutro</v>
      </c>
      <c r="S657" s="17" t="e">
        <f t="shared" si="161"/>
        <v>#REF!</v>
      </c>
      <c r="T657" s="4" t="e">
        <f t="shared" si="162"/>
        <v>#REF!</v>
      </c>
      <c r="U657" s="4">
        <f t="shared" si="163"/>
        <v>0</v>
      </c>
      <c r="V657" s="4" t="e">
        <f t="shared" si="164"/>
        <v>#REF!</v>
      </c>
    </row>
    <row r="658" spans="1:22">
      <c r="A658" s="9">
        <v>45149</v>
      </c>
      <c r="B658">
        <v>14.87</v>
      </c>
      <c r="C658" s="11">
        <f>(B658-B657)/B657</f>
        <v>1.9890260631001314E-2</v>
      </c>
      <c r="D658" t="str">
        <f t="shared" si="150"/>
        <v>Compra</v>
      </c>
      <c r="E658" s="15">
        <v>14.57</v>
      </c>
      <c r="F658" s="11">
        <f t="shared" si="151"/>
        <v>2.7503526093088898E-2</v>
      </c>
      <c r="G658" t="str">
        <f t="shared" si="152"/>
        <v>Compra</v>
      </c>
      <c r="H658">
        <v>14.87</v>
      </c>
      <c r="I658" s="11">
        <f t="shared" si="153"/>
        <v>1.9890260631001314E-2</v>
      </c>
      <c r="J658" t="str">
        <f t="shared" si="154"/>
        <v>Compra</v>
      </c>
      <c r="K658">
        <v>14.11</v>
      </c>
      <c r="L658" s="11">
        <f t="shared" si="155"/>
        <v>-3.5310734463277339E-3</v>
      </c>
      <c r="M658" t="str">
        <f t="shared" si="156"/>
        <v>Neutro</v>
      </c>
      <c r="N658" t="e">
        <f>[1]!YPF[[#This Row],[Volume]]</f>
        <v>#REF!</v>
      </c>
      <c r="O658" s="11" t="e">
        <f t="shared" si="157"/>
        <v>#REF!</v>
      </c>
      <c r="P658" t="e">
        <f t="shared" si="158"/>
        <v>#REF!</v>
      </c>
      <c r="Q658" s="17">
        <f t="shared" si="159"/>
        <v>1.5938243477190948E-2</v>
      </c>
      <c r="R658" s="4" t="str">
        <f t="shared" si="160"/>
        <v>Compra</v>
      </c>
      <c r="S658" s="17" t="e">
        <f t="shared" si="161"/>
        <v>#REF!</v>
      </c>
      <c r="T658" s="4" t="e">
        <f t="shared" si="162"/>
        <v>#REF!</v>
      </c>
      <c r="U658" s="4">
        <f t="shared" si="163"/>
        <v>1</v>
      </c>
      <c r="V658" s="4" t="e">
        <f t="shared" si="164"/>
        <v>#REF!</v>
      </c>
    </row>
    <row r="659" spans="1:22">
      <c r="A659" s="9">
        <v>45152</v>
      </c>
      <c r="B659">
        <v>15.25</v>
      </c>
      <c r="C659" s="11">
        <f>(B659-B658)/B658</f>
        <v>2.5554808338937512E-2</v>
      </c>
      <c r="D659" t="str">
        <f t="shared" si="150"/>
        <v>Compra</v>
      </c>
      <c r="E659" s="15">
        <v>14.14</v>
      </c>
      <c r="F659" s="11">
        <f t="shared" si="151"/>
        <v>-2.9512697323266966E-2</v>
      </c>
      <c r="G659" t="str">
        <f t="shared" si="152"/>
        <v>Neutro</v>
      </c>
      <c r="H659">
        <v>15.25</v>
      </c>
      <c r="I659" s="11">
        <f t="shared" si="153"/>
        <v>2.5554808338937512E-2</v>
      </c>
      <c r="J659" t="str">
        <f t="shared" si="154"/>
        <v>Compra</v>
      </c>
      <c r="K659">
        <v>13.02</v>
      </c>
      <c r="L659" s="11">
        <f t="shared" si="155"/>
        <v>-7.7250177179305449E-2</v>
      </c>
      <c r="M659" t="str">
        <f t="shared" si="156"/>
        <v>Neutro</v>
      </c>
      <c r="N659" t="e">
        <f>[1]!YPF[[#This Row],[Volume]]</f>
        <v>#REF!</v>
      </c>
      <c r="O659" s="11" t="e">
        <f t="shared" si="157"/>
        <v>#REF!</v>
      </c>
      <c r="P659" t="e">
        <f t="shared" si="158"/>
        <v>#REF!</v>
      </c>
      <c r="Q659" s="17">
        <f t="shared" si="159"/>
        <v>-1.3913314456174348E-2</v>
      </c>
      <c r="R659" s="4" t="str">
        <f t="shared" si="160"/>
        <v>Neutro</v>
      </c>
      <c r="S659" s="17" t="e">
        <f t="shared" si="161"/>
        <v>#REF!</v>
      </c>
      <c r="T659" s="4" t="e">
        <f t="shared" si="162"/>
        <v>#REF!</v>
      </c>
      <c r="U659" s="4">
        <f t="shared" si="163"/>
        <v>0</v>
      </c>
      <c r="V659" s="4" t="e">
        <f t="shared" si="164"/>
        <v>#REF!</v>
      </c>
    </row>
    <row r="660" spans="1:22">
      <c r="A660" s="9">
        <v>45153</v>
      </c>
      <c r="B660">
        <v>14.5</v>
      </c>
      <c r="C660" s="11">
        <f>(B660-B659)/B659</f>
        <v>-4.9180327868852458E-2</v>
      </c>
      <c r="D660" t="str">
        <f t="shared" si="150"/>
        <v>Neutro</v>
      </c>
      <c r="E660" s="15">
        <v>14.2</v>
      </c>
      <c r="F660" s="11">
        <f t="shared" si="151"/>
        <v>4.243281471004153E-3</v>
      </c>
      <c r="G660" t="str">
        <f t="shared" si="152"/>
        <v>Compra</v>
      </c>
      <c r="H660">
        <v>14.5</v>
      </c>
      <c r="I660" s="11">
        <f t="shared" si="153"/>
        <v>-4.9180327868852458E-2</v>
      </c>
      <c r="J660" t="str">
        <f t="shared" si="154"/>
        <v>Neutro</v>
      </c>
      <c r="K660">
        <v>13.97</v>
      </c>
      <c r="L660" s="11">
        <f t="shared" si="155"/>
        <v>7.2964669738863369E-2</v>
      </c>
      <c r="M660" t="str">
        <f t="shared" si="156"/>
        <v>Compra</v>
      </c>
      <c r="N660" t="e">
        <f>[1]!YPF[[#This Row],[Volume]]</f>
        <v>#REF!</v>
      </c>
      <c r="O660" s="11" t="e">
        <f t="shared" si="157"/>
        <v>#REF!</v>
      </c>
      <c r="P660" t="e">
        <f t="shared" si="158"/>
        <v>#REF!</v>
      </c>
      <c r="Q660" s="17">
        <f t="shared" si="159"/>
        <v>-5.2881761319593483E-3</v>
      </c>
      <c r="R660" s="4" t="str">
        <f t="shared" si="160"/>
        <v>Neutro</v>
      </c>
      <c r="S660" s="17" t="e">
        <f t="shared" si="161"/>
        <v>#REF!</v>
      </c>
      <c r="T660" s="4" t="e">
        <f t="shared" si="162"/>
        <v>#REF!</v>
      </c>
      <c r="U660" s="4">
        <f t="shared" si="163"/>
        <v>0</v>
      </c>
      <c r="V660" s="4" t="e">
        <f t="shared" si="164"/>
        <v>#REF!</v>
      </c>
    </row>
    <row r="661" spans="1:22">
      <c r="A661" s="9">
        <v>45154</v>
      </c>
      <c r="B661">
        <v>14.99</v>
      </c>
      <c r="C661" s="11">
        <f>(B661-B660)/B660</f>
        <v>3.379310344827588E-2</v>
      </c>
      <c r="D661" t="str">
        <f t="shared" si="150"/>
        <v>Compra</v>
      </c>
      <c r="E661" s="15">
        <v>14.11</v>
      </c>
      <c r="F661" s="11">
        <f t="shared" si="151"/>
        <v>-6.3380281690140752E-3</v>
      </c>
      <c r="G661" t="str">
        <f t="shared" si="152"/>
        <v>Neutro</v>
      </c>
      <c r="H661">
        <v>14.99</v>
      </c>
      <c r="I661" s="11">
        <f t="shared" si="153"/>
        <v>3.379310344827588E-2</v>
      </c>
      <c r="J661" t="str">
        <f t="shared" si="154"/>
        <v>Compra</v>
      </c>
      <c r="K661">
        <v>14.06</v>
      </c>
      <c r="L661" s="11">
        <f t="shared" si="155"/>
        <v>6.4423765211166677E-3</v>
      </c>
      <c r="M661" t="str">
        <f t="shared" si="156"/>
        <v>Compra</v>
      </c>
      <c r="N661" t="e">
        <f>[1]!YPF[[#This Row],[Volume]]</f>
        <v>#REF!</v>
      </c>
      <c r="O661" s="11" t="e">
        <f t="shared" si="157"/>
        <v>#REF!</v>
      </c>
      <c r="P661" t="e">
        <f t="shared" si="158"/>
        <v>#REF!</v>
      </c>
      <c r="Q661" s="17">
        <f t="shared" si="159"/>
        <v>1.692263881216359E-2</v>
      </c>
      <c r="R661" s="4" t="str">
        <f t="shared" si="160"/>
        <v>Compra</v>
      </c>
      <c r="S661" s="17" t="e">
        <f t="shared" si="161"/>
        <v>#REF!</v>
      </c>
      <c r="T661" s="4" t="e">
        <f t="shared" si="162"/>
        <v>#REF!</v>
      </c>
      <c r="U661" s="4">
        <f t="shared" si="163"/>
        <v>1</v>
      </c>
      <c r="V661" s="4" t="e">
        <f t="shared" si="164"/>
        <v>#REF!</v>
      </c>
    </row>
    <row r="662" spans="1:22">
      <c r="A662" s="9">
        <v>45155</v>
      </c>
      <c r="B662">
        <v>15.36</v>
      </c>
      <c r="C662" s="11">
        <f>(B662-B661)/B661</f>
        <v>2.4683122081387541E-2</v>
      </c>
      <c r="D662" t="str">
        <f t="shared" si="150"/>
        <v>Compra</v>
      </c>
      <c r="E662" s="15">
        <v>14.89</v>
      </c>
      <c r="F662" s="11">
        <f t="shared" si="151"/>
        <v>5.5279943302622335E-2</v>
      </c>
      <c r="G662" t="str">
        <f t="shared" si="152"/>
        <v>Compra</v>
      </c>
      <c r="H662">
        <v>15.36</v>
      </c>
      <c r="I662" s="11">
        <f t="shared" si="153"/>
        <v>2.4683122081387541E-2</v>
      </c>
      <c r="J662" t="str">
        <f t="shared" si="154"/>
        <v>Compra</v>
      </c>
      <c r="K662">
        <v>14.58</v>
      </c>
      <c r="L662" s="11">
        <f t="shared" si="155"/>
        <v>3.6984352773826425E-2</v>
      </c>
      <c r="M662" t="str">
        <f t="shared" si="156"/>
        <v>Compra</v>
      </c>
      <c r="N662" t="e">
        <f>[1]!YPF[[#This Row],[Volume]]</f>
        <v>#REF!</v>
      </c>
      <c r="O662" s="11" t="e">
        <f t="shared" si="157"/>
        <v>#REF!</v>
      </c>
      <c r="P662" t="e">
        <f t="shared" si="158"/>
        <v>#REF!</v>
      </c>
      <c r="Q662" s="17">
        <f t="shared" si="159"/>
        <v>3.5407635059805959E-2</v>
      </c>
      <c r="R662" s="4" t="str">
        <f t="shared" si="160"/>
        <v>Compra</v>
      </c>
      <c r="S662" s="17" t="e">
        <f t="shared" si="161"/>
        <v>#REF!</v>
      </c>
      <c r="T662" s="4" t="e">
        <f t="shared" si="162"/>
        <v>#REF!</v>
      </c>
      <c r="U662" s="4">
        <f t="shared" si="163"/>
        <v>1</v>
      </c>
      <c r="V662" s="4" t="e">
        <f t="shared" si="164"/>
        <v>#REF!</v>
      </c>
    </row>
    <row r="663" spans="1:22">
      <c r="A663" s="9">
        <v>45156</v>
      </c>
      <c r="B663">
        <v>14.77</v>
      </c>
      <c r="C663" s="11">
        <f>(B663-B662)/B662</f>
        <v>-3.8411458333333329E-2</v>
      </c>
      <c r="D663" t="str">
        <f t="shared" si="150"/>
        <v>Neutro</v>
      </c>
      <c r="E663" s="15">
        <v>14.54</v>
      </c>
      <c r="F663" s="11">
        <f t="shared" si="151"/>
        <v>-2.3505708529214332E-2</v>
      </c>
      <c r="G663" t="str">
        <f t="shared" si="152"/>
        <v>Neutro</v>
      </c>
      <c r="H663">
        <v>14.77</v>
      </c>
      <c r="I663" s="11">
        <f t="shared" si="153"/>
        <v>-3.8411458333333329E-2</v>
      </c>
      <c r="J663" t="str">
        <f t="shared" si="154"/>
        <v>Neutro</v>
      </c>
      <c r="K663">
        <v>14.24</v>
      </c>
      <c r="L663" s="11">
        <f t="shared" si="155"/>
        <v>-2.3319615912208495E-2</v>
      </c>
      <c r="M663" t="str">
        <f t="shared" si="156"/>
        <v>Neutro</v>
      </c>
      <c r="N663" t="e">
        <f>[1]!YPF[[#This Row],[Volume]]</f>
        <v>#REF!</v>
      </c>
      <c r="O663" s="11" t="e">
        <f t="shared" si="157"/>
        <v>#REF!</v>
      </c>
      <c r="P663" t="e">
        <f t="shared" si="158"/>
        <v>#REF!</v>
      </c>
      <c r="Q663" s="17">
        <f t="shared" si="159"/>
        <v>-3.0912060277022372E-2</v>
      </c>
      <c r="R663" s="4" t="str">
        <f t="shared" si="160"/>
        <v>Neutro</v>
      </c>
      <c r="S663" s="17" t="e">
        <f t="shared" si="161"/>
        <v>#REF!</v>
      </c>
      <c r="T663" s="4" t="e">
        <f t="shared" si="162"/>
        <v>#REF!</v>
      </c>
      <c r="U663" s="4">
        <f t="shared" si="163"/>
        <v>0</v>
      </c>
      <c r="V663" s="4" t="e">
        <f t="shared" si="164"/>
        <v>#REF!</v>
      </c>
    </row>
    <row r="664" spans="1:22">
      <c r="A664" s="9">
        <v>45159</v>
      </c>
      <c r="B664">
        <v>14.83</v>
      </c>
      <c r="C664" s="11">
        <f>(B664-B663)/B663</f>
        <v>4.0622884224780298E-3</v>
      </c>
      <c r="D664" t="str">
        <f t="shared" si="150"/>
        <v>Compra</v>
      </c>
      <c r="E664" s="15">
        <v>14.78</v>
      </c>
      <c r="F664" s="11">
        <f t="shared" si="151"/>
        <v>1.6506189821182959E-2</v>
      </c>
      <c r="G664" t="str">
        <f t="shared" si="152"/>
        <v>Compra</v>
      </c>
      <c r="H664">
        <v>14.83</v>
      </c>
      <c r="I664" s="11">
        <f t="shared" si="153"/>
        <v>4.0622884224780298E-3</v>
      </c>
      <c r="J664" t="str">
        <f t="shared" si="154"/>
        <v>Compra</v>
      </c>
      <c r="K664">
        <v>14.18</v>
      </c>
      <c r="L664" s="11">
        <f t="shared" si="155"/>
        <v>-4.2134831460674503E-3</v>
      </c>
      <c r="M664" t="str">
        <f t="shared" si="156"/>
        <v>Neutro</v>
      </c>
      <c r="N664" t="e">
        <f>[1]!YPF[[#This Row],[Volume]]</f>
        <v>#REF!</v>
      </c>
      <c r="O664" s="11" t="e">
        <f t="shared" si="157"/>
        <v>#REF!</v>
      </c>
      <c r="P664" t="e">
        <f t="shared" si="158"/>
        <v>#REF!</v>
      </c>
      <c r="Q664" s="17">
        <f t="shared" si="159"/>
        <v>5.1043208800178918E-3</v>
      </c>
      <c r="R664" s="4" t="str">
        <f t="shared" si="160"/>
        <v>Compra</v>
      </c>
      <c r="S664" s="17" t="e">
        <f t="shared" si="161"/>
        <v>#REF!</v>
      </c>
      <c r="T664" s="4" t="e">
        <f t="shared" si="162"/>
        <v>#REF!</v>
      </c>
      <c r="U664" s="4">
        <f t="shared" si="163"/>
        <v>1</v>
      </c>
      <c r="V664" s="4" t="e">
        <f t="shared" si="164"/>
        <v>#REF!</v>
      </c>
    </row>
    <row r="665" spans="1:22">
      <c r="A665" s="9">
        <v>45160</v>
      </c>
      <c r="B665">
        <v>14.73</v>
      </c>
      <c r="C665" s="11">
        <f>(B665-B664)/B664</f>
        <v>-6.7430883344571577E-3</v>
      </c>
      <c r="D665" t="str">
        <f t="shared" si="150"/>
        <v>Neutro</v>
      </c>
      <c r="E665" s="15">
        <v>14.32</v>
      </c>
      <c r="F665" s="11">
        <f t="shared" si="151"/>
        <v>-3.1123139377537152E-2</v>
      </c>
      <c r="G665" t="str">
        <f t="shared" si="152"/>
        <v>Neutro</v>
      </c>
      <c r="H665">
        <v>14.73</v>
      </c>
      <c r="I665" s="11">
        <f t="shared" si="153"/>
        <v>-6.7430883344571577E-3</v>
      </c>
      <c r="J665" t="str">
        <f t="shared" si="154"/>
        <v>Neutro</v>
      </c>
      <c r="K665">
        <v>14.3</v>
      </c>
      <c r="L665" s="11">
        <f t="shared" si="155"/>
        <v>8.4626234132581801E-3</v>
      </c>
      <c r="M665" t="str">
        <f t="shared" si="156"/>
        <v>Compra</v>
      </c>
      <c r="N665" t="e">
        <f>[1]!YPF[[#This Row],[Volume]]</f>
        <v>#REF!</v>
      </c>
      <c r="O665" s="11" t="e">
        <f t="shared" si="157"/>
        <v>#REF!</v>
      </c>
      <c r="P665" t="e">
        <f t="shared" si="158"/>
        <v>#REF!</v>
      </c>
      <c r="Q665" s="17">
        <f t="shared" si="159"/>
        <v>-9.0366731582983209E-3</v>
      </c>
      <c r="R665" s="4" t="str">
        <f t="shared" si="160"/>
        <v>Neutro</v>
      </c>
      <c r="S665" s="17" t="e">
        <f t="shared" si="161"/>
        <v>#REF!</v>
      </c>
      <c r="T665" s="4" t="e">
        <f t="shared" si="162"/>
        <v>#REF!</v>
      </c>
      <c r="U665" s="4">
        <f t="shared" si="163"/>
        <v>0</v>
      </c>
      <c r="V665" s="4" t="e">
        <f t="shared" si="164"/>
        <v>#REF!</v>
      </c>
    </row>
    <row r="666" spans="1:22">
      <c r="A666" s="9">
        <v>45161</v>
      </c>
      <c r="B666">
        <v>15.2</v>
      </c>
      <c r="C666" s="11">
        <f>(B666-B665)/B665</f>
        <v>3.190767141887297E-2</v>
      </c>
      <c r="D666" t="str">
        <f t="shared" si="150"/>
        <v>Compra</v>
      </c>
      <c r="E666" s="15">
        <v>14.51</v>
      </c>
      <c r="F666" s="11">
        <f t="shared" si="151"/>
        <v>1.3268156424580971E-2</v>
      </c>
      <c r="G666" t="str">
        <f t="shared" si="152"/>
        <v>Compra</v>
      </c>
      <c r="H666">
        <v>15.2</v>
      </c>
      <c r="I666" s="11">
        <f t="shared" si="153"/>
        <v>3.190767141887297E-2</v>
      </c>
      <c r="J666" t="str">
        <f t="shared" si="154"/>
        <v>Compra</v>
      </c>
      <c r="K666">
        <v>14.5</v>
      </c>
      <c r="L666" s="11">
        <f t="shared" si="155"/>
        <v>1.3986013986013936E-2</v>
      </c>
      <c r="M666" t="str">
        <f t="shared" si="156"/>
        <v>Compra</v>
      </c>
      <c r="N666" t="e">
        <f>[1]!YPF[[#This Row],[Volume]]</f>
        <v>#REF!</v>
      </c>
      <c r="O666" s="11" t="e">
        <f t="shared" si="157"/>
        <v>#REF!</v>
      </c>
      <c r="P666" t="e">
        <f t="shared" si="158"/>
        <v>#REF!</v>
      </c>
      <c r="Q666" s="17">
        <f t="shared" si="159"/>
        <v>2.276737831208521E-2</v>
      </c>
      <c r="R666" s="4" t="str">
        <f t="shared" si="160"/>
        <v>Compra</v>
      </c>
      <c r="S666" s="17" t="e">
        <f t="shared" si="161"/>
        <v>#REF!</v>
      </c>
      <c r="T666" s="4" t="e">
        <f t="shared" si="162"/>
        <v>#REF!</v>
      </c>
      <c r="U666" s="4">
        <f t="shared" si="163"/>
        <v>1</v>
      </c>
      <c r="V666" s="4" t="e">
        <f t="shared" si="164"/>
        <v>#REF!</v>
      </c>
    </row>
    <row r="667" spans="1:22">
      <c r="A667" s="9">
        <v>45162</v>
      </c>
      <c r="B667">
        <v>15.13</v>
      </c>
      <c r="C667" s="11">
        <f>(B667-B666)/B666</f>
        <v>-4.6052631578946393E-3</v>
      </c>
      <c r="D667" t="str">
        <f t="shared" si="150"/>
        <v>Neutro</v>
      </c>
      <c r="E667" s="15">
        <v>15.1</v>
      </c>
      <c r="F667" s="11">
        <f t="shared" si="151"/>
        <v>4.066161268090971E-2</v>
      </c>
      <c r="G667" t="str">
        <f t="shared" si="152"/>
        <v>Compra</v>
      </c>
      <c r="H667">
        <v>15.13</v>
      </c>
      <c r="I667" s="11">
        <f t="shared" si="153"/>
        <v>-4.6052631578946393E-3</v>
      </c>
      <c r="J667" t="str">
        <f t="shared" si="154"/>
        <v>Neutro</v>
      </c>
      <c r="K667">
        <v>14.62</v>
      </c>
      <c r="L667" s="11">
        <f t="shared" si="155"/>
        <v>8.2758620689654637E-3</v>
      </c>
      <c r="M667" t="str">
        <f t="shared" si="156"/>
        <v>Compra</v>
      </c>
      <c r="N667" t="e">
        <f>[1]!YPF[[#This Row],[Volume]]</f>
        <v>#REF!</v>
      </c>
      <c r="O667" s="11" t="e">
        <f t="shared" si="157"/>
        <v>#REF!</v>
      </c>
      <c r="P667" t="e">
        <f t="shared" si="158"/>
        <v>#REF!</v>
      </c>
      <c r="Q667" s="17">
        <f t="shared" si="159"/>
        <v>9.9317371085214743E-3</v>
      </c>
      <c r="R667" s="4" t="str">
        <f t="shared" si="160"/>
        <v>Compra</v>
      </c>
      <c r="S667" s="17" t="e">
        <f t="shared" si="161"/>
        <v>#REF!</v>
      </c>
      <c r="T667" s="4" t="e">
        <f t="shared" si="162"/>
        <v>#REF!</v>
      </c>
      <c r="U667" s="4">
        <f t="shared" si="163"/>
        <v>1</v>
      </c>
      <c r="V667" s="4" t="e">
        <f t="shared" si="164"/>
        <v>#REF!</v>
      </c>
    </row>
    <row r="668" spans="1:22">
      <c r="A668" s="9">
        <v>45163</v>
      </c>
      <c r="B668">
        <v>14.87</v>
      </c>
      <c r="C668" s="11">
        <f>(B668-B667)/B667</f>
        <v>-1.7184401850627994E-2</v>
      </c>
      <c r="D668" t="str">
        <f t="shared" si="150"/>
        <v>Neutro</v>
      </c>
      <c r="E668" s="15">
        <v>14.83</v>
      </c>
      <c r="F668" s="11">
        <f t="shared" si="151"/>
        <v>-1.7880794701986728E-2</v>
      </c>
      <c r="G668" t="str">
        <f t="shared" si="152"/>
        <v>Neutro</v>
      </c>
      <c r="H668">
        <v>14.87</v>
      </c>
      <c r="I668" s="11">
        <f t="shared" si="153"/>
        <v>-1.7184401850627994E-2</v>
      </c>
      <c r="J668" t="str">
        <f t="shared" si="154"/>
        <v>Neutro</v>
      </c>
      <c r="K668">
        <v>14.49</v>
      </c>
      <c r="L668" s="11">
        <f t="shared" si="155"/>
        <v>-8.8919288645690157E-3</v>
      </c>
      <c r="M668" t="str">
        <f t="shared" si="156"/>
        <v>Neutro</v>
      </c>
      <c r="N668" t="e">
        <f>[1]!YPF[[#This Row],[Volume]]</f>
        <v>#REF!</v>
      </c>
      <c r="O668" s="11" t="e">
        <f t="shared" si="157"/>
        <v>#REF!</v>
      </c>
      <c r="P668" t="e">
        <f t="shared" si="158"/>
        <v>#REF!</v>
      </c>
      <c r="Q668" s="17">
        <f t="shared" si="159"/>
        <v>-1.5285381816952931E-2</v>
      </c>
      <c r="R668" s="4" t="str">
        <f t="shared" si="160"/>
        <v>Neutro</v>
      </c>
      <c r="S668" s="17" t="e">
        <f t="shared" si="161"/>
        <v>#REF!</v>
      </c>
      <c r="T668" s="4" t="e">
        <f t="shared" si="162"/>
        <v>#REF!</v>
      </c>
      <c r="U668" s="4">
        <f t="shared" si="163"/>
        <v>0</v>
      </c>
      <c r="V668" s="4" t="e">
        <f t="shared" si="164"/>
        <v>#REF!</v>
      </c>
    </row>
    <row r="669" spans="1:22">
      <c r="A669" s="9">
        <v>45166</v>
      </c>
      <c r="B669">
        <v>15.09</v>
      </c>
      <c r="C669" s="11">
        <f>(B669-B668)/B668</f>
        <v>1.4794889038332256E-2</v>
      </c>
      <c r="D669" t="str">
        <f t="shared" si="150"/>
        <v>Compra</v>
      </c>
      <c r="E669" s="15">
        <v>14.85</v>
      </c>
      <c r="F669" s="11">
        <f t="shared" si="151"/>
        <v>1.3486176668914074E-3</v>
      </c>
      <c r="G669" t="str">
        <f t="shared" si="152"/>
        <v>Compra</v>
      </c>
      <c r="H669">
        <v>15.09</v>
      </c>
      <c r="I669" s="11">
        <f t="shared" si="153"/>
        <v>1.4794889038332256E-2</v>
      </c>
      <c r="J669" t="str">
        <f t="shared" si="154"/>
        <v>Compra</v>
      </c>
      <c r="K669">
        <v>14.72</v>
      </c>
      <c r="L669" s="11">
        <f t="shared" si="155"/>
        <v>1.5873015873015903E-2</v>
      </c>
      <c r="M669" t="str">
        <f t="shared" si="156"/>
        <v>Compra</v>
      </c>
      <c r="N669" t="e">
        <f>[1]!YPF[[#This Row],[Volume]]</f>
        <v>#REF!</v>
      </c>
      <c r="O669" s="11" t="e">
        <f t="shared" si="157"/>
        <v>#REF!</v>
      </c>
      <c r="P669" t="e">
        <f t="shared" si="158"/>
        <v>#REF!</v>
      </c>
      <c r="Q669" s="17">
        <f t="shared" si="159"/>
        <v>1.1702852904142955E-2</v>
      </c>
      <c r="R669" s="4" t="str">
        <f t="shared" si="160"/>
        <v>Compra</v>
      </c>
      <c r="S669" s="17" t="e">
        <f t="shared" si="161"/>
        <v>#REF!</v>
      </c>
      <c r="T669" s="4" t="e">
        <f t="shared" si="162"/>
        <v>#REF!</v>
      </c>
      <c r="U669" s="4">
        <f t="shared" si="163"/>
        <v>1</v>
      </c>
      <c r="V669" s="4" t="e">
        <f t="shared" si="164"/>
        <v>#REF!</v>
      </c>
    </row>
    <row r="670" spans="1:22">
      <c r="A670" s="9">
        <v>45167</v>
      </c>
      <c r="B670">
        <v>15.26</v>
      </c>
      <c r="C670" s="11">
        <f>(B670-B669)/B669</f>
        <v>1.1265738899933726E-2</v>
      </c>
      <c r="D670" t="str">
        <f t="shared" si="150"/>
        <v>Compra</v>
      </c>
      <c r="E670" s="15">
        <v>14.96</v>
      </c>
      <c r="F670" s="11">
        <f t="shared" si="151"/>
        <v>7.4074074074074892E-3</v>
      </c>
      <c r="G670" t="str">
        <f t="shared" si="152"/>
        <v>Compra</v>
      </c>
      <c r="H670">
        <v>15.26</v>
      </c>
      <c r="I670" s="11">
        <f t="shared" si="153"/>
        <v>1.1265738899933726E-2</v>
      </c>
      <c r="J670" t="str">
        <f t="shared" si="154"/>
        <v>Compra</v>
      </c>
      <c r="K670">
        <v>14.71</v>
      </c>
      <c r="L670" s="11">
        <f t="shared" si="155"/>
        <v>-6.7934782608694197E-4</v>
      </c>
      <c r="M670" t="str">
        <f t="shared" si="156"/>
        <v>Neutro</v>
      </c>
      <c r="N670" t="e">
        <f>[1]!YPF[[#This Row],[Volume]]</f>
        <v>#REF!</v>
      </c>
      <c r="O670" s="11" t="e">
        <f t="shared" si="157"/>
        <v>#REF!</v>
      </c>
      <c r="P670" t="e">
        <f t="shared" si="158"/>
        <v>#REF!</v>
      </c>
      <c r="Q670" s="17">
        <f t="shared" si="159"/>
        <v>7.3148843452969991E-3</v>
      </c>
      <c r="R670" s="4" t="str">
        <f t="shared" si="160"/>
        <v>Compra</v>
      </c>
      <c r="S670" s="17" t="e">
        <f t="shared" si="161"/>
        <v>#REF!</v>
      </c>
      <c r="T670" s="4" t="e">
        <f t="shared" si="162"/>
        <v>#REF!</v>
      </c>
      <c r="U670" s="4">
        <f t="shared" si="163"/>
        <v>1</v>
      </c>
      <c r="V670" s="4" t="e">
        <f t="shared" si="164"/>
        <v>#REF!</v>
      </c>
    </row>
    <row r="671" spans="1:22">
      <c r="A671" s="9">
        <v>45168</v>
      </c>
      <c r="B671">
        <v>15.13</v>
      </c>
      <c r="C671" s="11">
        <f>(B671-B670)/B670</f>
        <v>-8.5190039318479033E-3</v>
      </c>
      <c r="D671" t="str">
        <f t="shared" si="150"/>
        <v>Neutro</v>
      </c>
      <c r="E671" s="15">
        <v>14.87</v>
      </c>
      <c r="F671" s="11">
        <f t="shared" si="151"/>
        <v>-6.0160427807487721E-3</v>
      </c>
      <c r="G671" t="str">
        <f t="shared" si="152"/>
        <v>Neutro</v>
      </c>
      <c r="H671">
        <v>15.13</v>
      </c>
      <c r="I671" s="11">
        <f t="shared" si="153"/>
        <v>-8.5190039318479033E-3</v>
      </c>
      <c r="J671" t="str">
        <f t="shared" si="154"/>
        <v>Neutro</v>
      </c>
      <c r="K671">
        <v>14.57</v>
      </c>
      <c r="L671" s="11">
        <f t="shared" si="155"/>
        <v>-9.5173351461591144E-3</v>
      </c>
      <c r="M671" t="str">
        <f t="shared" si="156"/>
        <v>Neutro</v>
      </c>
      <c r="N671" t="e">
        <f>[1]!YPF[[#This Row],[Volume]]</f>
        <v>#REF!</v>
      </c>
      <c r="O671" s="11" t="e">
        <f t="shared" si="157"/>
        <v>#REF!</v>
      </c>
      <c r="P671" t="e">
        <f t="shared" si="158"/>
        <v>#REF!</v>
      </c>
      <c r="Q671" s="17">
        <f t="shared" si="159"/>
        <v>-8.142846447650922E-3</v>
      </c>
      <c r="R671" s="4" t="str">
        <f t="shared" si="160"/>
        <v>Neutro</v>
      </c>
      <c r="S671" s="17" t="e">
        <f t="shared" si="161"/>
        <v>#REF!</v>
      </c>
      <c r="T671" s="4" t="e">
        <f t="shared" si="162"/>
        <v>#REF!</v>
      </c>
      <c r="U671" s="4">
        <f t="shared" si="163"/>
        <v>0</v>
      </c>
      <c r="V671" s="4" t="e">
        <f t="shared" si="164"/>
        <v>#REF!</v>
      </c>
    </row>
    <row r="672" spans="1:22">
      <c r="A672" s="9">
        <v>45169</v>
      </c>
      <c r="B672">
        <v>14.8</v>
      </c>
      <c r="C672" s="11">
        <f>(B672-B671)/B671</f>
        <v>-2.1810971579643096E-2</v>
      </c>
      <c r="D672" t="str">
        <f t="shared" si="150"/>
        <v>Neutro</v>
      </c>
      <c r="E672" s="15">
        <v>14.73</v>
      </c>
      <c r="F672" s="11">
        <f t="shared" si="151"/>
        <v>-9.4149293880295085E-3</v>
      </c>
      <c r="G672" t="str">
        <f t="shared" si="152"/>
        <v>Neutro</v>
      </c>
      <c r="H672">
        <v>14.8</v>
      </c>
      <c r="I672" s="11">
        <f t="shared" si="153"/>
        <v>-2.1810971579643096E-2</v>
      </c>
      <c r="J672" t="str">
        <f t="shared" si="154"/>
        <v>Neutro</v>
      </c>
      <c r="K672">
        <v>14.37</v>
      </c>
      <c r="L672" s="11">
        <f t="shared" si="155"/>
        <v>-1.37268359643103E-2</v>
      </c>
      <c r="M672" t="str">
        <f t="shared" si="156"/>
        <v>Neutro</v>
      </c>
      <c r="N672" t="e">
        <f>[1]!YPF[[#This Row],[Volume]]</f>
        <v>#REF!</v>
      </c>
      <c r="O672" s="11" t="e">
        <f t="shared" si="157"/>
        <v>#REF!</v>
      </c>
      <c r="P672" t="e">
        <f t="shared" si="158"/>
        <v>#REF!</v>
      </c>
      <c r="Q672" s="17">
        <f t="shared" si="159"/>
        <v>-1.6690927127906499E-2</v>
      </c>
      <c r="R672" s="4" t="str">
        <f t="shared" si="160"/>
        <v>Neutro</v>
      </c>
      <c r="S672" s="17" t="e">
        <f t="shared" si="161"/>
        <v>#REF!</v>
      </c>
      <c r="T672" s="4" t="e">
        <f t="shared" si="162"/>
        <v>#REF!</v>
      </c>
      <c r="U672" s="4">
        <f t="shared" si="163"/>
        <v>0</v>
      </c>
      <c r="V672" s="4" t="e">
        <f t="shared" si="164"/>
        <v>#REF!</v>
      </c>
    </row>
    <row r="673" spans="1:22">
      <c r="A673" s="9">
        <v>45170</v>
      </c>
      <c r="B673">
        <v>14.74</v>
      </c>
      <c r="C673" s="11">
        <f>(B673-B672)/B672</f>
        <v>-4.0540540540540872E-3</v>
      </c>
      <c r="D673" t="str">
        <f t="shared" si="150"/>
        <v>Neutro</v>
      </c>
      <c r="E673" s="15">
        <v>14.53</v>
      </c>
      <c r="F673" s="11">
        <f t="shared" si="151"/>
        <v>-1.3577732518669455E-2</v>
      </c>
      <c r="G673" t="str">
        <f t="shared" si="152"/>
        <v>Neutro</v>
      </c>
      <c r="H673">
        <v>14.74</v>
      </c>
      <c r="I673" s="11">
        <f t="shared" si="153"/>
        <v>-4.0540540540540872E-3</v>
      </c>
      <c r="J673" t="str">
        <f t="shared" si="154"/>
        <v>Neutro</v>
      </c>
      <c r="K673">
        <v>14.2</v>
      </c>
      <c r="L673" s="11">
        <f t="shared" si="155"/>
        <v>-1.1830201809324979E-2</v>
      </c>
      <c r="M673" t="str">
        <f t="shared" si="156"/>
        <v>Neutro</v>
      </c>
      <c r="N673" t="e">
        <f>[1]!YPF[[#This Row],[Volume]]</f>
        <v>#REF!</v>
      </c>
      <c r="O673" s="11" t="e">
        <f t="shared" si="157"/>
        <v>#REF!</v>
      </c>
      <c r="P673" t="e">
        <f t="shared" si="158"/>
        <v>#REF!</v>
      </c>
      <c r="Q673" s="17">
        <f t="shared" si="159"/>
        <v>-8.3790106090256521E-3</v>
      </c>
      <c r="R673" s="4" t="str">
        <f t="shared" si="160"/>
        <v>Neutro</v>
      </c>
      <c r="S673" s="17" t="e">
        <f t="shared" si="161"/>
        <v>#REF!</v>
      </c>
      <c r="T673" s="4" t="e">
        <f t="shared" si="162"/>
        <v>#REF!</v>
      </c>
      <c r="U673" s="4">
        <f t="shared" si="163"/>
        <v>0</v>
      </c>
      <c r="V673" s="4" t="e">
        <f t="shared" si="164"/>
        <v>#REF!</v>
      </c>
    </row>
    <row r="674" spans="1:22">
      <c r="A674" s="9">
        <v>45174</v>
      </c>
      <c r="B674">
        <v>14.29</v>
      </c>
      <c r="C674" s="11">
        <f>(B674-B673)/B673</f>
        <v>-3.0529172320217169E-2</v>
      </c>
      <c r="D674" t="str">
        <f t="shared" si="150"/>
        <v>Neutro</v>
      </c>
      <c r="E674" s="15">
        <v>14.12</v>
      </c>
      <c r="F674" s="11">
        <f t="shared" si="151"/>
        <v>-2.8217481073640756E-2</v>
      </c>
      <c r="G674" t="str">
        <f t="shared" si="152"/>
        <v>Neutro</v>
      </c>
      <c r="H674">
        <v>14.29</v>
      </c>
      <c r="I674" s="11">
        <f t="shared" si="153"/>
        <v>-3.0529172320217169E-2</v>
      </c>
      <c r="J674" t="str">
        <f t="shared" si="154"/>
        <v>Neutro</v>
      </c>
      <c r="K674">
        <v>13.42</v>
      </c>
      <c r="L674" s="11">
        <f t="shared" si="155"/>
        <v>-5.4929577464788687E-2</v>
      </c>
      <c r="M674" t="str">
        <f t="shared" si="156"/>
        <v>Neutro</v>
      </c>
      <c r="N674" t="e">
        <f>[1]!YPF[[#This Row],[Volume]]</f>
        <v>#REF!</v>
      </c>
      <c r="O674" s="11" t="e">
        <f t="shared" si="157"/>
        <v>#REF!</v>
      </c>
      <c r="P674" t="e">
        <f t="shared" si="158"/>
        <v>#REF!</v>
      </c>
      <c r="Q674" s="17">
        <f t="shared" si="159"/>
        <v>-3.6051350794715949E-2</v>
      </c>
      <c r="R674" s="4" t="str">
        <f t="shared" si="160"/>
        <v>Neutro</v>
      </c>
      <c r="S674" s="17" t="e">
        <f t="shared" si="161"/>
        <v>#REF!</v>
      </c>
      <c r="T674" s="4" t="e">
        <f t="shared" si="162"/>
        <v>#REF!</v>
      </c>
      <c r="U674" s="4">
        <f t="shared" si="163"/>
        <v>0</v>
      </c>
      <c r="V674" s="4" t="e">
        <f t="shared" si="164"/>
        <v>#REF!</v>
      </c>
    </row>
    <row r="675" spans="1:22">
      <c r="A675" s="9">
        <v>45175</v>
      </c>
      <c r="B675">
        <v>13.96</v>
      </c>
      <c r="C675" s="11">
        <f>(B675-B674)/B674</f>
        <v>-2.3093072078376371E-2</v>
      </c>
      <c r="D675" t="str">
        <f t="shared" si="150"/>
        <v>Neutro</v>
      </c>
      <c r="E675" s="15">
        <v>13.54</v>
      </c>
      <c r="F675" s="11">
        <f t="shared" si="151"/>
        <v>-4.1076487252124656E-2</v>
      </c>
      <c r="G675" t="str">
        <f t="shared" si="152"/>
        <v>Neutro</v>
      </c>
      <c r="H675">
        <v>13.96</v>
      </c>
      <c r="I675" s="11">
        <f t="shared" si="153"/>
        <v>-2.3093072078376371E-2</v>
      </c>
      <c r="J675" t="str">
        <f t="shared" si="154"/>
        <v>Neutro</v>
      </c>
      <c r="K675">
        <v>13.47</v>
      </c>
      <c r="L675" s="11">
        <f t="shared" si="155"/>
        <v>3.7257824143070574E-3</v>
      </c>
      <c r="M675" t="str">
        <f t="shared" si="156"/>
        <v>Compra</v>
      </c>
      <c r="N675" t="e">
        <f>[1]!YPF[[#This Row],[Volume]]</f>
        <v>#REF!</v>
      </c>
      <c r="O675" s="11" t="e">
        <f t="shared" si="157"/>
        <v>#REF!</v>
      </c>
      <c r="P675" t="e">
        <f t="shared" si="158"/>
        <v>#REF!</v>
      </c>
      <c r="Q675" s="17">
        <f t="shared" si="159"/>
        <v>-2.0884212248642585E-2</v>
      </c>
      <c r="R675" s="4" t="str">
        <f t="shared" si="160"/>
        <v>Neutro</v>
      </c>
      <c r="S675" s="17" t="e">
        <f t="shared" si="161"/>
        <v>#REF!</v>
      </c>
      <c r="T675" s="4" t="e">
        <f t="shared" si="162"/>
        <v>#REF!</v>
      </c>
      <c r="U675" s="4">
        <f t="shared" si="163"/>
        <v>0</v>
      </c>
      <c r="V675" s="4" t="e">
        <f t="shared" si="164"/>
        <v>#REF!</v>
      </c>
    </row>
    <row r="676" spans="1:22">
      <c r="A676" s="9">
        <v>45176</v>
      </c>
      <c r="B676">
        <v>13.43</v>
      </c>
      <c r="C676" s="11">
        <f>(B676-B675)/B675</f>
        <v>-3.7965616045845349E-2</v>
      </c>
      <c r="D676" t="str">
        <f t="shared" si="150"/>
        <v>Neutro</v>
      </c>
      <c r="E676" s="15">
        <v>13.34</v>
      </c>
      <c r="F676" s="11">
        <f t="shared" si="151"/>
        <v>-1.4771048744460806E-2</v>
      </c>
      <c r="G676" t="str">
        <f t="shared" si="152"/>
        <v>Neutro</v>
      </c>
      <c r="H676">
        <v>13.43</v>
      </c>
      <c r="I676" s="11">
        <f t="shared" si="153"/>
        <v>-3.7965616045845349E-2</v>
      </c>
      <c r="J676" t="str">
        <f t="shared" si="154"/>
        <v>Neutro</v>
      </c>
      <c r="K676">
        <v>13</v>
      </c>
      <c r="L676" s="11">
        <f t="shared" si="155"/>
        <v>-3.4892353377876807E-2</v>
      </c>
      <c r="M676" t="str">
        <f t="shared" si="156"/>
        <v>Neutro</v>
      </c>
      <c r="N676" t="e">
        <f>[1]!YPF[[#This Row],[Volume]]</f>
        <v>#REF!</v>
      </c>
      <c r="O676" s="11" t="e">
        <f t="shared" si="157"/>
        <v>#REF!</v>
      </c>
      <c r="P676" t="e">
        <f t="shared" si="158"/>
        <v>#REF!</v>
      </c>
      <c r="Q676" s="17">
        <f t="shared" si="159"/>
        <v>-3.1398658553507083E-2</v>
      </c>
      <c r="R676" s="4" t="str">
        <f t="shared" si="160"/>
        <v>Neutro</v>
      </c>
      <c r="S676" s="17" t="e">
        <f t="shared" si="161"/>
        <v>#REF!</v>
      </c>
      <c r="T676" s="4" t="e">
        <f t="shared" si="162"/>
        <v>#REF!</v>
      </c>
      <c r="U676" s="4">
        <f t="shared" si="163"/>
        <v>0</v>
      </c>
      <c r="V676" s="4" t="e">
        <f t="shared" si="164"/>
        <v>#REF!</v>
      </c>
    </row>
    <row r="677" spans="1:22">
      <c r="A677" s="9">
        <v>45177</v>
      </c>
      <c r="B677">
        <v>13.83</v>
      </c>
      <c r="C677" s="11">
        <f>(B677-B676)/B676</f>
        <v>2.978406552494418E-2</v>
      </c>
      <c r="D677" t="str">
        <f t="shared" si="150"/>
        <v>Compra</v>
      </c>
      <c r="E677" s="15">
        <v>13.04</v>
      </c>
      <c r="F677" s="11">
        <f t="shared" si="151"/>
        <v>-2.2488755622188959E-2</v>
      </c>
      <c r="G677" t="str">
        <f t="shared" si="152"/>
        <v>Neutro</v>
      </c>
      <c r="H677">
        <v>13.83</v>
      </c>
      <c r="I677" s="11">
        <f t="shared" si="153"/>
        <v>2.978406552494418E-2</v>
      </c>
      <c r="J677" t="str">
        <f t="shared" si="154"/>
        <v>Compra</v>
      </c>
      <c r="K677">
        <v>12.45</v>
      </c>
      <c r="L677" s="11">
        <f t="shared" si="155"/>
        <v>-4.2307692307692366E-2</v>
      </c>
      <c r="M677" t="str">
        <f t="shared" si="156"/>
        <v>Neutro</v>
      </c>
      <c r="N677" t="e">
        <f>[1]!YPF[[#This Row],[Volume]]</f>
        <v>#REF!</v>
      </c>
      <c r="O677" s="11" t="e">
        <f t="shared" si="157"/>
        <v>#REF!</v>
      </c>
      <c r="P677" t="e">
        <f t="shared" si="158"/>
        <v>#REF!</v>
      </c>
      <c r="Q677" s="17">
        <f t="shared" si="159"/>
        <v>-1.3070792199982419E-3</v>
      </c>
      <c r="R677" s="4" t="str">
        <f t="shared" si="160"/>
        <v>Neutro</v>
      </c>
      <c r="S677" s="17" t="e">
        <f t="shared" si="161"/>
        <v>#REF!</v>
      </c>
      <c r="T677" s="4" t="e">
        <f t="shared" si="162"/>
        <v>#REF!</v>
      </c>
      <c r="U677" s="4">
        <f t="shared" si="163"/>
        <v>0</v>
      </c>
      <c r="V677" s="4" t="e">
        <f t="shared" si="164"/>
        <v>#REF!</v>
      </c>
    </row>
    <row r="678" spans="1:22">
      <c r="A678" s="9">
        <v>45180</v>
      </c>
      <c r="B678">
        <v>12.89</v>
      </c>
      <c r="C678" s="11">
        <f>(B678-B677)/B677</f>
        <v>-6.7968185104844508E-2</v>
      </c>
      <c r="D678" t="str">
        <f t="shared" si="150"/>
        <v>Neutro</v>
      </c>
      <c r="E678" s="15">
        <v>12.67</v>
      </c>
      <c r="F678" s="11">
        <f t="shared" si="151"/>
        <v>-2.8374233128834296E-2</v>
      </c>
      <c r="G678" t="str">
        <f t="shared" si="152"/>
        <v>Neutro</v>
      </c>
      <c r="H678">
        <v>12.89</v>
      </c>
      <c r="I678" s="11">
        <f t="shared" si="153"/>
        <v>-6.7968185104844508E-2</v>
      </c>
      <c r="J678" t="str">
        <f t="shared" si="154"/>
        <v>Neutro</v>
      </c>
      <c r="K678">
        <v>11.91</v>
      </c>
      <c r="L678" s="11">
        <f t="shared" si="155"/>
        <v>-4.3373493975903551E-2</v>
      </c>
      <c r="M678" t="str">
        <f t="shared" si="156"/>
        <v>Neutro</v>
      </c>
      <c r="N678" t="e">
        <f>[1]!YPF[[#This Row],[Volume]]</f>
        <v>#REF!</v>
      </c>
      <c r="O678" s="11" t="e">
        <f t="shared" si="157"/>
        <v>#REF!</v>
      </c>
      <c r="P678" t="e">
        <f t="shared" si="158"/>
        <v>#REF!</v>
      </c>
      <c r="Q678" s="17">
        <f t="shared" si="159"/>
        <v>-5.1921024328606714E-2</v>
      </c>
      <c r="R678" s="4" t="str">
        <f t="shared" si="160"/>
        <v>Neutro</v>
      </c>
      <c r="S678" s="17" t="e">
        <f t="shared" si="161"/>
        <v>#REF!</v>
      </c>
      <c r="T678" s="4" t="e">
        <f t="shared" si="162"/>
        <v>#REF!</v>
      </c>
      <c r="U678" s="4">
        <f t="shared" si="163"/>
        <v>0</v>
      </c>
      <c r="V678" s="4" t="e">
        <f t="shared" si="164"/>
        <v>#REF!</v>
      </c>
    </row>
    <row r="679" spans="1:22">
      <c r="A679" s="9">
        <v>45181</v>
      </c>
      <c r="B679">
        <v>12.57</v>
      </c>
      <c r="C679" s="11">
        <f>(B679-B678)/B678</f>
        <v>-2.4825446082234311E-2</v>
      </c>
      <c r="D679" t="str">
        <f t="shared" si="150"/>
        <v>Neutro</v>
      </c>
      <c r="E679" s="15">
        <v>11.97</v>
      </c>
      <c r="F679" s="11">
        <f t="shared" si="151"/>
        <v>-5.5248618784530329E-2</v>
      </c>
      <c r="G679" t="str">
        <f t="shared" si="152"/>
        <v>Neutro</v>
      </c>
      <c r="H679">
        <v>12.57</v>
      </c>
      <c r="I679" s="11">
        <f t="shared" si="153"/>
        <v>-2.4825446082234311E-2</v>
      </c>
      <c r="J679" t="str">
        <f t="shared" si="154"/>
        <v>Neutro</v>
      </c>
      <c r="K679">
        <v>11.83</v>
      </c>
      <c r="L679" s="11">
        <f t="shared" si="155"/>
        <v>-6.7170445004198212E-3</v>
      </c>
      <c r="M679" t="str">
        <f t="shared" si="156"/>
        <v>Neutro</v>
      </c>
      <c r="N679" t="e">
        <f>[1]!YPF[[#This Row],[Volume]]</f>
        <v>#REF!</v>
      </c>
      <c r="O679" s="11" t="e">
        <f t="shared" si="157"/>
        <v>#REF!</v>
      </c>
      <c r="P679" t="e">
        <f t="shared" si="158"/>
        <v>#REF!</v>
      </c>
      <c r="Q679" s="17">
        <f t="shared" si="159"/>
        <v>-2.790413886235469E-2</v>
      </c>
      <c r="R679" s="4" t="str">
        <f t="shared" si="160"/>
        <v>Neutro</v>
      </c>
      <c r="S679" s="17" t="e">
        <f t="shared" si="161"/>
        <v>#REF!</v>
      </c>
      <c r="T679" s="4" t="e">
        <f t="shared" si="162"/>
        <v>#REF!</v>
      </c>
      <c r="U679" s="4">
        <f t="shared" si="163"/>
        <v>0</v>
      </c>
      <c r="V679" s="4" t="e">
        <f t="shared" si="164"/>
        <v>#REF!</v>
      </c>
    </row>
    <row r="680" spans="1:22">
      <c r="A680" s="9">
        <v>45182</v>
      </c>
      <c r="B680">
        <v>12.88</v>
      </c>
      <c r="C680" s="11">
        <f>(B680-B679)/B679</f>
        <v>2.4661893396976969E-2</v>
      </c>
      <c r="D680" t="str">
        <f t="shared" si="150"/>
        <v>Compra</v>
      </c>
      <c r="E680" s="15">
        <v>12.5</v>
      </c>
      <c r="F680" s="11">
        <f t="shared" si="151"/>
        <v>4.4277360066833693E-2</v>
      </c>
      <c r="G680" t="str">
        <f t="shared" si="152"/>
        <v>Compra</v>
      </c>
      <c r="H680">
        <v>12.88</v>
      </c>
      <c r="I680" s="11">
        <f t="shared" si="153"/>
        <v>2.4661893396976969E-2</v>
      </c>
      <c r="J680" t="str">
        <f t="shared" si="154"/>
        <v>Compra</v>
      </c>
      <c r="K680">
        <v>12.35</v>
      </c>
      <c r="L680" s="11">
        <f t="shared" si="155"/>
        <v>4.3956043956043918E-2</v>
      </c>
      <c r="M680" t="str">
        <f t="shared" si="156"/>
        <v>Compra</v>
      </c>
      <c r="N680" t="e">
        <f>[1]!YPF[[#This Row],[Volume]]</f>
        <v>#REF!</v>
      </c>
      <c r="O680" s="11" t="e">
        <f t="shared" si="157"/>
        <v>#REF!</v>
      </c>
      <c r="P680" t="e">
        <f t="shared" si="158"/>
        <v>#REF!</v>
      </c>
      <c r="Q680" s="17">
        <f t="shared" si="159"/>
        <v>3.4389297704207886E-2</v>
      </c>
      <c r="R680" s="4" t="str">
        <f t="shared" si="160"/>
        <v>Compra</v>
      </c>
      <c r="S680" s="17" t="e">
        <f t="shared" si="161"/>
        <v>#REF!</v>
      </c>
      <c r="T680" s="4" t="e">
        <f t="shared" si="162"/>
        <v>#REF!</v>
      </c>
      <c r="U680" s="4">
        <f t="shared" si="163"/>
        <v>1</v>
      </c>
      <c r="V680" s="4" t="e">
        <f t="shared" si="164"/>
        <v>#REF!</v>
      </c>
    </row>
    <row r="681" spans="1:22">
      <c r="A681" s="9">
        <v>45183</v>
      </c>
      <c r="B681">
        <v>13.04</v>
      </c>
      <c r="C681" s="11">
        <f>(B681-B680)/B680</f>
        <v>1.2422360248447077E-2</v>
      </c>
      <c r="D681" t="str">
        <f t="shared" si="150"/>
        <v>Compra</v>
      </c>
      <c r="E681" s="15">
        <v>13</v>
      </c>
      <c r="F681" s="11">
        <f t="shared" si="151"/>
        <v>0.04</v>
      </c>
      <c r="G681" t="str">
        <f t="shared" si="152"/>
        <v>Compra</v>
      </c>
      <c r="H681">
        <v>13.04</v>
      </c>
      <c r="I681" s="11">
        <f t="shared" si="153"/>
        <v>1.2422360248447077E-2</v>
      </c>
      <c r="J681" t="str">
        <f t="shared" si="154"/>
        <v>Compra</v>
      </c>
      <c r="K681">
        <v>12.68</v>
      </c>
      <c r="L681" s="11">
        <f t="shared" si="155"/>
        <v>2.6720647773279357E-2</v>
      </c>
      <c r="M681" t="str">
        <f t="shared" si="156"/>
        <v>Compra</v>
      </c>
      <c r="N681" t="e">
        <f>[1]!YPF[[#This Row],[Volume]]</f>
        <v>#REF!</v>
      </c>
      <c r="O681" s="11" t="e">
        <f t="shared" si="157"/>
        <v>#REF!</v>
      </c>
      <c r="P681" t="e">
        <f t="shared" si="158"/>
        <v>#REF!</v>
      </c>
      <c r="Q681" s="17">
        <f t="shared" si="159"/>
        <v>2.2891342067543379E-2</v>
      </c>
      <c r="R681" s="4" t="str">
        <f t="shared" si="160"/>
        <v>Compra</v>
      </c>
      <c r="S681" s="17" t="e">
        <f t="shared" si="161"/>
        <v>#REF!</v>
      </c>
      <c r="T681" s="4" t="e">
        <f t="shared" si="162"/>
        <v>#REF!</v>
      </c>
      <c r="U681" s="4">
        <f t="shared" si="163"/>
        <v>1</v>
      </c>
      <c r="V681" s="4" t="e">
        <f t="shared" si="164"/>
        <v>#REF!</v>
      </c>
    </row>
    <row r="682" spans="1:22">
      <c r="A682" s="9">
        <v>45184</v>
      </c>
      <c r="B682">
        <v>12.96</v>
      </c>
      <c r="C682" s="11">
        <f>(B682-B681)/B681</f>
        <v>-6.1349693251532443E-3</v>
      </c>
      <c r="D682" t="str">
        <f t="shared" si="150"/>
        <v>Neutro</v>
      </c>
      <c r="E682" s="15">
        <v>12.92</v>
      </c>
      <c r="F682" s="11">
        <f t="shared" si="151"/>
        <v>-6.153846153846159E-3</v>
      </c>
      <c r="G682" t="str">
        <f t="shared" si="152"/>
        <v>Neutro</v>
      </c>
      <c r="H682">
        <v>12.96</v>
      </c>
      <c r="I682" s="11">
        <f t="shared" si="153"/>
        <v>-6.1349693251532443E-3</v>
      </c>
      <c r="J682" t="str">
        <f t="shared" si="154"/>
        <v>Neutro</v>
      </c>
      <c r="K682">
        <v>12.62</v>
      </c>
      <c r="L682" s="11">
        <f t="shared" si="155"/>
        <v>-4.7318611987382094E-3</v>
      </c>
      <c r="M682" t="str">
        <f t="shared" si="156"/>
        <v>Neutro</v>
      </c>
      <c r="N682" t="e">
        <f>[1]!YPF[[#This Row],[Volume]]</f>
        <v>#REF!</v>
      </c>
      <c r="O682" s="11" t="e">
        <f t="shared" si="157"/>
        <v>#REF!</v>
      </c>
      <c r="P682" t="e">
        <f t="shared" si="158"/>
        <v>#REF!</v>
      </c>
      <c r="Q682" s="17">
        <f t="shared" si="159"/>
        <v>-5.7889115007227149E-3</v>
      </c>
      <c r="R682" s="4" t="str">
        <f t="shared" si="160"/>
        <v>Neutro</v>
      </c>
      <c r="S682" s="17" t="e">
        <f t="shared" si="161"/>
        <v>#REF!</v>
      </c>
      <c r="T682" s="4" t="e">
        <f t="shared" si="162"/>
        <v>#REF!</v>
      </c>
      <c r="U682" s="4">
        <f t="shared" si="163"/>
        <v>0</v>
      </c>
      <c r="V682" s="4" t="e">
        <f t="shared" si="164"/>
        <v>#REF!</v>
      </c>
    </row>
    <row r="683" spans="1:22">
      <c r="A683" s="9">
        <v>45187</v>
      </c>
      <c r="B683">
        <v>13.09</v>
      </c>
      <c r="C683" s="11">
        <f>(B683-B682)/B682</f>
        <v>1.0030864197530787E-2</v>
      </c>
      <c r="D683" t="str">
        <f t="shared" si="150"/>
        <v>Compra</v>
      </c>
      <c r="E683" s="15">
        <v>12.8</v>
      </c>
      <c r="F683" s="11">
        <f t="shared" si="151"/>
        <v>-9.2879256965943662E-3</v>
      </c>
      <c r="G683" t="str">
        <f t="shared" si="152"/>
        <v>Neutro</v>
      </c>
      <c r="H683">
        <v>13.09</v>
      </c>
      <c r="I683" s="11">
        <f t="shared" si="153"/>
        <v>1.0030864197530787E-2</v>
      </c>
      <c r="J683" t="str">
        <f t="shared" si="154"/>
        <v>Compra</v>
      </c>
      <c r="K683">
        <v>12.58</v>
      </c>
      <c r="L683" s="11">
        <f t="shared" si="155"/>
        <v>-3.1695721077653841E-3</v>
      </c>
      <c r="M683" t="str">
        <f t="shared" si="156"/>
        <v>Neutro</v>
      </c>
      <c r="N683" t="e">
        <f>[1]!YPF[[#This Row],[Volume]]</f>
        <v>#REF!</v>
      </c>
      <c r="O683" s="11" t="e">
        <f t="shared" si="157"/>
        <v>#REF!</v>
      </c>
      <c r="P683" t="e">
        <f t="shared" si="158"/>
        <v>#REF!</v>
      </c>
      <c r="Q683" s="17">
        <f t="shared" si="159"/>
        <v>1.9010576476754561E-3</v>
      </c>
      <c r="R683" s="4" t="str">
        <f t="shared" si="160"/>
        <v>Compra</v>
      </c>
      <c r="S683" s="17" t="e">
        <f t="shared" si="161"/>
        <v>#REF!</v>
      </c>
      <c r="T683" s="4" t="e">
        <f t="shared" si="162"/>
        <v>#REF!</v>
      </c>
      <c r="U683" s="4">
        <f t="shared" si="163"/>
        <v>1</v>
      </c>
      <c r="V683" s="4" t="e">
        <f t="shared" si="164"/>
        <v>#REF!</v>
      </c>
    </row>
    <row r="684" spans="1:22">
      <c r="A684" s="9">
        <v>45188</v>
      </c>
      <c r="B684">
        <v>13.35</v>
      </c>
      <c r="C684" s="11">
        <f>(B684-B683)/B683</f>
        <v>1.9862490450725728E-2</v>
      </c>
      <c r="D684" t="str">
        <f t="shared" si="150"/>
        <v>Compra</v>
      </c>
      <c r="E684" s="15">
        <v>13.2</v>
      </c>
      <c r="F684" s="11">
        <f t="shared" si="151"/>
        <v>3.1249999999999889E-2</v>
      </c>
      <c r="G684" t="str">
        <f t="shared" si="152"/>
        <v>Compra</v>
      </c>
      <c r="H684">
        <v>13.35</v>
      </c>
      <c r="I684" s="11">
        <f t="shared" si="153"/>
        <v>1.9862490450725728E-2</v>
      </c>
      <c r="J684" t="str">
        <f t="shared" si="154"/>
        <v>Compra</v>
      </c>
      <c r="K684">
        <v>12.79</v>
      </c>
      <c r="L684" s="11">
        <f t="shared" si="155"/>
        <v>1.6693163751987209E-2</v>
      </c>
      <c r="M684" t="str">
        <f t="shared" si="156"/>
        <v>Compra</v>
      </c>
      <c r="N684" t="e">
        <f>[1]!YPF[[#This Row],[Volume]]</f>
        <v>#REF!</v>
      </c>
      <c r="O684" s="11" t="e">
        <f t="shared" si="157"/>
        <v>#REF!</v>
      </c>
      <c r="P684" t="e">
        <f t="shared" si="158"/>
        <v>#REF!</v>
      </c>
      <c r="Q684" s="17">
        <f t="shared" si="159"/>
        <v>2.1917036163359639E-2</v>
      </c>
      <c r="R684" s="4" t="str">
        <f t="shared" si="160"/>
        <v>Compra</v>
      </c>
      <c r="S684" s="17" t="e">
        <f t="shared" si="161"/>
        <v>#REF!</v>
      </c>
      <c r="T684" s="4" t="e">
        <f t="shared" si="162"/>
        <v>#REF!</v>
      </c>
      <c r="U684" s="4">
        <f t="shared" si="163"/>
        <v>1</v>
      </c>
      <c r="V684" s="4" t="e">
        <f t="shared" si="164"/>
        <v>#REF!</v>
      </c>
    </row>
    <row r="685" spans="1:22">
      <c r="A685" s="9">
        <v>45189</v>
      </c>
      <c r="B685">
        <v>13.23</v>
      </c>
      <c r="C685" s="11">
        <f>(B685-B684)/B684</f>
        <v>-8.988764044943762E-3</v>
      </c>
      <c r="D685" t="str">
        <f t="shared" si="150"/>
        <v>Neutro</v>
      </c>
      <c r="E685" s="15">
        <v>12.92</v>
      </c>
      <c r="F685" s="11">
        <f t="shared" si="151"/>
        <v>-2.1212121212121165E-2</v>
      </c>
      <c r="G685" t="str">
        <f t="shared" si="152"/>
        <v>Neutro</v>
      </c>
      <c r="H685">
        <v>13.23</v>
      </c>
      <c r="I685" s="11">
        <f t="shared" si="153"/>
        <v>-8.988764044943762E-3</v>
      </c>
      <c r="J685" t="str">
        <f t="shared" si="154"/>
        <v>Neutro</v>
      </c>
      <c r="K685">
        <v>12.76</v>
      </c>
      <c r="L685" s="11">
        <f t="shared" si="155"/>
        <v>-2.3455824863173858E-3</v>
      </c>
      <c r="M685" t="str">
        <f t="shared" si="156"/>
        <v>Neutro</v>
      </c>
      <c r="N685" t="e">
        <f>[1]!YPF[[#This Row],[Volume]]</f>
        <v>#REF!</v>
      </c>
      <c r="O685" s="11" t="e">
        <f t="shared" si="157"/>
        <v>#REF!</v>
      </c>
      <c r="P685" t="e">
        <f t="shared" si="158"/>
        <v>#REF!</v>
      </c>
      <c r="Q685" s="17">
        <f t="shared" si="159"/>
        <v>-1.0383807947081517E-2</v>
      </c>
      <c r="R685" s="4" t="str">
        <f t="shared" si="160"/>
        <v>Neutro</v>
      </c>
      <c r="S685" s="17" t="e">
        <f t="shared" si="161"/>
        <v>#REF!</v>
      </c>
      <c r="T685" s="4" t="e">
        <f t="shared" si="162"/>
        <v>#REF!</v>
      </c>
      <c r="U685" s="4">
        <f t="shared" si="163"/>
        <v>0</v>
      </c>
      <c r="V685" s="4" t="e">
        <f t="shared" si="164"/>
        <v>#REF!</v>
      </c>
    </row>
    <row r="686" spans="1:22">
      <c r="A686" s="9">
        <v>45190</v>
      </c>
      <c r="B686">
        <v>13.34</v>
      </c>
      <c r="C686" s="11">
        <f>(B686-B685)/B685</f>
        <v>8.3144368858654137E-3</v>
      </c>
      <c r="D686" t="str">
        <f t="shared" si="150"/>
        <v>Compra</v>
      </c>
      <c r="E686" s="15">
        <v>12.44</v>
      </c>
      <c r="F686" s="11">
        <f t="shared" si="151"/>
        <v>-3.7151702786377742E-2</v>
      </c>
      <c r="G686" t="str">
        <f t="shared" si="152"/>
        <v>Neutro</v>
      </c>
      <c r="H686">
        <v>13.34</v>
      </c>
      <c r="I686" s="11">
        <f t="shared" si="153"/>
        <v>8.3144368858654137E-3</v>
      </c>
      <c r="J686" t="str">
        <f t="shared" si="154"/>
        <v>Compra</v>
      </c>
      <c r="K686">
        <v>12.32</v>
      </c>
      <c r="L686" s="11">
        <f t="shared" si="155"/>
        <v>-3.448275862068962E-2</v>
      </c>
      <c r="M686" t="str">
        <f t="shared" si="156"/>
        <v>Neutro</v>
      </c>
      <c r="N686" t="e">
        <f>[1]!YPF[[#This Row],[Volume]]</f>
        <v>#REF!</v>
      </c>
      <c r="O686" s="11" t="e">
        <f t="shared" si="157"/>
        <v>#REF!</v>
      </c>
      <c r="P686" t="e">
        <f t="shared" si="158"/>
        <v>#REF!</v>
      </c>
      <c r="Q686" s="17">
        <f t="shared" si="159"/>
        <v>-1.3751396908834132E-2</v>
      </c>
      <c r="R686" s="4" t="str">
        <f t="shared" si="160"/>
        <v>Neutro</v>
      </c>
      <c r="S686" s="17" t="e">
        <f t="shared" si="161"/>
        <v>#REF!</v>
      </c>
      <c r="T686" s="4" t="e">
        <f t="shared" si="162"/>
        <v>#REF!</v>
      </c>
      <c r="U686" s="4">
        <f t="shared" si="163"/>
        <v>0</v>
      </c>
      <c r="V686" s="4" t="e">
        <f t="shared" si="164"/>
        <v>#REF!</v>
      </c>
    </row>
    <row r="687" spans="1:22">
      <c r="A687" s="9">
        <v>45191</v>
      </c>
      <c r="B687">
        <v>13.4</v>
      </c>
      <c r="C687" s="11">
        <f>(B687-B686)/B686</f>
        <v>4.497751124437818E-3</v>
      </c>
      <c r="D687" t="str">
        <f t="shared" si="150"/>
        <v>Compra</v>
      </c>
      <c r="E687" s="15">
        <v>13.18</v>
      </c>
      <c r="F687" s="11">
        <f t="shared" si="151"/>
        <v>5.948553054662381E-2</v>
      </c>
      <c r="G687" t="str">
        <f t="shared" si="152"/>
        <v>Compra</v>
      </c>
      <c r="H687">
        <v>13.4</v>
      </c>
      <c r="I687" s="11">
        <f t="shared" si="153"/>
        <v>4.497751124437818E-3</v>
      </c>
      <c r="J687" t="str">
        <f t="shared" si="154"/>
        <v>Compra</v>
      </c>
      <c r="K687">
        <v>12.85</v>
      </c>
      <c r="L687" s="11">
        <f t="shared" si="155"/>
        <v>4.3019480519480464E-2</v>
      </c>
      <c r="M687" t="str">
        <f t="shared" si="156"/>
        <v>Compra</v>
      </c>
      <c r="N687" t="e">
        <f>[1]!YPF[[#This Row],[Volume]]</f>
        <v>#REF!</v>
      </c>
      <c r="O687" s="11" t="e">
        <f t="shared" si="157"/>
        <v>#REF!</v>
      </c>
      <c r="P687" t="e">
        <f t="shared" si="158"/>
        <v>#REF!</v>
      </c>
      <c r="Q687" s="17">
        <f t="shared" si="159"/>
        <v>2.7875128328744975E-2</v>
      </c>
      <c r="R687" s="4" t="str">
        <f t="shared" si="160"/>
        <v>Compra</v>
      </c>
      <c r="S687" s="17" t="e">
        <f t="shared" si="161"/>
        <v>#REF!</v>
      </c>
      <c r="T687" s="4" t="e">
        <f t="shared" si="162"/>
        <v>#REF!</v>
      </c>
      <c r="U687" s="4">
        <f t="shared" si="163"/>
        <v>1</v>
      </c>
      <c r="V687" s="4" t="e">
        <f t="shared" si="164"/>
        <v>#REF!</v>
      </c>
    </row>
    <row r="688" spans="1:22">
      <c r="A688" s="9">
        <v>45194</v>
      </c>
      <c r="B688">
        <v>12.87</v>
      </c>
      <c r="C688" s="11">
        <f>(B688-B687)/B687</f>
        <v>-3.9552238805970232E-2</v>
      </c>
      <c r="D688" t="str">
        <f t="shared" si="150"/>
        <v>Neutro</v>
      </c>
      <c r="E688" s="15">
        <v>12.87</v>
      </c>
      <c r="F688" s="11">
        <f t="shared" si="151"/>
        <v>-2.3520485584218553E-2</v>
      </c>
      <c r="G688" t="str">
        <f t="shared" si="152"/>
        <v>Neutro</v>
      </c>
      <c r="H688">
        <v>12.87</v>
      </c>
      <c r="I688" s="11">
        <f t="shared" si="153"/>
        <v>-3.9552238805970232E-2</v>
      </c>
      <c r="J688" t="str">
        <f t="shared" si="154"/>
        <v>Neutro</v>
      </c>
      <c r="K688">
        <v>12.52</v>
      </c>
      <c r="L688" s="11">
        <f t="shared" si="155"/>
        <v>-2.5680933852140084E-2</v>
      </c>
      <c r="M688" t="str">
        <f t="shared" si="156"/>
        <v>Neutro</v>
      </c>
      <c r="N688" t="e">
        <f>[1]!YPF[[#This Row],[Volume]]</f>
        <v>#REF!</v>
      </c>
      <c r="O688" s="11" t="e">
        <f t="shared" si="157"/>
        <v>#REF!</v>
      </c>
      <c r="P688" t="e">
        <f t="shared" si="158"/>
        <v>#REF!</v>
      </c>
      <c r="Q688" s="17">
        <f t="shared" si="159"/>
        <v>-3.2076474262074779E-2</v>
      </c>
      <c r="R688" s="4" t="str">
        <f t="shared" si="160"/>
        <v>Neutro</v>
      </c>
      <c r="S688" s="17" t="e">
        <f t="shared" si="161"/>
        <v>#REF!</v>
      </c>
      <c r="T688" s="4" t="e">
        <f t="shared" si="162"/>
        <v>#REF!</v>
      </c>
      <c r="U688" s="4">
        <f t="shared" si="163"/>
        <v>0</v>
      </c>
      <c r="V688" s="4" t="e">
        <f t="shared" si="164"/>
        <v>#REF!</v>
      </c>
    </row>
    <row r="689" spans="1:22">
      <c r="A689" s="9">
        <v>45195</v>
      </c>
      <c r="B689">
        <v>12.67</v>
      </c>
      <c r="C689" s="11">
        <f>(B689-B688)/B688</f>
        <v>-1.5540015540015486E-2</v>
      </c>
      <c r="D689" t="str">
        <f t="shared" si="150"/>
        <v>Neutro</v>
      </c>
      <c r="E689" s="15">
        <v>12.32</v>
      </c>
      <c r="F689" s="11">
        <f t="shared" si="151"/>
        <v>-4.2735042735042653E-2</v>
      </c>
      <c r="G689" t="str">
        <f t="shared" si="152"/>
        <v>Neutro</v>
      </c>
      <c r="H689">
        <v>12.67</v>
      </c>
      <c r="I689" s="11">
        <f t="shared" si="153"/>
        <v>-1.5540015540015486E-2</v>
      </c>
      <c r="J689" t="str">
        <f t="shared" si="154"/>
        <v>Neutro</v>
      </c>
      <c r="K689">
        <v>12.15</v>
      </c>
      <c r="L689" s="11">
        <f t="shared" si="155"/>
        <v>-2.9552715654952016E-2</v>
      </c>
      <c r="M689" t="str">
        <f t="shared" si="156"/>
        <v>Neutro</v>
      </c>
      <c r="N689" t="e">
        <f>[1]!YPF[[#This Row],[Volume]]</f>
        <v>#REF!</v>
      </c>
      <c r="O689" s="11" t="e">
        <f t="shared" si="157"/>
        <v>#REF!</v>
      </c>
      <c r="P689" t="e">
        <f t="shared" si="158"/>
        <v>#REF!</v>
      </c>
      <c r="Q689" s="17">
        <f t="shared" si="159"/>
        <v>-2.5841947367506408E-2</v>
      </c>
      <c r="R689" s="4" t="str">
        <f t="shared" si="160"/>
        <v>Neutro</v>
      </c>
      <c r="S689" s="17" t="e">
        <f t="shared" si="161"/>
        <v>#REF!</v>
      </c>
      <c r="T689" s="4" t="e">
        <f t="shared" si="162"/>
        <v>#REF!</v>
      </c>
      <c r="U689" s="4">
        <f t="shared" si="163"/>
        <v>0</v>
      </c>
      <c r="V689" s="4" t="e">
        <f t="shared" si="164"/>
        <v>#REF!</v>
      </c>
    </row>
    <row r="690" spans="1:22">
      <c r="A690" s="9">
        <v>45196</v>
      </c>
      <c r="B690">
        <v>12.81</v>
      </c>
      <c r="C690" s="11">
        <f>(B690-B689)/B689</f>
        <v>1.1049723756906122E-2</v>
      </c>
      <c r="D690" t="str">
        <f t="shared" si="150"/>
        <v>Compra</v>
      </c>
      <c r="E690" s="15">
        <v>12.38</v>
      </c>
      <c r="F690" s="11">
        <f t="shared" si="151"/>
        <v>4.8701298701299108E-3</v>
      </c>
      <c r="G690" t="str">
        <f t="shared" si="152"/>
        <v>Compra</v>
      </c>
      <c r="H690">
        <v>12.81</v>
      </c>
      <c r="I690" s="11">
        <f t="shared" si="153"/>
        <v>1.1049723756906122E-2</v>
      </c>
      <c r="J690" t="str">
        <f t="shared" si="154"/>
        <v>Compra</v>
      </c>
      <c r="K690">
        <v>12.21</v>
      </c>
      <c r="L690" s="11">
        <f t="shared" si="155"/>
        <v>4.9382716049383123E-3</v>
      </c>
      <c r="M690" t="str">
        <f t="shared" si="156"/>
        <v>Compra</v>
      </c>
      <c r="N690" t="e">
        <f>[1]!YPF[[#This Row],[Volume]]</f>
        <v>#REF!</v>
      </c>
      <c r="O690" s="11" t="e">
        <f t="shared" si="157"/>
        <v>#REF!</v>
      </c>
      <c r="P690" t="e">
        <f t="shared" si="158"/>
        <v>#REF!</v>
      </c>
      <c r="Q690" s="17">
        <f t="shared" si="159"/>
        <v>7.9769622472201165E-3</v>
      </c>
      <c r="R690" s="4" t="str">
        <f t="shared" si="160"/>
        <v>Compra</v>
      </c>
      <c r="S690" s="17" t="e">
        <f t="shared" si="161"/>
        <v>#REF!</v>
      </c>
      <c r="T690" s="4" t="e">
        <f t="shared" si="162"/>
        <v>#REF!</v>
      </c>
      <c r="U690" s="4">
        <f t="shared" si="163"/>
        <v>1</v>
      </c>
      <c r="V690" s="4" t="e">
        <f t="shared" si="164"/>
        <v>#REF!</v>
      </c>
    </row>
    <row r="691" spans="1:22">
      <c r="A691" s="9">
        <v>45197</v>
      </c>
      <c r="B691">
        <v>12.81</v>
      </c>
      <c r="C691" s="11">
        <f>(B691-B690)/B690</f>
        <v>0</v>
      </c>
      <c r="D691" t="str">
        <f t="shared" si="150"/>
        <v>Neutro</v>
      </c>
      <c r="E691" s="15">
        <v>12.64</v>
      </c>
      <c r="F691" s="11">
        <f t="shared" si="151"/>
        <v>2.1001615508885279E-2</v>
      </c>
      <c r="G691" t="str">
        <f t="shared" si="152"/>
        <v>Compra</v>
      </c>
      <c r="H691">
        <v>12.81</v>
      </c>
      <c r="I691" s="11">
        <f t="shared" si="153"/>
        <v>0</v>
      </c>
      <c r="J691" t="str">
        <f t="shared" si="154"/>
        <v>Neutro</v>
      </c>
      <c r="K691">
        <v>12.57</v>
      </c>
      <c r="L691" s="11">
        <f t="shared" si="155"/>
        <v>2.9484029484029436E-2</v>
      </c>
      <c r="M691" t="str">
        <f t="shared" si="156"/>
        <v>Compra</v>
      </c>
      <c r="N691" t="e">
        <f>[1]!YPF[[#This Row],[Volume]]</f>
        <v>#REF!</v>
      </c>
      <c r="O691" s="11" t="e">
        <f t="shared" si="157"/>
        <v>#REF!</v>
      </c>
      <c r="P691" t="e">
        <f t="shared" si="158"/>
        <v>#REF!</v>
      </c>
      <c r="Q691" s="17">
        <f t="shared" si="159"/>
        <v>1.262141124822868E-2</v>
      </c>
      <c r="R691" s="4" t="str">
        <f t="shared" si="160"/>
        <v>Compra</v>
      </c>
      <c r="S691" s="17" t="e">
        <f t="shared" si="161"/>
        <v>#REF!</v>
      </c>
      <c r="T691" s="4" t="e">
        <f t="shared" si="162"/>
        <v>#REF!</v>
      </c>
      <c r="U691" s="4">
        <f t="shared" si="163"/>
        <v>1</v>
      </c>
      <c r="V691" s="4" t="e">
        <f t="shared" si="164"/>
        <v>#REF!</v>
      </c>
    </row>
    <row r="692" spans="1:22">
      <c r="A692" s="9">
        <v>45198</v>
      </c>
      <c r="B692">
        <v>12.74</v>
      </c>
      <c r="C692" s="11">
        <f>(B692-B691)/B691</f>
        <v>-5.4644808743169616E-3</v>
      </c>
      <c r="D692" t="str">
        <f t="shared" si="150"/>
        <v>Neutro</v>
      </c>
      <c r="E692" s="15">
        <v>12.74</v>
      </c>
      <c r="F692" s="11">
        <f t="shared" si="151"/>
        <v>7.9113924050632622E-3</v>
      </c>
      <c r="G692" t="str">
        <f t="shared" si="152"/>
        <v>Compra</v>
      </c>
      <c r="H692">
        <v>12.74</v>
      </c>
      <c r="I692" s="11">
        <f t="shared" si="153"/>
        <v>-5.4644808743169616E-3</v>
      </c>
      <c r="J692" t="str">
        <f t="shared" si="154"/>
        <v>Neutro</v>
      </c>
      <c r="K692">
        <v>12.21</v>
      </c>
      <c r="L692" s="11">
        <f t="shared" si="155"/>
        <v>-2.8639618138424774E-2</v>
      </c>
      <c r="M692" t="str">
        <f t="shared" si="156"/>
        <v>Neutro</v>
      </c>
      <c r="N692" t="e">
        <f>[1]!YPF[[#This Row],[Volume]]</f>
        <v>#REF!</v>
      </c>
      <c r="O692" s="11" t="e">
        <f t="shared" si="157"/>
        <v>#REF!</v>
      </c>
      <c r="P692" t="e">
        <f t="shared" si="158"/>
        <v>#REF!</v>
      </c>
      <c r="Q692" s="17">
        <f t="shared" si="159"/>
        <v>-7.9142968704988582E-3</v>
      </c>
      <c r="R692" s="4" t="str">
        <f t="shared" si="160"/>
        <v>Neutro</v>
      </c>
      <c r="S692" s="17" t="e">
        <f t="shared" si="161"/>
        <v>#REF!</v>
      </c>
      <c r="T692" s="4" t="e">
        <f t="shared" si="162"/>
        <v>#REF!</v>
      </c>
      <c r="U692" s="4">
        <f t="shared" si="163"/>
        <v>0</v>
      </c>
      <c r="V692" s="4" t="e">
        <f t="shared" si="164"/>
        <v>#REF!</v>
      </c>
    </row>
    <row r="693" spans="1:22">
      <c r="A693" s="9">
        <v>45201</v>
      </c>
      <c r="B693">
        <v>12.26</v>
      </c>
      <c r="C693" s="11">
        <f>(B693-B692)/B692</f>
        <v>-3.7676609105180565E-2</v>
      </c>
      <c r="D693" t="str">
        <f t="shared" si="150"/>
        <v>Neutro</v>
      </c>
      <c r="E693" s="15">
        <v>12.17</v>
      </c>
      <c r="F693" s="11">
        <f t="shared" si="151"/>
        <v>-4.4740973312401906E-2</v>
      </c>
      <c r="G693" t="str">
        <f t="shared" si="152"/>
        <v>Neutro</v>
      </c>
      <c r="H693">
        <v>12.26</v>
      </c>
      <c r="I693" s="11">
        <f t="shared" si="153"/>
        <v>-3.7676609105180565E-2</v>
      </c>
      <c r="J693" t="str">
        <f t="shared" si="154"/>
        <v>Neutro</v>
      </c>
      <c r="K693">
        <v>11.9</v>
      </c>
      <c r="L693" s="11">
        <f t="shared" si="155"/>
        <v>-2.5389025389025429E-2</v>
      </c>
      <c r="M693" t="str">
        <f t="shared" si="156"/>
        <v>Neutro</v>
      </c>
      <c r="N693" t="e">
        <f>[1]!YPF[[#This Row],[Volume]]</f>
        <v>#REF!</v>
      </c>
      <c r="O693" s="11" t="e">
        <f t="shared" si="157"/>
        <v>#REF!</v>
      </c>
      <c r="P693" t="e">
        <f t="shared" si="158"/>
        <v>#REF!</v>
      </c>
      <c r="Q693" s="17">
        <f t="shared" si="159"/>
        <v>-3.6370804227947112E-2</v>
      </c>
      <c r="R693" s="4" t="str">
        <f t="shared" si="160"/>
        <v>Neutro</v>
      </c>
      <c r="S693" s="17" t="e">
        <f t="shared" si="161"/>
        <v>#REF!</v>
      </c>
      <c r="T693" s="4" t="e">
        <f t="shared" si="162"/>
        <v>#REF!</v>
      </c>
      <c r="U693" s="4">
        <f t="shared" si="163"/>
        <v>0</v>
      </c>
      <c r="V693" s="4" t="e">
        <f t="shared" si="164"/>
        <v>#REF!</v>
      </c>
    </row>
    <row r="694" spans="1:22">
      <c r="A694" s="9">
        <v>45202</v>
      </c>
      <c r="B694">
        <v>12.15</v>
      </c>
      <c r="C694" s="11">
        <f>(B694-B693)/B693</f>
        <v>-8.972267536704685E-3</v>
      </c>
      <c r="D694" t="str">
        <f t="shared" si="150"/>
        <v>Neutro</v>
      </c>
      <c r="E694" s="15">
        <v>12.01</v>
      </c>
      <c r="F694" s="11">
        <f t="shared" si="151"/>
        <v>-1.3147082990961392E-2</v>
      </c>
      <c r="G694" t="str">
        <f t="shared" si="152"/>
        <v>Neutro</v>
      </c>
      <c r="H694">
        <v>12.15</v>
      </c>
      <c r="I694" s="11">
        <f t="shared" si="153"/>
        <v>-8.972267536704685E-3</v>
      </c>
      <c r="J694" t="str">
        <f t="shared" si="154"/>
        <v>Neutro</v>
      </c>
      <c r="K694">
        <v>11.48</v>
      </c>
      <c r="L694" s="11">
        <f t="shared" si="155"/>
        <v>-3.5294117647058816E-2</v>
      </c>
      <c r="M694" t="str">
        <f t="shared" si="156"/>
        <v>Neutro</v>
      </c>
      <c r="N694" t="e">
        <f>[1]!YPF[[#This Row],[Volume]]</f>
        <v>#REF!</v>
      </c>
      <c r="O694" s="11" t="e">
        <f t="shared" si="157"/>
        <v>#REF!</v>
      </c>
      <c r="P694" t="e">
        <f t="shared" si="158"/>
        <v>#REF!</v>
      </c>
      <c r="Q694" s="17">
        <f t="shared" si="159"/>
        <v>-1.6596433927857396E-2</v>
      </c>
      <c r="R694" s="4" t="str">
        <f t="shared" si="160"/>
        <v>Neutro</v>
      </c>
      <c r="S694" s="17" t="e">
        <f t="shared" si="161"/>
        <v>#REF!</v>
      </c>
      <c r="T694" s="4" t="e">
        <f t="shared" si="162"/>
        <v>#REF!</v>
      </c>
      <c r="U694" s="4">
        <f t="shared" si="163"/>
        <v>0</v>
      </c>
      <c r="V694" s="4" t="e">
        <f t="shared" si="164"/>
        <v>#REF!</v>
      </c>
    </row>
    <row r="695" spans="1:22">
      <c r="A695" s="9">
        <v>45203</v>
      </c>
      <c r="B695">
        <v>11.52</v>
      </c>
      <c r="C695" s="11">
        <f>(B695-B694)/B694</f>
        <v>-5.1851851851851913E-2</v>
      </c>
      <c r="D695" t="str">
        <f t="shared" si="150"/>
        <v>Neutro</v>
      </c>
      <c r="E695" s="15">
        <v>11.48</v>
      </c>
      <c r="F695" s="11">
        <f t="shared" si="151"/>
        <v>-4.4129891756869224E-2</v>
      </c>
      <c r="G695" t="str">
        <f t="shared" si="152"/>
        <v>Neutro</v>
      </c>
      <c r="H695">
        <v>11.52</v>
      </c>
      <c r="I695" s="11">
        <f t="shared" si="153"/>
        <v>-5.1851851851851913E-2</v>
      </c>
      <c r="J695" t="str">
        <f t="shared" si="154"/>
        <v>Neutro</v>
      </c>
      <c r="K695">
        <v>11.09</v>
      </c>
      <c r="L695" s="11">
        <f t="shared" si="155"/>
        <v>-3.3972125435540117E-2</v>
      </c>
      <c r="M695" t="str">
        <f t="shared" si="156"/>
        <v>Neutro</v>
      </c>
      <c r="N695" t="e">
        <f>[1]!YPF[[#This Row],[Volume]]</f>
        <v>#REF!</v>
      </c>
      <c r="O695" s="11" t="e">
        <f t="shared" si="157"/>
        <v>#REF!</v>
      </c>
      <c r="P695" t="e">
        <f t="shared" si="158"/>
        <v>#REF!</v>
      </c>
      <c r="Q695" s="17">
        <f t="shared" si="159"/>
        <v>-4.5451430224028297E-2</v>
      </c>
      <c r="R695" s="4" t="str">
        <f t="shared" si="160"/>
        <v>Neutro</v>
      </c>
      <c r="S695" s="17" t="e">
        <f t="shared" si="161"/>
        <v>#REF!</v>
      </c>
      <c r="T695" s="4" t="e">
        <f t="shared" si="162"/>
        <v>#REF!</v>
      </c>
      <c r="U695" s="4">
        <f t="shared" si="163"/>
        <v>0</v>
      </c>
      <c r="V695" s="4" t="e">
        <f t="shared" si="164"/>
        <v>#REF!</v>
      </c>
    </row>
    <row r="696" spans="1:22">
      <c r="A696" s="9">
        <v>45204</v>
      </c>
      <c r="B696">
        <v>11.56</v>
      </c>
      <c r="C696" s="11">
        <f>(B696-B695)/B695</f>
        <v>3.4722222222223027E-3</v>
      </c>
      <c r="D696" t="str">
        <f t="shared" si="150"/>
        <v>Compra</v>
      </c>
      <c r="E696" s="15">
        <v>11.26</v>
      </c>
      <c r="F696" s="11">
        <f t="shared" si="151"/>
        <v>-1.9163763066202145E-2</v>
      </c>
      <c r="G696" t="str">
        <f t="shared" si="152"/>
        <v>Neutro</v>
      </c>
      <c r="H696">
        <v>11.56</v>
      </c>
      <c r="I696" s="11">
        <f t="shared" si="153"/>
        <v>3.4722222222223027E-3</v>
      </c>
      <c r="J696" t="str">
        <f t="shared" si="154"/>
        <v>Compra</v>
      </c>
      <c r="K696">
        <v>11.21</v>
      </c>
      <c r="L696" s="11">
        <f t="shared" si="155"/>
        <v>1.0820559062218304E-2</v>
      </c>
      <c r="M696" t="str">
        <f t="shared" si="156"/>
        <v>Compra</v>
      </c>
      <c r="N696" t="e">
        <f>[1]!YPF[[#This Row],[Volume]]</f>
        <v>#REF!</v>
      </c>
      <c r="O696" s="11" t="e">
        <f t="shared" si="157"/>
        <v>#REF!</v>
      </c>
      <c r="P696" t="e">
        <f t="shared" si="158"/>
        <v>#REF!</v>
      </c>
      <c r="Q696" s="17">
        <f t="shared" si="159"/>
        <v>-3.4968988988480867E-4</v>
      </c>
      <c r="R696" s="4" t="str">
        <f t="shared" si="160"/>
        <v>Neutro</v>
      </c>
      <c r="S696" s="17" t="e">
        <f t="shared" si="161"/>
        <v>#REF!</v>
      </c>
      <c r="T696" s="4" t="e">
        <f t="shared" si="162"/>
        <v>#REF!</v>
      </c>
      <c r="U696" s="4">
        <f t="shared" si="163"/>
        <v>0</v>
      </c>
      <c r="V696" s="4" t="e">
        <f t="shared" si="164"/>
        <v>#REF!</v>
      </c>
    </row>
    <row r="697" spans="1:22">
      <c r="A697" s="9">
        <v>45205</v>
      </c>
      <c r="B697">
        <v>11.82</v>
      </c>
      <c r="C697" s="11">
        <f>(B697-B696)/B696</f>
        <v>2.2491349480968838E-2</v>
      </c>
      <c r="D697" t="str">
        <f t="shared" si="150"/>
        <v>Compra</v>
      </c>
      <c r="E697" s="15">
        <v>11.55</v>
      </c>
      <c r="F697" s="11">
        <f t="shared" si="151"/>
        <v>2.5754884547069354E-2</v>
      </c>
      <c r="G697" t="str">
        <f t="shared" si="152"/>
        <v>Compra</v>
      </c>
      <c r="H697">
        <v>11.82</v>
      </c>
      <c r="I697" s="11">
        <f t="shared" si="153"/>
        <v>2.2491349480968838E-2</v>
      </c>
      <c r="J697" t="str">
        <f t="shared" si="154"/>
        <v>Compra</v>
      </c>
      <c r="K697">
        <v>11.28</v>
      </c>
      <c r="L697" s="11">
        <f t="shared" si="155"/>
        <v>6.2444246208740858E-3</v>
      </c>
      <c r="M697" t="str">
        <f t="shared" si="156"/>
        <v>Compra</v>
      </c>
      <c r="N697" t="e">
        <f>[1]!YPF[[#This Row],[Volume]]</f>
        <v>#REF!</v>
      </c>
      <c r="O697" s="11" t="e">
        <f t="shared" si="157"/>
        <v>#REF!</v>
      </c>
      <c r="P697" t="e">
        <f t="shared" si="158"/>
        <v>#REF!</v>
      </c>
      <c r="Q697" s="17">
        <f t="shared" si="159"/>
        <v>1.9245502032470281E-2</v>
      </c>
      <c r="R697" s="4" t="str">
        <f t="shared" si="160"/>
        <v>Compra</v>
      </c>
      <c r="S697" s="17" t="e">
        <f t="shared" si="161"/>
        <v>#REF!</v>
      </c>
      <c r="T697" s="4" t="e">
        <f t="shared" si="162"/>
        <v>#REF!</v>
      </c>
      <c r="U697" s="4">
        <f t="shared" si="163"/>
        <v>1</v>
      </c>
      <c r="V697" s="4" t="e">
        <f t="shared" si="164"/>
        <v>#REF!</v>
      </c>
    </row>
    <row r="698" spans="1:22">
      <c r="A698" s="9">
        <v>45208</v>
      </c>
      <c r="B698">
        <v>12.09</v>
      </c>
      <c r="C698" s="11">
        <f>(B698-B697)/B697</f>
        <v>2.2842639593908594E-2</v>
      </c>
      <c r="D698" t="str">
        <f t="shared" si="150"/>
        <v>Compra</v>
      </c>
      <c r="E698" s="15">
        <v>11.5</v>
      </c>
      <c r="F698" s="11">
        <f t="shared" si="151"/>
        <v>-4.3290043290043906E-3</v>
      </c>
      <c r="G698" t="str">
        <f t="shared" si="152"/>
        <v>Neutro</v>
      </c>
      <c r="H698">
        <v>12.09</v>
      </c>
      <c r="I698" s="11">
        <f t="shared" si="153"/>
        <v>2.2842639593908594E-2</v>
      </c>
      <c r="J698" t="str">
        <f t="shared" si="154"/>
        <v>Compra</v>
      </c>
      <c r="K698">
        <v>11.5</v>
      </c>
      <c r="L698" s="11">
        <f t="shared" si="155"/>
        <v>1.950354609929084E-2</v>
      </c>
      <c r="M698" t="str">
        <f t="shared" si="156"/>
        <v>Compra</v>
      </c>
      <c r="N698" t="e">
        <f>[1]!YPF[[#This Row],[Volume]]</f>
        <v>#REF!</v>
      </c>
      <c r="O698" s="11" t="e">
        <f t="shared" si="157"/>
        <v>#REF!</v>
      </c>
      <c r="P698" t="e">
        <f t="shared" si="158"/>
        <v>#REF!</v>
      </c>
      <c r="Q698" s="17">
        <f t="shared" si="159"/>
        <v>1.521495523952591E-2</v>
      </c>
      <c r="R698" s="4" t="str">
        <f t="shared" si="160"/>
        <v>Compra</v>
      </c>
      <c r="S698" s="17" t="e">
        <f t="shared" si="161"/>
        <v>#REF!</v>
      </c>
      <c r="T698" s="4" t="e">
        <f t="shared" si="162"/>
        <v>#REF!</v>
      </c>
      <c r="U698" s="4">
        <f t="shared" si="163"/>
        <v>1</v>
      </c>
      <c r="V698" s="4" t="e">
        <f t="shared" si="164"/>
        <v>#REF!</v>
      </c>
    </row>
    <row r="699" spans="1:22">
      <c r="A699" s="9">
        <v>45209</v>
      </c>
      <c r="B699">
        <v>12.24</v>
      </c>
      <c r="C699" s="11">
        <f>(B699-B698)/B698</f>
        <v>1.2406947890818889E-2</v>
      </c>
      <c r="D699" t="str">
        <f t="shared" si="150"/>
        <v>Compra</v>
      </c>
      <c r="E699" s="15">
        <v>12.01</v>
      </c>
      <c r="F699" s="11">
        <f t="shared" si="151"/>
        <v>4.4347826086956504E-2</v>
      </c>
      <c r="G699" t="str">
        <f t="shared" si="152"/>
        <v>Compra</v>
      </c>
      <c r="H699">
        <v>12.24</v>
      </c>
      <c r="I699" s="11">
        <f t="shared" si="153"/>
        <v>1.2406947890818889E-2</v>
      </c>
      <c r="J699" t="str">
        <f t="shared" si="154"/>
        <v>Compra</v>
      </c>
      <c r="K699">
        <v>11.92</v>
      </c>
      <c r="L699" s="11">
        <f t="shared" si="155"/>
        <v>3.6521739130434779E-2</v>
      </c>
      <c r="M699" t="str">
        <f t="shared" si="156"/>
        <v>Compra</v>
      </c>
      <c r="N699" t="e">
        <f>[1]!YPF[[#This Row],[Volume]]</f>
        <v>#REF!</v>
      </c>
      <c r="O699" s="11" t="e">
        <f t="shared" si="157"/>
        <v>#REF!</v>
      </c>
      <c r="P699" t="e">
        <f t="shared" si="158"/>
        <v>#REF!</v>
      </c>
      <c r="Q699" s="17">
        <f t="shared" si="159"/>
        <v>2.6420865249757265E-2</v>
      </c>
      <c r="R699" s="4" t="str">
        <f t="shared" si="160"/>
        <v>Compra</v>
      </c>
      <c r="S699" s="17" t="e">
        <f t="shared" si="161"/>
        <v>#REF!</v>
      </c>
      <c r="T699" s="4" t="e">
        <f t="shared" si="162"/>
        <v>#REF!</v>
      </c>
      <c r="U699" s="4">
        <f t="shared" si="163"/>
        <v>1</v>
      </c>
      <c r="V699" s="4" t="e">
        <f t="shared" si="164"/>
        <v>#REF!</v>
      </c>
    </row>
    <row r="700" spans="1:22">
      <c r="A700" s="9">
        <v>45210</v>
      </c>
      <c r="B700">
        <v>12.57</v>
      </c>
      <c r="C700" s="11">
        <f>(B700-B699)/B699</f>
        <v>2.6960784313725495E-2</v>
      </c>
      <c r="D700" t="str">
        <f t="shared" si="150"/>
        <v>Compra</v>
      </c>
      <c r="E700" s="15">
        <v>12.08</v>
      </c>
      <c r="F700" s="11">
        <f t="shared" si="151"/>
        <v>5.8284762697752108E-3</v>
      </c>
      <c r="G700" t="str">
        <f t="shared" si="152"/>
        <v>Compra</v>
      </c>
      <c r="H700">
        <v>12.57</v>
      </c>
      <c r="I700" s="11">
        <f t="shared" si="153"/>
        <v>2.6960784313725495E-2</v>
      </c>
      <c r="J700" t="str">
        <f t="shared" si="154"/>
        <v>Compra</v>
      </c>
      <c r="K700">
        <v>12.02</v>
      </c>
      <c r="L700" s="11">
        <f t="shared" si="155"/>
        <v>8.3892617449664135E-3</v>
      </c>
      <c r="M700" t="str">
        <f t="shared" si="156"/>
        <v>Compra</v>
      </c>
      <c r="N700" t="e">
        <f>[1]!YPF[[#This Row],[Volume]]</f>
        <v>#REF!</v>
      </c>
      <c r="O700" s="11" t="e">
        <f t="shared" si="157"/>
        <v>#REF!</v>
      </c>
      <c r="P700" t="e">
        <f t="shared" si="158"/>
        <v>#REF!</v>
      </c>
      <c r="Q700" s="17">
        <f t="shared" si="159"/>
        <v>1.7034826660548154E-2</v>
      </c>
      <c r="R700" s="4" t="str">
        <f t="shared" si="160"/>
        <v>Compra</v>
      </c>
      <c r="S700" s="17" t="e">
        <f t="shared" si="161"/>
        <v>#REF!</v>
      </c>
      <c r="T700" s="4" t="e">
        <f t="shared" si="162"/>
        <v>#REF!</v>
      </c>
      <c r="U700" s="4">
        <f t="shared" si="163"/>
        <v>1</v>
      </c>
      <c r="V700" s="4" t="e">
        <f t="shared" si="164"/>
        <v>#REF!</v>
      </c>
    </row>
    <row r="701" spans="1:22">
      <c r="A701" s="9">
        <v>45211</v>
      </c>
      <c r="B701">
        <v>12.92</v>
      </c>
      <c r="C701" s="11">
        <f>(B701-B700)/B700</f>
        <v>2.7844073190135214E-2</v>
      </c>
      <c r="D701" t="str">
        <f t="shared" si="150"/>
        <v>Compra</v>
      </c>
      <c r="E701" s="15">
        <v>12.59</v>
      </c>
      <c r="F701" s="11">
        <f t="shared" si="151"/>
        <v>4.2218543046357596E-2</v>
      </c>
      <c r="G701" t="str">
        <f t="shared" si="152"/>
        <v>Compra</v>
      </c>
      <c r="H701">
        <v>12.92</v>
      </c>
      <c r="I701" s="11">
        <f t="shared" si="153"/>
        <v>2.7844073190135214E-2</v>
      </c>
      <c r="J701" t="str">
        <f t="shared" si="154"/>
        <v>Compra</v>
      </c>
      <c r="K701">
        <v>12.26</v>
      </c>
      <c r="L701" s="11">
        <f t="shared" si="155"/>
        <v>1.9966722129783711E-2</v>
      </c>
      <c r="M701" t="str">
        <f t="shared" si="156"/>
        <v>Compra</v>
      </c>
      <c r="N701" t="e">
        <f>[1]!YPF[[#This Row],[Volume]]</f>
        <v>#REF!</v>
      </c>
      <c r="O701" s="11" t="e">
        <f t="shared" si="157"/>
        <v>#REF!</v>
      </c>
      <c r="P701" t="e">
        <f t="shared" si="158"/>
        <v>#REF!</v>
      </c>
      <c r="Q701" s="17">
        <f t="shared" si="159"/>
        <v>2.9468352889102933E-2</v>
      </c>
      <c r="R701" s="4" t="str">
        <f t="shared" si="160"/>
        <v>Compra</v>
      </c>
      <c r="S701" s="17" t="e">
        <f t="shared" si="161"/>
        <v>#REF!</v>
      </c>
      <c r="T701" s="4" t="e">
        <f t="shared" si="162"/>
        <v>#REF!</v>
      </c>
      <c r="U701" s="4">
        <f t="shared" si="163"/>
        <v>1</v>
      </c>
      <c r="V701" s="4" t="e">
        <f t="shared" si="164"/>
        <v>#REF!</v>
      </c>
    </row>
    <row r="702" spans="1:22">
      <c r="A702" s="9">
        <v>45212</v>
      </c>
      <c r="B702">
        <v>13.15</v>
      </c>
      <c r="C702" s="11">
        <f>(B702-B701)/B701</f>
        <v>1.7801857585139351E-2</v>
      </c>
      <c r="D702" t="str">
        <f t="shared" si="150"/>
        <v>Compra</v>
      </c>
      <c r="E702" s="15">
        <v>13.12</v>
      </c>
      <c r="F702" s="11">
        <f t="shared" si="151"/>
        <v>4.2096902303415361E-2</v>
      </c>
      <c r="G702" t="str">
        <f t="shared" si="152"/>
        <v>Compra</v>
      </c>
      <c r="H702">
        <v>13.15</v>
      </c>
      <c r="I702" s="11">
        <f t="shared" si="153"/>
        <v>1.7801857585139351E-2</v>
      </c>
      <c r="J702" t="str">
        <f t="shared" si="154"/>
        <v>Compra</v>
      </c>
      <c r="K702">
        <v>12.67</v>
      </c>
      <c r="L702" s="11">
        <f t="shared" si="155"/>
        <v>3.3442088091354009E-2</v>
      </c>
      <c r="M702" t="str">
        <f t="shared" si="156"/>
        <v>Compra</v>
      </c>
      <c r="N702" t="e">
        <f>[1]!YPF[[#This Row],[Volume]]</f>
        <v>#REF!</v>
      </c>
      <c r="O702" s="11" t="e">
        <f t="shared" si="157"/>
        <v>#REF!</v>
      </c>
      <c r="P702" t="e">
        <f t="shared" si="158"/>
        <v>#REF!</v>
      </c>
      <c r="Q702" s="17">
        <f t="shared" si="159"/>
        <v>2.7785676391262018E-2</v>
      </c>
      <c r="R702" s="4" t="str">
        <f t="shared" si="160"/>
        <v>Compra</v>
      </c>
      <c r="S702" s="17" t="e">
        <f t="shared" si="161"/>
        <v>#REF!</v>
      </c>
      <c r="T702" s="4" t="e">
        <f t="shared" si="162"/>
        <v>#REF!</v>
      </c>
      <c r="U702" s="4">
        <f t="shared" si="163"/>
        <v>1</v>
      </c>
      <c r="V702" s="4" t="e">
        <f t="shared" si="164"/>
        <v>#REF!</v>
      </c>
    </row>
    <row r="703" spans="1:22">
      <c r="A703" s="9">
        <v>45215</v>
      </c>
      <c r="B703">
        <v>13.08</v>
      </c>
      <c r="C703" s="11">
        <f>(B703-B702)/B702</f>
        <v>-5.3231939163498315E-3</v>
      </c>
      <c r="D703" t="str">
        <f t="shared" si="150"/>
        <v>Neutro</v>
      </c>
      <c r="E703" s="15">
        <v>12.94</v>
      </c>
      <c r="F703" s="11">
        <f t="shared" si="151"/>
        <v>-1.371951219512193E-2</v>
      </c>
      <c r="G703" t="str">
        <f t="shared" si="152"/>
        <v>Neutro</v>
      </c>
      <c r="H703">
        <v>13.08</v>
      </c>
      <c r="I703" s="11">
        <f t="shared" si="153"/>
        <v>-5.3231939163498315E-3</v>
      </c>
      <c r="J703" t="str">
        <f t="shared" si="154"/>
        <v>Neutro</v>
      </c>
      <c r="K703">
        <v>12.62</v>
      </c>
      <c r="L703" s="11">
        <f t="shared" si="155"/>
        <v>-3.9463299131807976E-3</v>
      </c>
      <c r="M703" t="str">
        <f t="shared" si="156"/>
        <v>Neutro</v>
      </c>
      <c r="N703" t="e">
        <f>[1]!YPF[[#This Row],[Volume]]</f>
        <v>#REF!</v>
      </c>
      <c r="O703" s="11" t="e">
        <f t="shared" si="157"/>
        <v>#REF!</v>
      </c>
      <c r="P703" t="e">
        <f t="shared" si="158"/>
        <v>#REF!</v>
      </c>
      <c r="Q703" s="17">
        <f t="shared" si="159"/>
        <v>-7.0780574852505988E-3</v>
      </c>
      <c r="R703" s="4" t="str">
        <f t="shared" si="160"/>
        <v>Neutro</v>
      </c>
      <c r="S703" s="17" t="e">
        <f t="shared" si="161"/>
        <v>#REF!</v>
      </c>
      <c r="T703" s="4" t="e">
        <f t="shared" si="162"/>
        <v>#REF!</v>
      </c>
      <c r="U703" s="4">
        <f t="shared" si="163"/>
        <v>0</v>
      </c>
      <c r="V703" s="4" t="e">
        <f t="shared" si="164"/>
        <v>#REF!</v>
      </c>
    </row>
    <row r="704" spans="1:22">
      <c r="A704" s="9">
        <v>45216</v>
      </c>
      <c r="B704">
        <v>13.8</v>
      </c>
      <c r="C704" s="11">
        <f>(B704-B703)/B703</f>
        <v>5.5045871559633079E-2</v>
      </c>
      <c r="D704" t="str">
        <f t="shared" si="150"/>
        <v>Compra</v>
      </c>
      <c r="E704" s="15">
        <v>12.95</v>
      </c>
      <c r="F704" s="11">
        <f t="shared" si="151"/>
        <v>7.7279752704789695E-4</v>
      </c>
      <c r="G704" t="str">
        <f t="shared" si="152"/>
        <v>Compra</v>
      </c>
      <c r="H704">
        <v>13.8</v>
      </c>
      <c r="I704" s="11">
        <f t="shared" si="153"/>
        <v>5.5045871559633079E-2</v>
      </c>
      <c r="J704" t="str">
        <f t="shared" si="154"/>
        <v>Compra</v>
      </c>
      <c r="K704">
        <v>12.86</v>
      </c>
      <c r="L704" s="11">
        <f t="shared" si="155"/>
        <v>1.9017432646592728E-2</v>
      </c>
      <c r="M704" t="str">
        <f t="shared" si="156"/>
        <v>Compra</v>
      </c>
      <c r="N704" t="e">
        <f>[1]!YPF[[#This Row],[Volume]]</f>
        <v>#REF!</v>
      </c>
      <c r="O704" s="11" t="e">
        <f t="shared" si="157"/>
        <v>#REF!</v>
      </c>
      <c r="P704" t="e">
        <f t="shared" si="158"/>
        <v>#REF!</v>
      </c>
      <c r="Q704" s="17">
        <f t="shared" si="159"/>
        <v>3.2470493323226698E-2</v>
      </c>
      <c r="R704" s="4" t="str">
        <f t="shared" si="160"/>
        <v>Compra</v>
      </c>
      <c r="S704" s="17" t="e">
        <f t="shared" si="161"/>
        <v>#REF!</v>
      </c>
      <c r="T704" s="4" t="e">
        <f t="shared" si="162"/>
        <v>#REF!</v>
      </c>
      <c r="U704" s="4">
        <f t="shared" si="163"/>
        <v>1</v>
      </c>
      <c r="V704" s="4" t="e">
        <f t="shared" si="164"/>
        <v>#REF!</v>
      </c>
    </row>
    <row r="705" spans="1:22">
      <c r="A705" s="9">
        <v>45217</v>
      </c>
      <c r="B705">
        <v>13.8</v>
      </c>
      <c r="C705" s="11">
        <f>(B705-B704)/B704</f>
        <v>0</v>
      </c>
      <c r="D705" t="str">
        <f t="shared" si="150"/>
        <v>Neutro</v>
      </c>
      <c r="E705" s="15">
        <v>13.75</v>
      </c>
      <c r="F705" s="11">
        <f t="shared" si="151"/>
        <v>6.1776061776061833E-2</v>
      </c>
      <c r="G705" t="str">
        <f t="shared" si="152"/>
        <v>Compra</v>
      </c>
      <c r="H705">
        <v>13.8</v>
      </c>
      <c r="I705" s="11">
        <f t="shared" si="153"/>
        <v>0</v>
      </c>
      <c r="J705" t="str">
        <f t="shared" si="154"/>
        <v>Neutro</v>
      </c>
      <c r="K705">
        <v>13.19</v>
      </c>
      <c r="L705" s="11">
        <f t="shared" si="155"/>
        <v>2.5660964230171078E-2</v>
      </c>
      <c r="M705" t="str">
        <f t="shared" si="156"/>
        <v>Compra</v>
      </c>
      <c r="N705" t="e">
        <f>[1]!YPF[[#This Row],[Volume]]</f>
        <v>#REF!</v>
      </c>
      <c r="O705" s="11" t="e">
        <f t="shared" si="157"/>
        <v>#REF!</v>
      </c>
      <c r="P705" t="e">
        <f t="shared" si="158"/>
        <v>#REF!</v>
      </c>
      <c r="Q705" s="17">
        <f t="shared" si="159"/>
        <v>2.1859256501558226E-2</v>
      </c>
      <c r="R705" s="4" t="str">
        <f t="shared" si="160"/>
        <v>Compra</v>
      </c>
      <c r="S705" s="17" t="e">
        <f t="shared" si="161"/>
        <v>#REF!</v>
      </c>
      <c r="T705" s="4" t="e">
        <f t="shared" si="162"/>
        <v>#REF!</v>
      </c>
      <c r="U705" s="4">
        <f t="shared" si="163"/>
        <v>1</v>
      </c>
      <c r="V705" s="4" t="e">
        <f t="shared" si="164"/>
        <v>#REF!</v>
      </c>
    </row>
    <row r="706" spans="1:22">
      <c r="A706" s="9">
        <v>45218</v>
      </c>
      <c r="B706">
        <v>13.29</v>
      </c>
      <c r="C706" s="11">
        <f>(B706-B705)/B705</f>
        <v>-3.6956521739130548E-2</v>
      </c>
      <c r="D706" t="str">
        <f t="shared" si="150"/>
        <v>Neutro</v>
      </c>
      <c r="E706" s="15">
        <v>13.28</v>
      </c>
      <c r="F706" s="11">
        <f t="shared" si="151"/>
        <v>-3.418181818181823E-2</v>
      </c>
      <c r="G706" t="str">
        <f t="shared" si="152"/>
        <v>Neutro</v>
      </c>
      <c r="H706">
        <v>13.29</v>
      </c>
      <c r="I706" s="11">
        <f t="shared" si="153"/>
        <v>-3.6956521739130548E-2</v>
      </c>
      <c r="J706" t="str">
        <f t="shared" si="154"/>
        <v>Neutro</v>
      </c>
      <c r="K706">
        <v>12.54</v>
      </c>
      <c r="L706" s="11">
        <f t="shared" si="155"/>
        <v>-4.9279757391963636E-2</v>
      </c>
      <c r="M706" t="str">
        <f t="shared" si="156"/>
        <v>Neutro</v>
      </c>
      <c r="N706" t="e">
        <f>[1]!YPF[[#This Row],[Volume]]</f>
        <v>#REF!</v>
      </c>
      <c r="O706" s="11" t="e">
        <f t="shared" si="157"/>
        <v>#REF!</v>
      </c>
      <c r="P706" t="e">
        <f t="shared" si="158"/>
        <v>#REF!</v>
      </c>
      <c r="Q706" s="17">
        <f t="shared" si="159"/>
        <v>-3.9343654763010744E-2</v>
      </c>
      <c r="R706" s="4" t="str">
        <f t="shared" si="160"/>
        <v>Neutro</v>
      </c>
      <c r="S706" s="17" t="e">
        <f t="shared" si="161"/>
        <v>#REF!</v>
      </c>
      <c r="T706" s="4" t="e">
        <f t="shared" si="162"/>
        <v>#REF!</v>
      </c>
      <c r="U706" s="4">
        <f t="shared" si="163"/>
        <v>0</v>
      </c>
      <c r="V706" s="4" t="e">
        <f t="shared" si="164"/>
        <v>#REF!</v>
      </c>
    </row>
    <row r="707" spans="1:22">
      <c r="A707" s="9">
        <v>45219</v>
      </c>
      <c r="B707">
        <v>12.87</v>
      </c>
      <c r="C707" s="11">
        <f>(B707-B706)/B706</f>
        <v>-3.1602708803611733E-2</v>
      </c>
      <c r="D707" t="str">
        <f t="shared" si="150"/>
        <v>Neutro</v>
      </c>
      <c r="E707" s="15">
        <v>12.56</v>
      </c>
      <c r="F707" s="11">
        <f t="shared" si="151"/>
        <v>-5.4216867469879436E-2</v>
      </c>
      <c r="G707" t="str">
        <f t="shared" si="152"/>
        <v>Neutro</v>
      </c>
      <c r="H707">
        <v>12.87</v>
      </c>
      <c r="I707" s="11">
        <f t="shared" si="153"/>
        <v>-3.1602708803611733E-2</v>
      </c>
      <c r="J707" t="str">
        <f t="shared" si="154"/>
        <v>Neutro</v>
      </c>
      <c r="K707">
        <v>12.15</v>
      </c>
      <c r="L707" s="11">
        <f t="shared" si="155"/>
        <v>-3.1100478468899427E-2</v>
      </c>
      <c r="M707" t="str">
        <f t="shared" si="156"/>
        <v>Neutro</v>
      </c>
      <c r="N707" t="e">
        <f>[1]!YPF[[#This Row],[Volume]]</f>
        <v>#REF!</v>
      </c>
      <c r="O707" s="11" t="e">
        <f t="shared" si="157"/>
        <v>#REF!</v>
      </c>
      <c r="P707" t="e">
        <f t="shared" si="158"/>
        <v>#REF!</v>
      </c>
      <c r="Q707" s="17">
        <f t="shared" si="159"/>
        <v>-3.7130690886500582E-2</v>
      </c>
      <c r="R707" s="4" t="str">
        <f t="shared" si="160"/>
        <v>Neutro</v>
      </c>
      <c r="S707" s="17" t="e">
        <f t="shared" si="161"/>
        <v>#REF!</v>
      </c>
      <c r="T707" s="4" t="e">
        <f t="shared" si="162"/>
        <v>#REF!</v>
      </c>
      <c r="U707" s="4">
        <f t="shared" si="163"/>
        <v>0</v>
      </c>
      <c r="V707" s="4" t="e">
        <f t="shared" si="164"/>
        <v>#REF!</v>
      </c>
    </row>
    <row r="708" spans="1:22">
      <c r="A708" s="9">
        <v>45222</v>
      </c>
      <c r="B708">
        <v>11.85</v>
      </c>
      <c r="C708" s="11">
        <f>(B708-B707)/B707</f>
        <v>-7.9254079254079221E-2</v>
      </c>
      <c r="D708" t="str">
        <f t="shared" ref="D708:D771" si="165">+IF(C708&gt;0,"Compra","Neutro")</f>
        <v>Neutro</v>
      </c>
      <c r="E708" s="15">
        <v>11.65</v>
      </c>
      <c r="F708" s="11">
        <f t="shared" ref="F708:F771" si="166">(E708-E707)/E707</f>
        <v>-7.2452229299363069E-2</v>
      </c>
      <c r="G708" t="str">
        <f t="shared" ref="G708:G771" si="167">+IF(F708&gt;0,"Compra","Neutro")</f>
        <v>Neutro</v>
      </c>
      <c r="H708">
        <v>11.85</v>
      </c>
      <c r="I708" s="11">
        <f t="shared" ref="I708:I771" si="168">(H708-H707)/H707</f>
        <v>-7.9254079254079221E-2</v>
      </c>
      <c r="J708" t="str">
        <f t="shared" ref="J708:J771" si="169">+IF(I708&gt;0,"Compra","Neutro")</f>
        <v>Neutro</v>
      </c>
      <c r="K708">
        <v>10.87</v>
      </c>
      <c r="L708" s="11">
        <f t="shared" ref="L708:L771" si="170">(K708-K707)/K707</f>
        <v>-0.10534979423868322</v>
      </c>
      <c r="M708" t="str">
        <f t="shared" ref="M708:M771" si="171">+IF(L708&gt;0,"Compra","Neutro")</f>
        <v>Neutro</v>
      </c>
      <c r="N708" t="e">
        <f>[1]!YPF[[#This Row],[Volume]]</f>
        <v>#REF!</v>
      </c>
      <c r="O708" s="11" t="e">
        <f t="shared" ref="O708:O771" si="172">(N708-N707)/N707</f>
        <v>#REF!</v>
      </c>
      <c r="P708" t="e">
        <f t="shared" ref="P708:P771" si="173">+IF(O708&gt;0,"Compra","Neutro")</f>
        <v>#REF!</v>
      </c>
      <c r="Q708" s="17">
        <f t="shared" ref="Q708:Q771" si="174">AVERAGE(L708,I708,F708,C708)</f>
        <v>-8.4077545511551194E-2</v>
      </c>
      <c r="R708" s="4" t="str">
        <f t="shared" ref="R708:R771" si="175">+IF(Q708&gt;0,"Compra","Neutro")</f>
        <v>Neutro</v>
      </c>
      <c r="S708" s="17" t="e">
        <f t="shared" ref="S708:S771" si="176">Q708*O708</f>
        <v>#REF!</v>
      </c>
      <c r="T708" s="4" t="e">
        <f t="shared" ref="T708:T771" si="177">+IF(S708&gt;0,"Compra","Neutro")</f>
        <v>#REF!</v>
      </c>
      <c r="U708" s="4">
        <f t="shared" ref="U708:V771" si="178">+IF(R708="Neutro",0,1)</f>
        <v>0</v>
      </c>
      <c r="V708" s="4" t="e">
        <f t="shared" ref="V708:V771" si="179">+IF(T708="Neutro",0,1)</f>
        <v>#REF!</v>
      </c>
    </row>
    <row r="709" spans="1:22">
      <c r="A709" s="9">
        <v>45223</v>
      </c>
      <c r="B709">
        <v>11.9</v>
      </c>
      <c r="C709" s="11">
        <f>(B709-B708)/B708</f>
        <v>4.2194092827004823E-3</v>
      </c>
      <c r="D709" t="str">
        <f t="shared" si="165"/>
        <v>Compra</v>
      </c>
      <c r="E709" s="15">
        <v>11.57</v>
      </c>
      <c r="F709" s="11">
        <f t="shared" si="166"/>
        <v>-6.8669527896995765E-3</v>
      </c>
      <c r="G709" t="str">
        <f t="shared" si="167"/>
        <v>Neutro</v>
      </c>
      <c r="H709">
        <v>11.9</v>
      </c>
      <c r="I709" s="11">
        <f t="shared" si="168"/>
        <v>4.2194092827004823E-3</v>
      </c>
      <c r="J709" t="str">
        <f t="shared" si="169"/>
        <v>Compra</v>
      </c>
      <c r="K709">
        <v>11.17</v>
      </c>
      <c r="L709" s="11">
        <f t="shared" si="170"/>
        <v>2.75988960441583E-2</v>
      </c>
      <c r="M709" t="str">
        <f t="shared" si="171"/>
        <v>Compra</v>
      </c>
      <c r="N709" t="e">
        <f>[1]!YPF[[#This Row],[Volume]]</f>
        <v>#REF!</v>
      </c>
      <c r="O709" s="11" t="e">
        <f t="shared" si="172"/>
        <v>#REF!</v>
      </c>
      <c r="P709" t="e">
        <f t="shared" si="173"/>
        <v>#REF!</v>
      </c>
      <c r="Q709" s="17">
        <f t="shared" si="174"/>
        <v>7.2926904549649217E-3</v>
      </c>
      <c r="R709" s="4" t="str">
        <f t="shared" si="175"/>
        <v>Compra</v>
      </c>
      <c r="S709" s="17" t="e">
        <f t="shared" si="176"/>
        <v>#REF!</v>
      </c>
      <c r="T709" s="4" t="e">
        <f t="shared" si="177"/>
        <v>#REF!</v>
      </c>
      <c r="U709" s="4">
        <f t="shared" si="178"/>
        <v>1</v>
      </c>
      <c r="V709" s="4" t="e">
        <f t="shared" si="179"/>
        <v>#REF!</v>
      </c>
    </row>
    <row r="710" spans="1:22">
      <c r="A710" s="9">
        <v>45224</v>
      </c>
      <c r="B710">
        <v>11.76</v>
      </c>
      <c r="C710" s="11">
        <f>(B710-B709)/B709</f>
        <v>-1.1764705882352988E-2</v>
      </c>
      <c r="D710" t="str">
        <f t="shared" si="165"/>
        <v>Neutro</v>
      </c>
      <c r="E710" s="15">
        <v>11.29</v>
      </c>
      <c r="F710" s="11">
        <f t="shared" si="166"/>
        <v>-2.4200518582541151E-2</v>
      </c>
      <c r="G710" t="str">
        <f t="shared" si="167"/>
        <v>Neutro</v>
      </c>
      <c r="H710">
        <v>11.76</v>
      </c>
      <c r="I710" s="11">
        <f t="shared" si="168"/>
        <v>-1.1764705882352988E-2</v>
      </c>
      <c r="J710" t="str">
        <f t="shared" si="169"/>
        <v>Neutro</v>
      </c>
      <c r="K710">
        <v>11.04</v>
      </c>
      <c r="L710" s="11">
        <f t="shared" si="170"/>
        <v>-1.1638316920322363E-2</v>
      </c>
      <c r="M710" t="str">
        <f t="shared" si="171"/>
        <v>Neutro</v>
      </c>
      <c r="N710" t="e">
        <f>[1]!YPF[[#This Row],[Volume]]</f>
        <v>#REF!</v>
      </c>
      <c r="O710" s="11" t="e">
        <f t="shared" si="172"/>
        <v>#REF!</v>
      </c>
      <c r="P710" t="e">
        <f t="shared" si="173"/>
        <v>#REF!</v>
      </c>
      <c r="Q710" s="17">
        <f t="shared" si="174"/>
        <v>-1.4842061816892373E-2</v>
      </c>
      <c r="R710" s="4" t="str">
        <f t="shared" si="175"/>
        <v>Neutro</v>
      </c>
      <c r="S710" s="17" t="e">
        <f t="shared" si="176"/>
        <v>#REF!</v>
      </c>
      <c r="T710" s="4" t="e">
        <f t="shared" si="177"/>
        <v>#REF!</v>
      </c>
      <c r="U710" s="4">
        <f t="shared" si="178"/>
        <v>0</v>
      </c>
      <c r="V710" s="4" t="e">
        <f t="shared" si="179"/>
        <v>#REF!</v>
      </c>
    </row>
    <row r="711" spans="1:22">
      <c r="A711" s="9">
        <v>45225</v>
      </c>
      <c r="B711">
        <v>11.39</v>
      </c>
      <c r="C711" s="11">
        <f>(B711-B710)/B710</f>
        <v>-3.1462585034013536E-2</v>
      </c>
      <c r="D711" t="str">
        <f t="shared" si="165"/>
        <v>Neutro</v>
      </c>
      <c r="E711" s="15">
        <v>11.12</v>
      </c>
      <c r="F711" s="11">
        <f t="shared" si="166"/>
        <v>-1.5057573073516382E-2</v>
      </c>
      <c r="G711" t="str">
        <f t="shared" si="167"/>
        <v>Neutro</v>
      </c>
      <c r="H711">
        <v>11.39</v>
      </c>
      <c r="I711" s="11">
        <f t="shared" si="168"/>
        <v>-3.1462585034013536E-2</v>
      </c>
      <c r="J711" t="str">
        <f t="shared" si="169"/>
        <v>Neutro</v>
      </c>
      <c r="K711">
        <v>10.98</v>
      </c>
      <c r="L711" s="11">
        <f t="shared" si="170"/>
        <v>-5.4347826086955367E-3</v>
      </c>
      <c r="M711" t="str">
        <f t="shared" si="171"/>
        <v>Neutro</v>
      </c>
      <c r="N711" t="e">
        <f>[1]!YPF[[#This Row],[Volume]]</f>
        <v>#REF!</v>
      </c>
      <c r="O711" s="11" t="e">
        <f t="shared" si="172"/>
        <v>#REF!</v>
      </c>
      <c r="P711" t="e">
        <f t="shared" si="173"/>
        <v>#REF!</v>
      </c>
      <c r="Q711" s="17">
        <f t="shared" si="174"/>
        <v>-2.0854381437559751E-2</v>
      </c>
      <c r="R711" s="4" t="str">
        <f t="shared" si="175"/>
        <v>Neutro</v>
      </c>
      <c r="S711" s="17" t="e">
        <f t="shared" si="176"/>
        <v>#REF!</v>
      </c>
      <c r="T711" s="4" t="e">
        <f t="shared" si="177"/>
        <v>#REF!</v>
      </c>
      <c r="U711" s="4">
        <f t="shared" si="178"/>
        <v>0</v>
      </c>
      <c r="V711" s="4" t="e">
        <f t="shared" si="179"/>
        <v>#REF!</v>
      </c>
    </row>
    <row r="712" spans="1:22">
      <c r="A712" s="9">
        <v>45226</v>
      </c>
      <c r="B712">
        <v>11.39</v>
      </c>
      <c r="C712" s="11">
        <f>(B712-B711)/B711</f>
        <v>0</v>
      </c>
      <c r="D712" t="str">
        <f t="shared" si="165"/>
        <v>Neutro</v>
      </c>
      <c r="E712" s="15">
        <v>11.27</v>
      </c>
      <c r="F712" s="11">
        <f t="shared" si="166"/>
        <v>1.3489208633093558E-2</v>
      </c>
      <c r="G712" t="str">
        <f t="shared" si="167"/>
        <v>Compra</v>
      </c>
      <c r="H712">
        <v>11.39</v>
      </c>
      <c r="I712" s="11">
        <f t="shared" si="168"/>
        <v>0</v>
      </c>
      <c r="J712" t="str">
        <f t="shared" si="169"/>
        <v>Neutro</v>
      </c>
      <c r="K712">
        <v>10.98</v>
      </c>
      <c r="L712" s="11">
        <f t="shared" si="170"/>
        <v>0</v>
      </c>
      <c r="M712" t="str">
        <f t="shared" si="171"/>
        <v>Neutro</v>
      </c>
      <c r="N712" t="e">
        <f>[1]!YPF[[#This Row],[Volume]]</f>
        <v>#REF!</v>
      </c>
      <c r="O712" s="11" t="e">
        <f t="shared" si="172"/>
        <v>#REF!</v>
      </c>
      <c r="P712" t="e">
        <f t="shared" si="173"/>
        <v>#REF!</v>
      </c>
      <c r="Q712" s="17">
        <f t="shared" si="174"/>
        <v>3.3723021582733894E-3</v>
      </c>
      <c r="R712" s="4" t="str">
        <f t="shared" si="175"/>
        <v>Compra</v>
      </c>
      <c r="S712" s="17" t="e">
        <f t="shared" si="176"/>
        <v>#REF!</v>
      </c>
      <c r="T712" s="4" t="e">
        <f t="shared" si="177"/>
        <v>#REF!</v>
      </c>
      <c r="U712" s="4">
        <f t="shared" si="178"/>
        <v>1</v>
      </c>
      <c r="V712" s="4" t="e">
        <f t="shared" si="179"/>
        <v>#REF!</v>
      </c>
    </row>
    <row r="713" spans="1:22">
      <c r="A713" s="9">
        <v>45229</v>
      </c>
      <c r="B713">
        <v>11.1</v>
      </c>
      <c r="C713" s="11">
        <f>(B713-B712)/B712</f>
        <v>-2.5460930640913162E-2</v>
      </c>
      <c r="D713" t="str">
        <f t="shared" si="165"/>
        <v>Neutro</v>
      </c>
      <c r="E713" s="15">
        <v>10.92</v>
      </c>
      <c r="F713" s="11">
        <f t="shared" si="166"/>
        <v>-3.1055900621117981E-2</v>
      </c>
      <c r="G713" t="str">
        <f t="shared" si="167"/>
        <v>Neutro</v>
      </c>
      <c r="H713">
        <v>11.1</v>
      </c>
      <c r="I713" s="11">
        <f t="shared" si="168"/>
        <v>-2.5460930640913162E-2</v>
      </c>
      <c r="J713" t="str">
        <f t="shared" si="169"/>
        <v>Neutro</v>
      </c>
      <c r="K713">
        <v>10.24</v>
      </c>
      <c r="L713" s="11">
        <f t="shared" si="170"/>
        <v>-6.7395264116575607E-2</v>
      </c>
      <c r="M713" t="str">
        <f t="shared" si="171"/>
        <v>Neutro</v>
      </c>
      <c r="N713" t="e">
        <f>[1]!YPF[[#This Row],[Volume]]</f>
        <v>#REF!</v>
      </c>
      <c r="O713" s="11" t="e">
        <f t="shared" si="172"/>
        <v>#REF!</v>
      </c>
      <c r="P713" t="e">
        <f t="shared" si="173"/>
        <v>#REF!</v>
      </c>
      <c r="Q713" s="17">
        <f t="shared" si="174"/>
        <v>-3.7343256504879976E-2</v>
      </c>
      <c r="R713" s="4" t="str">
        <f t="shared" si="175"/>
        <v>Neutro</v>
      </c>
      <c r="S713" s="17" t="e">
        <f t="shared" si="176"/>
        <v>#REF!</v>
      </c>
      <c r="T713" s="4" t="e">
        <f t="shared" si="177"/>
        <v>#REF!</v>
      </c>
      <c r="U713" s="4">
        <f t="shared" si="178"/>
        <v>0</v>
      </c>
      <c r="V713" s="4" t="e">
        <f t="shared" si="179"/>
        <v>#REF!</v>
      </c>
    </row>
    <row r="714" spans="1:22">
      <c r="A714" s="9">
        <v>45230</v>
      </c>
      <c r="B714">
        <v>10.51</v>
      </c>
      <c r="C714" s="11">
        <f>(B714-B713)/B713</f>
        <v>-5.3153153153153145E-2</v>
      </c>
      <c r="D714" t="str">
        <f t="shared" si="165"/>
        <v>Neutro</v>
      </c>
      <c r="E714" s="15">
        <v>10.39</v>
      </c>
      <c r="F714" s="11">
        <f t="shared" si="166"/>
        <v>-4.8534798534798473E-2</v>
      </c>
      <c r="G714" t="str">
        <f t="shared" si="167"/>
        <v>Neutro</v>
      </c>
      <c r="H714">
        <v>10.51</v>
      </c>
      <c r="I714" s="11">
        <f t="shared" si="168"/>
        <v>-5.3153153153153145E-2</v>
      </c>
      <c r="J714" t="str">
        <f t="shared" si="169"/>
        <v>Neutro</v>
      </c>
      <c r="K714">
        <v>9.81</v>
      </c>
      <c r="L714" s="11">
        <f t="shared" si="170"/>
        <v>-4.1992187499999972E-2</v>
      </c>
      <c r="M714" t="str">
        <f t="shared" si="171"/>
        <v>Neutro</v>
      </c>
      <c r="N714" t="e">
        <f>[1]!YPF[[#This Row],[Volume]]</f>
        <v>#REF!</v>
      </c>
      <c r="O714" s="11" t="e">
        <f t="shared" si="172"/>
        <v>#REF!</v>
      </c>
      <c r="P714" t="e">
        <f t="shared" si="173"/>
        <v>#REF!</v>
      </c>
      <c r="Q714" s="17">
        <f t="shared" si="174"/>
        <v>-4.920832308527618E-2</v>
      </c>
      <c r="R714" s="4" t="str">
        <f t="shared" si="175"/>
        <v>Neutro</v>
      </c>
      <c r="S714" s="17" t="e">
        <f t="shared" si="176"/>
        <v>#REF!</v>
      </c>
      <c r="T714" s="4" t="e">
        <f t="shared" si="177"/>
        <v>#REF!</v>
      </c>
      <c r="U714" s="4">
        <f t="shared" si="178"/>
        <v>0</v>
      </c>
      <c r="V714" s="4" t="e">
        <f t="shared" si="179"/>
        <v>#REF!</v>
      </c>
    </row>
    <row r="715" spans="1:22">
      <c r="A715" s="9">
        <v>45231</v>
      </c>
      <c r="B715">
        <v>10.6</v>
      </c>
      <c r="C715" s="11">
        <f>(B715-B714)/B714</f>
        <v>8.563273073263546E-3</v>
      </c>
      <c r="D715" t="str">
        <f t="shared" si="165"/>
        <v>Compra</v>
      </c>
      <c r="E715" s="15">
        <v>9.9700000000000006</v>
      </c>
      <c r="F715" s="11">
        <f t="shared" si="166"/>
        <v>-4.0423484119345515E-2</v>
      </c>
      <c r="G715" t="str">
        <f t="shared" si="167"/>
        <v>Neutro</v>
      </c>
      <c r="H715">
        <v>10.6</v>
      </c>
      <c r="I715" s="11">
        <f t="shared" si="168"/>
        <v>8.563273073263546E-3</v>
      </c>
      <c r="J715" t="str">
        <f t="shared" si="169"/>
        <v>Compra</v>
      </c>
      <c r="K715">
        <v>9.66</v>
      </c>
      <c r="L715" s="11">
        <f t="shared" si="170"/>
        <v>-1.5290519877675877E-2</v>
      </c>
      <c r="M715" t="str">
        <f t="shared" si="171"/>
        <v>Neutro</v>
      </c>
      <c r="N715" t="e">
        <f>[1]!YPF[[#This Row],[Volume]]</f>
        <v>#REF!</v>
      </c>
      <c r="O715" s="11" t="e">
        <f t="shared" si="172"/>
        <v>#REF!</v>
      </c>
      <c r="P715" t="e">
        <f t="shared" si="173"/>
        <v>#REF!</v>
      </c>
      <c r="Q715" s="17">
        <f t="shared" si="174"/>
        <v>-9.6468644626235764E-3</v>
      </c>
      <c r="R715" s="4" t="str">
        <f t="shared" si="175"/>
        <v>Neutro</v>
      </c>
      <c r="S715" s="17" t="e">
        <f t="shared" si="176"/>
        <v>#REF!</v>
      </c>
      <c r="T715" s="4" t="e">
        <f t="shared" si="177"/>
        <v>#REF!</v>
      </c>
      <c r="U715" s="4">
        <f t="shared" si="178"/>
        <v>0</v>
      </c>
      <c r="V715" s="4" t="e">
        <f t="shared" si="179"/>
        <v>#REF!</v>
      </c>
    </row>
    <row r="716" spans="1:22">
      <c r="A716" s="9">
        <v>45232</v>
      </c>
      <c r="B716">
        <v>10.85</v>
      </c>
      <c r="C716" s="11">
        <f>(B716-B715)/B715</f>
        <v>2.358490566037736E-2</v>
      </c>
      <c r="D716" t="str">
        <f t="shared" si="165"/>
        <v>Compra</v>
      </c>
      <c r="E716" s="15">
        <v>10.56</v>
      </c>
      <c r="F716" s="11">
        <f t="shared" si="166"/>
        <v>5.9177532597793361E-2</v>
      </c>
      <c r="G716" t="str">
        <f t="shared" si="167"/>
        <v>Compra</v>
      </c>
      <c r="H716">
        <v>10.85</v>
      </c>
      <c r="I716" s="11">
        <f t="shared" si="168"/>
        <v>2.358490566037736E-2</v>
      </c>
      <c r="J716" t="str">
        <f t="shared" si="169"/>
        <v>Compra</v>
      </c>
      <c r="K716">
        <v>10.43</v>
      </c>
      <c r="L716" s="11">
        <f t="shared" si="170"/>
        <v>7.9710144927536183E-2</v>
      </c>
      <c r="M716" t="str">
        <f t="shared" si="171"/>
        <v>Compra</v>
      </c>
      <c r="N716" t="e">
        <f>[1]!YPF[[#This Row],[Volume]]</f>
        <v>#REF!</v>
      </c>
      <c r="O716" s="11" t="e">
        <f t="shared" si="172"/>
        <v>#REF!</v>
      </c>
      <c r="P716" t="e">
        <f t="shared" si="173"/>
        <v>#REF!</v>
      </c>
      <c r="Q716" s="17">
        <f t="shared" si="174"/>
        <v>4.6514372211521063E-2</v>
      </c>
      <c r="R716" s="4" t="str">
        <f t="shared" si="175"/>
        <v>Compra</v>
      </c>
      <c r="S716" s="17" t="e">
        <f t="shared" si="176"/>
        <v>#REF!</v>
      </c>
      <c r="T716" s="4" t="e">
        <f t="shared" si="177"/>
        <v>#REF!</v>
      </c>
      <c r="U716" s="4">
        <f t="shared" si="178"/>
        <v>1</v>
      </c>
      <c r="V716" s="4" t="e">
        <f t="shared" si="179"/>
        <v>#REF!</v>
      </c>
    </row>
    <row r="717" spans="1:22">
      <c r="A717" s="9">
        <v>45233</v>
      </c>
      <c r="B717">
        <v>10.97</v>
      </c>
      <c r="C717" s="11">
        <f>(B717-B716)/B716</f>
        <v>1.1059907834101474E-2</v>
      </c>
      <c r="D717" t="str">
        <f t="shared" si="165"/>
        <v>Compra</v>
      </c>
      <c r="E717" s="15">
        <v>10.83</v>
      </c>
      <c r="F717" s="11">
        <f t="shared" si="166"/>
        <v>2.5568181818181778E-2</v>
      </c>
      <c r="G717" t="str">
        <f t="shared" si="167"/>
        <v>Compra</v>
      </c>
      <c r="H717">
        <v>10.97</v>
      </c>
      <c r="I717" s="11">
        <f t="shared" si="168"/>
        <v>1.1059907834101474E-2</v>
      </c>
      <c r="J717" t="str">
        <f t="shared" si="169"/>
        <v>Compra</v>
      </c>
      <c r="K717">
        <v>10.58</v>
      </c>
      <c r="L717" s="11">
        <f t="shared" si="170"/>
        <v>1.4381591562799651E-2</v>
      </c>
      <c r="M717" t="str">
        <f t="shared" si="171"/>
        <v>Compra</v>
      </c>
      <c r="N717" t="e">
        <f>[1]!YPF[[#This Row],[Volume]]</f>
        <v>#REF!</v>
      </c>
      <c r="O717" s="11" t="e">
        <f t="shared" si="172"/>
        <v>#REF!</v>
      </c>
      <c r="P717" t="e">
        <f t="shared" si="173"/>
        <v>#REF!</v>
      </c>
      <c r="Q717" s="17">
        <f t="shared" si="174"/>
        <v>1.5517397262296095E-2</v>
      </c>
      <c r="R717" s="4" t="str">
        <f t="shared" si="175"/>
        <v>Compra</v>
      </c>
      <c r="S717" s="17" t="e">
        <f t="shared" si="176"/>
        <v>#REF!</v>
      </c>
      <c r="T717" s="4" t="e">
        <f t="shared" si="177"/>
        <v>#REF!</v>
      </c>
      <c r="U717" s="4">
        <f t="shared" si="178"/>
        <v>1</v>
      </c>
      <c r="V717" s="4" t="e">
        <f t="shared" si="179"/>
        <v>#REF!</v>
      </c>
    </row>
    <row r="718" spans="1:22">
      <c r="A718" s="9">
        <v>45236</v>
      </c>
      <c r="B718">
        <v>10.83</v>
      </c>
      <c r="C718" s="11">
        <f>(B718-B717)/B717</f>
        <v>-1.2762078395624481E-2</v>
      </c>
      <c r="D718" t="str">
        <f t="shared" si="165"/>
        <v>Neutro</v>
      </c>
      <c r="E718" s="15">
        <v>10.81</v>
      </c>
      <c r="F718" s="11">
        <f t="shared" si="166"/>
        <v>-1.8467220683286772E-3</v>
      </c>
      <c r="G718" t="str">
        <f t="shared" si="167"/>
        <v>Neutro</v>
      </c>
      <c r="H718">
        <v>10.83</v>
      </c>
      <c r="I718" s="11">
        <f t="shared" si="168"/>
        <v>-1.2762078395624481E-2</v>
      </c>
      <c r="J718" t="str">
        <f t="shared" si="169"/>
        <v>Neutro</v>
      </c>
      <c r="K718">
        <v>10.199999999999999</v>
      </c>
      <c r="L718" s="11">
        <f t="shared" si="170"/>
        <v>-3.5916824196597426E-2</v>
      </c>
      <c r="M718" t="str">
        <f t="shared" si="171"/>
        <v>Neutro</v>
      </c>
      <c r="N718" t="e">
        <f>[1]!YPF[[#This Row],[Volume]]</f>
        <v>#REF!</v>
      </c>
      <c r="O718" s="11" t="e">
        <f t="shared" si="172"/>
        <v>#REF!</v>
      </c>
      <c r="P718" t="e">
        <f t="shared" si="173"/>
        <v>#REF!</v>
      </c>
      <c r="Q718" s="17">
        <f t="shared" si="174"/>
        <v>-1.5821925764043766E-2</v>
      </c>
      <c r="R718" s="4" t="str">
        <f t="shared" si="175"/>
        <v>Neutro</v>
      </c>
      <c r="S718" s="17" t="e">
        <f t="shared" si="176"/>
        <v>#REF!</v>
      </c>
      <c r="T718" s="4" t="e">
        <f t="shared" si="177"/>
        <v>#REF!</v>
      </c>
      <c r="U718" s="4">
        <f t="shared" si="178"/>
        <v>0</v>
      </c>
      <c r="V718" s="4" t="e">
        <f t="shared" si="179"/>
        <v>#REF!</v>
      </c>
    </row>
    <row r="719" spans="1:22">
      <c r="A719" s="9">
        <v>45237</v>
      </c>
      <c r="B719">
        <v>10.38</v>
      </c>
      <c r="C719" s="11">
        <f>(B719-B718)/B718</f>
        <v>-4.1551246537396058E-2</v>
      </c>
      <c r="D719" t="str">
        <f t="shared" si="165"/>
        <v>Neutro</v>
      </c>
      <c r="E719" s="15">
        <v>10.220000000000001</v>
      </c>
      <c r="F719" s="11">
        <f t="shared" si="166"/>
        <v>-5.4579093432007383E-2</v>
      </c>
      <c r="G719" t="str">
        <f t="shared" si="167"/>
        <v>Neutro</v>
      </c>
      <c r="H719">
        <v>10.38</v>
      </c>
      <c r="I719" s="11">
        <f t="shared" si="168"/>
        <v>-4.1551246537396058E-2</v>
      </c>
      <c r="J719" t="str">
        <f t="shared" si="169"/>
        <v>Neutro</v>
      </c>
      <c r="K719">
        <v>10.07</v>
      </c>
      <c r="L719" s="11">
        <f t="shared" si="170"/>
        <v>-1.2745098039215589E-2</v>
      </c>
      <c r="M719" t="str">
        <f t="shared" si="171"/>
        <v>Neutro</v>
      </c>
      <c r="N719" t="e">
        <f>[1]!YPF[[#This Row],[Volume]]</f>
        <v>#REF!</v>
      </c>
      <c r="O719" s="11" t="e">
        <f t="shared" si="172"/>
        <v>#REF!</v>
      </c>
      <c r="P719" t="e">
        <f t="shared" si="173"/>
        <v>#REF!</v>
      </c>
      <c r="Q719" s="17">
        <f t="shared" si="174"/>
        <v>-3.7606671136503775E-2</v>
      </c>
      <c r="R719" s="4" t="str">
        <f t="shared" si="175"/>
        <v>Neutro</v>
      </c>
      <c r="S719" s="17" t="e">
        <f t="shared" si="176"/>
        <v>#REF!</v>
      </c>
      <c r="T719" s="4" t="e">
        <f t="shared" si="177"/>
        <v>#REF!</v>
      </c>
      <c r="U719" s="4">
        <f t="shared" si="178"/>
        <v>0</v>
      </c>
      <c r="V719" s="4" t="e">
        <f t="shared" si="179"/>
        <v>#REF!</v>
      </c>
    </row>
    <row r="720" spans="1:22">
      <c r="A720" s="9">
        <v>45238</v>
      </c>
      <c r="B720">
        <v>10.24</v>
      </c>
      <c r="C720" s="11">
        <f>(B720-B719)/B719</f>
        <v>-1.3487475915221633E-2</v>
      </c>
      <c r="D720" t="str">
        <f t="shared" si="165"/>
        <v>Neutro</v>
      </c>
      <c r="E720" s="15">
        <v>10.1</v>
      </c>
      <c r="F720" s="11">
        <f t="shared" si="166"/>
        <v>-1.1741682974559783E-2</v>
      </c>
      <c r="G720" t="str">
        <f t="shared" si="167"/>
        <v>Neutro</v>
      </c>
      <c r="H720">
        <v>10.24</v>
      </c>
      <c r="I720" s="11">
        <f t="shared" si="168"/>
        <v>-1.3487475915221633E-2</v>
      </c>
      <c r="J720" t="str">
        <f t="shared" si="169"/>
        <v>Neutro</v>
      </c>
      <c r="K720">
        <v>9.89</v>
      </c>
      <c r="L720" s="11">
        <f t="shared" si="170"/>
        <v>-1.7874875868917547E-2</v>
      </c>
      <c r="M720" t="str">
        <f t="shared" si="171"/>
        <v>Neutro</v>
      </c>
      <c r="N720" t="e">
        <f>[1]!YPF[[#This Row],[Volume]]</f>
        <v>#REF!</v>
      </c>
      <c r="O720" s="11" t="e">
        <f t="shared" si="172"/>
        <v>#REF!</v>
      </c>
      <c r="P720" t="e">
        <f t="shared" si="173"/>
        <v>#REF!</v>
      </c>
      <c r="Q720" s="17">
        <f t="shared" si="174"/>
        <v>-1.4147877668480149E-2</v>
      </c>
      <c r="R720" s="4" t="str">
        <f t="shared" si="175"/>
        <v>Neutro</v>
      </c>
      <c r="S720" s="17" t="e">
        <f t="shared" si="176"/>
        <v>#REF!</v>
      </c>
      <c r="T720" s="4" t="e">
        <f t="shared" si="177"/>
        <v>#REF!</v>
      </c>
      <c r="U720" s="4">
        <f t="shared" si="178"/>
        <v>0</v>
      </c>
      <c r="V720" s="4" t="e">
        <f t="shared" si="179"/>
        <v>#REF!</v>
      </c>
    </row>
    <row r="721" spans="1:22">
      <c r="A721" s="9">
        <v>45239</v>
      </c>
      <c r="B721">
        <v>10.3</v>
      </c>
      <c r="C721" s="11">
        <f>(B721-B720)/B720</f>
        <v>5.8593750000000486E-3</v>
      </c>
      <c r="D721" t="str">
        <f t="shared" si="165"/>
        <v>Compra</v>
      </c>
      <c r="E721" s="15">
        <v>9.77</v>
      </c>
      <c r="F721" s="11">
        <f t="shared" si="166"/>
        <v>-3.2673267326732681E-2</v>
      </c>
      <c r="G721" t="str">
        <f t="shared" si="167"/>
        <v>Neutro</v>
      </c>
      <c r="H721">
        <v>10.3</v>
      </c>
      <c r="I721" s="11">
        <f t="shared" si="168"/>
        <v>5.8593750000000486E-3</v>
      </c>
      <c r="J721" t="str">
        <f t="shared" si="169"/>
        <v>Compra</v>
      </c>
      <c r="K721">
        <v>9.57</v>
      </c>
      <c r="L721" s="11">
        <f t="shared" si="170"/>
        <v>-3.2355915065722982E-2</v>
      </c>
      <c r="M721" t="str">
        <f t="shared" si="171"/>
        <v>Neutro</v>
      </c>
      <c r="N721" t="e">
        <f>[1]!YPF[[#This Row],[Volume]]</f>
        <v>#REF!</v>
      </c>
      <c r="O721" s="11" t="e">
        <f t="shared" si="172"/>
        <v>#REF!</v>
      </c>
      <c r="P721" t="e">
        <f t="shared" si="173"/>
        <v>#REF!</v>
      </c>
      <c r="Q721" s="17">
        <f t="shared" si="174"/>
        <v>-1.3327608098113891E-2</v>
      </c>
      <c r="R721" s="4" t="str">
        <f t="shared" si="175"/>
        <v>Neutro</v>
      </c>
      <c r="S721" s="17" t="e">
        <f t="shared" si="176"/>
        <v>#REF!</v>
      </c>
      <c r="T721" s="4" t="e">
        <f t="shared" si="177"/>
        <v>#REF!</v>
      </c>
      <c r="U721" s="4">
        <f t="shared" si="178"/>
        <v>0</v>
      </c>
      <c r="V721" s="4" t="e">
        <f t="shared" si="179"/>
        <v>#REF!</v>
      </c>
    </row>
    <row r="722" spans="1:22">
      <c r="A722" s="9">
        <v>45240</v>
      </c>
      <c r="B722">
        <v>10.52</v>
      </c>
      <c r="C722" s="11">
        <f>(B722-B721)/B721</f>
        <v>2.1359223300970762E-2</v>
      </c>
      <c r="D722" t="str">
        <f t="shared" si="165"/>
        <v>Compra</v>
      </c>
      <c r="E722" s="15">
        <v>10.08</v>
      </c>
      <c r="F722" s="11">
        <f t="shared" si="166"/>
        <v>3.1729785056294833E-2</v>
      </c>
      <c r="G722" t="str">
        <f t="shared" si="167"/>
        <v>Compra</v>
      </c>
      <c r="H722">
        <v>10.52</v>
      </c>
      <c r="I722" s="11">
        <f t="shared" si="168"/>
        <v>2.1359223300970762E-2</v>
      </c>
      <c r="J722" t="str">
        <f t="shared" si="169"/>
        <v>Compra</v>
      </c>
      <c r="K722">
        <v>9.8800000000000008</v>
      </c>
      <c r="L722" s="11">
        <f t="shared" si="170"/>
        <v>3.2392894461860028E-2</v>
      </c>
      <c r="M722" t="str">
        <f t="shared" si="171"/>
        <v>Compra</v>
      </c>
      <c r="N722" t="e">
        <f>[1]!YPF[[#This Row],[Volume]]</f>
        <v>#REF!</v>
      </c>
      <c r="O722" s="11" t="e">
        <f t="shared" si="172"/>
        <v>#REF!</v>
      </c>
      <c r="P722" t="e">
        <f t="shared" si="173"/>
        <v>#REF!</v>
      </c>
      <c r="Q722" s="17">
        <f t="shared" si="174"/>
        <v>2.6710281530024096E-2</v>
      </c>
      <c r="R722" s="4" t="str">
        <f t="shared" si="175"/>
        <v>Compra</v>
      </c>
      <c r="S722" s="17" t="e">
        <f t="shared" si="176"/>
        <v>#REF!</v>
      </c>
      <c r="T722" s="4" t="e">
        <f t="shared" si="177"/>
        <v>#REF!</v>
      </c>
      <c r="U722" s="4">
        <f t="shared" si="178"/>
        <v>1</v>
      </c>
      <c r="V722" s="4" t="e">
        <f t="shared" si="179"/>
        <v>#REF!</v>
      </c>
    </row>
    <row r="723" spans="1:22">
      <c r="A723" s="9">
        <v>45243</v>
      </c>
      <c r="B723">
        <v>10.42</v>
      </c>
      <c r="C723" s="11">
        <f>(B723-B722)/B722</f>
        <v>-9.5057034220531987E-3</v>
      </c>
      <c r="D723" t="str">
        <f t="shared" si="165"/>
        <v>Neutro</v>
      </c>
      <c r="E723" s="15">
        <v>10.31</v>
      </c>
      <c r="F723" s="11">
        <f t="shared" si="166"/>
        <v>2.2817460317460361E-2</v>
      </c>
      <c r="G723" t="str">
        <f t="shared" si="167"/>
        <v>Compra</v>
      </c>
      <c r="H723">
        <v>10.42</v>
      </c>
      <c r="I723" s="11">
        <f t="shared" si="168"/>
        <v>-9.5057034220531987E-3</v>
      </c>
      <c r="J723" t="str">
        <f t="shared" si="169"/>
        <v>Neutro</v>
      </c>
      <c r="K723">
        <v>10.07</v>
      </c>
      <c r="L723" s="11">
        <f t="shared" si="170"/>
        <v>1.923076923076918E-2</v>
      </c>
      <c r="M723" t="str">
        <f t="shared" si="171"/>
        <v>Compra</v>
      </c>
      <c r="N723" t="e">
        <f>[1]!YPF[[#This Row],[Volume]]</f>
        <v>#REF!</v>
      </c>
      <c r="O723" s="11" t="e">
        <f t="shared" si="172"/>
        <v>#REF!</v>
      </c>
      <c r="P723" t="e">
        <f t="shared" si="173"/>
        <v>#REF!</v>
      </c>
      <c r="Q723" s="17">
        <f t="shared" si="174"/>
        <v>5.7592056760307859E-3</v>
      </c>
      <c r="R723" s="4" t="str">
        <f t="shared" si="175"/>
        <v>Compra</v>
      </c>
      <c r="S723" s="17" t="e">
        <f t="shared" si="176"/>
        <v>#REF!</v>
      </c>
      <c r="T723" s="4" t="e">
        <f t="shared" si="177"/>
        <v>#REF!</v>
      </c>
      <c r="U723" s="4">
        <f t="shared" si="178"/>
        <v>1</v>
      </c>
      <c r="V723" s="4" t="e">
        <f t="shared" si="179"/>
        <v>#REF!</v>
      </c>
    </row>
    <row r="724" spans="1:22">
      <c r="A724" s="9">
        <v>45244</v>
      </c>
      <c r="B724">
        <v>10.57</v>
      </c>
      <c r="C724" s="11">
        <f>(B724-B723)/B723</f>
        <v>1.4395393474088325E-2</v>
      </c>
      <c r="D724" t="str">
        <f t="shared" si="165"/>
        <v>Compra</v>
      </c>
      <c r="E724" s="15">
        <v>10.38</v>
      </c>
      <c r="F724" s="11">
        <f t="shared" si="166"/>
        <v>6.7895247332686983E-3</v>
      </c>
      <c r="G724" t="str">
        <f t="shared" si="167"/>
        <v>Compra</v>
      </c>
      <c r="H724">
        <v>10.57</v>
      </c>
      <c r="I724" s="11">
        <f t="shared" si="168"/>
        <v>1.4395393474088325E-2</v>
      </c>
      <c r="J724" t="str">
        <f t="shared" si="169"/>
        <v>Compra</v>
      </c>
      <c r="K724">
        <v>10.25</v>
      </c>
      <c r="L724" s="11">
        <f t="shared" si="170"/>
        <v>1.7874875868917547E-2</v>
      </c>
      <c r="M724" t="str">
        <f t="shared" si="171"/>
        <v>Compra</v>
      </c>
      <c r="N724" t="e">
        <f>[1]!YPF[[#This Row],[Volume]]</f>
        <v>#REF!</v>
      </c>
      <c r="O724" s="11" t="e">
        <f t="shared" si="172"/>
        <v>#REF!</v>
      </c>
      <c r="P724" t="e">
        <f t="shared" si="173"/>
        <v>#REF!</v>
      </c>
      <c r="Q724" s="17">
        <f t="shared" si="174"/>
        <v>1.3363796887590724E-2</v>
      </c>
      <c r="R724" s="4" t="str">
        <f t="shared" si="175"/>
        <v>Compra</v>
      </c>
      <c r="S724" s="17" t="e">
        <f t="shared" si="176"/>
        <v>#REF!</v>
      </c>
      <c r="T724" s="4" t="e">
        <f t="shared" si="177"/>
        <v>#REF!</v>
      </c>
      <c r="U724" s="4">
        <f t="shared" si="178"/>
        <v>1</v>
      </c>
      <c r="V724" s="4" t="e">
        <f t="shared" si="179"/>
        <v>#REF!</v>
      </c>
    </row>
    <row r="725" spans="1:22">
      <c r="A725" s="9">
        <v>45245</v>
      </c>
      <c r="B725">
        <v>10.57</v>
      </c>
      <c r="C725" s="11">
        <f>(B725-B724)/B724</f>
        <v>0</v>
      </c>
      <c r="D725" t="str">
        <f t="shared" si="165"/>
        <v>Neutro</v>
      </c>
      <c r="E725" s="15">
        <v>10.45</v>
      </c>
      <c r="F725" s="11">
        <f t="shared" si="166"/>
        <v>6.7437379576106458E-3</v>
      </c>
      <c r="G725" t="str">
        <f t="shared" si="167"/>
        <v>Compra</v>
      </c>
      <c r="H725">
        <v>10.57</v>
      </c>
      <c r="I725" s="11">
        <f t="shared" si="168"/>
        <v>0</v>
      </c>
      <c r="J725" t="str">
        <f t="shared" si="169"/>
        <v>Neutro</v>
      </c>
      <c r="K725">
        <v>10.24</v>
      </c>
      <c r="L725" s="11">
        <f t="shared" si="170"/>
        <v>-9.7560975609754016E-4</v>
      </c>
      <c r="M725" t="str">
        <f t="shared" si="171"/>
        <v>Neutro</v>
      </c>
      <c r="N725" t="e">
        <f>[1]!YPF[[#This Row],[Volume]]</f>
        <v>#REF!</v>
      </c>
      <c r="O725" s="11" t="e">
        <f t="shared" si="172"/>
        <v>#REF!</v>
      </c>
      <c r="P725" t="e">
        <f t="shared" si="173"/>
        <v>#REF!</v>
      </c>
      <c r="Q725" s="17">
        <f t="shared" si="174"/>
        <v>1.4420320503782764E-3</v>
      </c>
      <c r="R725" s="4" t="str">
        <f t="shared" si="175"/>
        <v>Compra</v>
      </c>
      <c r="S725" s="17" t="e">
        <f t="shared" si="176"/>
        <v>#REF!</v>
      </c>
      <c r="T725" s="4" t="e">
        <f t="shared" si="177"/>
        <v>#REF!</v>
      </c>
      <c r="U725" s="4">
        <f t="shared" si="178"/>
        <v>1</v>
      </c>
      <c r="V725" s="4" t="e">
        <f t="shared" si="179"/>
        <v>#REF!</v>
      </c>
    </row>
    <row r="726" spans="1:22">
      <c r="A726" s="9">
        <v>45246</v>
      </c>
      <c r="B726">
        <v>10.31</v>
      </c>
      <c r="C726" s="11">
        <f>(B726-B725)/B725</f>
        <v>-2.4597918637653718E-2</v>
      </c>
      <c r="D726" t="str">
        <f t="shared" si="165"/>
        <v>Neutro</v>
      </c>
      <c r="E726" s="15">
        <v>10.14</v>
      </c>
      <c r="F726" s="11">
        <f t="shared" si="166"/>
        <v>-2.9665071770334808E-2</v>
      </c>
      <c r="G726" t="str">
        <f t="shared" si="167"/>
        <v>Neutro</v>
      </c>
      <c r="H726">
        <v>10.31</v>
      </c>
      <c r="I726" s="11">
        <f t="shared" si="168"/>
        <v>-2.4597918637653718E-2</v>
      </c>
      <c r="J726" t="str">
        <f t="shared" si="169"/>
        <v>Neutro</v>
      </c>
      <c r="K726">
        <v>10.07</v>
      </c>
      <c r="L726" s="11">
        <f t="shared" si="170"/>
        <v>-1.6601562499999993E-2</v>
      </c>
      <c r="M726" t="str">
        <f t="shared" si="171"/>
        <v>Neutro</v>
      </c>
      <c r="N726" t="e">
        <f>[1]!YPF[[#This Row],[Volume]]</f>
        <v>#REF!</v>
      </c>
      <c r="O726" s="11" t="e">
        <f t="shared" si="172"/>
        <v>#REF!</v>
      </c>
      <c r="P726" t="e">
        <f t="shared" si="173"/>
        <v>#REF!</v>
      </c>
      <c r="Q726" s="17">
        <f t="shared" si="174"/>
        <v>-2.3865617886410558E-2</v>
      </c>
      <c r="R726" s="4" t="str">
        <f t="shared" si="175"/>
        <v>Neutro</v>
      </c>
      <c r="S726" s="17" t="e">
        <f t="shared" si="176"/>
        <v>#REF!</v>
      </c>
      <c r="T726" s="4" t="e">
        <f t="shared" si="177"/>
        <v>#REF!</v>
      </c>
      <c r="U726" s="4">
        <f t="shared" si="178"/>
        <v>0</v>
      </c>
      <c r="V726" s="4" t="e">
        <f t="shared" si="179"/>
        <v>#REF!</v>
      </c>
    </row>
    <row r="727" spans="1:22">
      <c r="A727" s="9">
        <v>45247</v>
      </c>
      <c r="B727">
        <v>10.94</v>
      </c>
      <c r="C727" s="11">
        <f>(B727-B726)/B726</f>
        <v>6.110572259941794E-2</v>
      </c>
      <c r="D727" t="str">
        <f t="shared" si="165"/>
        <v>Compra</v>
      </c>
      <c r="E727" s="15">
        <v>10.26</v>
      </c>
      <c r="F727" s="11">
        <f t="shared" si="166"/>
        <v>1.1834319526627141E-2</v>
      </c>
      <c r="G727" t="str">
        <f t="shared" si="167"/>
        <v>Compra</v>
      </c>
      <c r="H727">
        <v>10.94</v>
      </c>
      <c r="I727" s="11">
        <f t="shared" si="168"/>
        <v>6.110572259941794E-2</v>
      </c>
      <c r="J727" t="str">
        <f t="shared" si="169"/>
        <v>Compra</v>
      </c>
      <c r="K727">
        <v>10.26</v>
      </c>
      <c r="L727" s="11">
        <f t="shared" si="170"/>
        <v>1.8867924528301838E-2</v>
      </c>
      <c r="M727" t="str">
        <f t="shared" si="171"/>
        <v>Compra</v>
      </c>
      <c r="N727" t="e">
        <f>[1]!YPF[[#This Row],[Volume]]</f>
        <v>#REF!</v>
      </c>
      <c r="O727" s="11" t="e">
        <f t="shared" si="172"/>
        <v>#REF!</v>
      </c>
      <c r="P727" t="e">
        <f t="shared" si="173"/>
        <v>#REF!</v>
      </c>
      <c r="Q727" s="17">
        <f t="shared" si="174"/>
        <v>3.8228422313441215E-2</v>
      </c>
      <c r="R727" s="4" t="str">
        <f t="shared" si="175"/>
        <v>Compra</v>
      </c>
      <c r="S727" s="17" t="e">
        <f t="shared" si="176"/>
        <v>#REF!</v>
      </c>
      <c r="T727" s="4" t="e">
        <f t="shared" si="177"/>
        <v>#REF!</v>
      </c>
      <c r="U727" s="4">
        <f t="shared" si="178"/>
        <v>1</v>
      </c>
      <c r="V727" s="4" t="e">
        <f t="shared" si="179"/>
        <v>#REF!</v>
      </c>
    </row>
    <row r="728" spans="1:22">
      <c r="A728" s="9">
        <v>45250</v>
      </c>
      <c r="B728">
        <v>15.38</v>
      </c>
      <c r="C728" s="11">
        <f>(B728-B727)/B727</f>
        <v>0.40585009140767836</v>
      </c>
      <c r="D728" t="str">
        <f t="shared" si="165"/>
        <v>Compra</v>
      </c>
      <c r="E728" s="15">
        <v>13.55</v>
      </c>
      <c r="F728" s="11">
        <f t="shared" si="166"/>
        <v>0.3206627680311892</v>
      </c>
      <c r="G728" t="str">
        <f t="shared" si="167"/>
        <v>Compra</v>
      </c>
      <c r="H728">
        <v>15.38</v>
      </c>
      <c r="I728" s="11">
        <f t="shared" si="168"/>
        <v>0.40585009140767836</v>
      </c>
      <c r="J728" t="str">
        <f t="shared" si="169"/>
        <v>Compra</v>
      </c>
      <c r="K728">
        <v>13.34</v>
      </c>
      <c r="L728" s="11">
        <f t="shared" si="170"/>
        <v>0.30019493177387918</v>
      </c>
      <c r="M728" t="str">
        <f t="shared" si="171"/>
        <v>Compra</v>
      </c>
      <c r="N728" t="e">
        <f>[1]!YPF[[#This Row],[Volume]]</f>
        <v>#REF!</v>
      </c>
      <c r="O728" s="11" t="e">
        <f t="shared" si="172"/>
        <v>#REF!</v>
      </c>
      <c r="P728" t="e">
        <f t="shared" si="173"/>
        <v>#REF!</v>
      </c>
      <c r="Q728" s="17">
        <f t="shared" si="174"/>
        <v>0.35813947065510632</v>
      </c>
      <c r="R728" s="4" t="str">
        <f t="shared" si="175"/>
        <v>Compra</v>
      </c>
      <c r="S728" s="17" t="e">
        <f t="shared" si="176"/>
        <v>#REF!</v>
      </c>
      <c r="T728" s="4" t="e">
        <f t="shared" si="177"/>
        <v>#REF!</v>
      </c>
      <c r="U728" s="4">
        <f t="shared" si="178"/>
        <v>1</v>
      </c>
      <c r="V728" s="4" t="e">
        <f t="shared" si="179"/>
        <v>#REF!</v>
      </c>
    </row>
    <row r="729" spans="1:22">
      <c r="A729" s="9">
        <v>45251</v>
      </c>
      <c r="B729">
        <v>15.13</v>
      </c>
      <c r="C729" s="11">
        <f>(B729-B728)/B728</f>
        <v>-1.625487646293888E-2</v>
      </c>
      <c r="D729" t="str">
        <f t="shared" si="165"/>
        <v>Neutro</v>
      </c>
      <c r="E729" s="15">
        <v>14.6</v>
      </c>
      <c r="F729" s="11">
        <f t="shared" si="166"/>
        <v>7.7490774907748999E-2</v>
      </c>
      <c r="G729" t="str">
        <f t="shared" si="167"/>
        <v>Compra</v>
      </c>
      <c r="H729">
        <v>15.13</v>
      </c>
      <c r="I729" s="11">
        <f t="shared" si="168"/>
        <v>-1.625487646293888E-2</v>
      </c>
      <c r="J729" t="str">
        <f t="shared" si="169"/>
        <v>Neutro</v>
      </c>
      <c r="K729">
        <v>14.16</v>
      </c>
      <c r="L729" s="11">
        <f t="shared" si="170"/>
        <v>6.1469265367316367E-2</v>
      </c>
      <c r="M729" t="str">
        <f t="shared" si="171"/>
        <v>Compra</v>
      </c>
      <c r="N729" t="e">
        <f>[1]!YPF[[#This Row],[Volume]]</f>
        <v>#REF!</v>
      </c>
      <c r="O729" s="11" t="e">
        <f t="shared" si="172"/>
        <v>#REF!</v>
      </c>
      <c r="P729" t="e">
        <f t="shared" si="173"/>
        <v>#REF!</v>
      </c>
      <c r="Q729" s="17">
        <f t="shared" si="174"/>
        <v>2.66125718372969E-2</v>
      </c>
      <c r="R729" s="4" t="str">
        <f t="shared" si="175"/>
        <v>Compra</v>
      </c>
      <c r="S729" s="17" t="e">
        <f t="shared" si="176"/>
        <v>#REF!</v>
      </c>
      <c r="T729" s="4" t="e">
        <f t="shared" si="177"/>
        <v>#REF!</v>
      </c>
      <c r="U729" s="4">
        <f t="shared" si="178"/>
        <v>1</v>
      </c>
      <c r="V729" s="4" t="e">
        <f t="shared" si="179"/>
        <v>#REF!</v>
      </c>
    </row>
    <row r="730" spans="1:22">
      <c r="A730" s="9">
        <v>45252</v>
      </c>
      <c r="B730">
        <v>15.17</v>
      </c>
      <c r="C730" s="11">
        <f>(B730-B729)/B729</f>
        <v>2.643754130865773E-3</v>
      </c>
      <c r="D730" t="str">
        <f t="shared" si="165"/>
        <v>Compra</v>
      </c>
      <c r="E730" s="15">
        <v>14.6</v>
      </c>
      <c r="F730" s="11">
        <f t="shared" si="166"/>
        <v>0</v>
      </c>
      <c r="G730" t="str">
        <f t="shared" si="167"/>
        <v>Neutro</v>
      </c>
      <c r="H730">
        <v>15.17</v>
      </c>
      <c r="I730" s="11">
        <f t="shared" si="168"/>
        <v>2.643754130865773E-3</v>
      </c>
      <c r="J730" t="str">
        <f t="shared" si="169"/>
        <v>Compra</v>
      </c>
      <c r="K730">
        <v>14.21</v>
      </c>
      <c r="L730" s="11">
        <f t="shared" si="170"/>
        <v>3.5310734463277339E-3</v>
      </c>
      <c r="M730" t="str">
        <f t="shared" si="171"/>
        <v>Compra</v>
      </c>
      <c r="N730" t="e">
        <f>[1]!YPF[[#This Row],[Volume]]</f>
        <v>#REF!</v>
      </c>
      <c r="O730" s="11" t="e">
        <f t="shared" si="172"/>
        <v>#REF!</v>
      </c>
      <c r="P730" t="e">
        <f t="shared" si="173"/>
        <v>#REF!</v>
      </c>
      <c r="Q730" s="17">
        <f t="shared" si="174"/>
        <v>2.2046454270148201E-3</v>
      </c>
      <c r="R730" s="4" t="str">
        <f t="shared" si="175"/>
        <v>Compra</v>
      </c>
      <c r="S730" s="17" t="e">
        <f t="shared" si="176"/>
        <v>#REF!</v>
      </c>
      <c r="T730" s="4" t="e">
        <f t="shared" si="177"/>
        <v>#REF!</v>
      </c>
      <c r="U730" s="4">
        <f t="shared" si="178"/>
        <v>1</v>
      </c>
      <c r="V730" s="4" t="e">
        <f t="shared" si="179"/>
        <v>#REF!</v>
      </c>
    </row>
    <row r="731" spans="1:22">
      <c r="A731" s="9">
        <v>45254</v>
      </c>
      <c r="B731">
        <v>17.799999</v>
      </c>
      <c r="C731" s="11">
        <f>(B731-B730)/B730</f>
        <v>0.17336842452208304</v>
      </c>
      <c r="D731" t="str">
        <f t="shared" si="165"/>
        <v>Compra</v>
      </c>
      <c r="E731" s="15">
        <v>15.19</v>
      </c>
      <c r="F731" s="11">
        <f t="shared" si="166"/>
        <v>4.0410958904109583E-2</v>
      </c>
      <c r="G731" t="str">
        <f t="shared" si="167"/>
        <v>Compra</v>
      </c>
      <c r="H731">
        <v>17.799999</v>
      </c>
      <c r="I731" s="11">
        <f t="shared" si="168"/>
        <v>0.17336842452208304</v>
      </c>
      <c r="J731" t="str">
        <f t="shared" si="169"/>
        <v>Compra</v>
      </c>
      <c r="K731">
        <v>14.77</v>
      </c>
      <c r="L731" s="11">
        <f t="shared" si="170"/>
        <v>3.9408866995073802E-2</v>
      </c>
      <c r="M731" t="str">
        <f t="shared" si="171"/>
        <v>Compra</v>
      </c>
      <c r="N731" t="e">
        <f>[1]!YPF[[#This Row],[Volume]]</f>
        <v>#REF!</v>
      </c>
      <c r="O731" s="11" t="e">
        <f t="shared" si="172"/>
        <v>#REF!</v>
      </c>
      <c r="P731" t="e">
        <f t="shared" si="173"/>
        <v>#REF!</v>
      </c>
      <c r="Q731" s="17">
        <f t="shared" si="174"/>
        <v>0.10663916873583737</v>
      </c>
      <c r="R731" s="4" t="str">
        <f t="shared" si="175"/>
        <v>Compra</v>
      </c>
      <c r="S731" s="17" t="e">
        <f t="shared" si="176"/>
        <v>#REF!</v>
      </c>
      <c r="T731" s="4" t="e">
        <f t="shared" si="177"/>
        <v>#REF!</v>
      </c>
      <c r="U731" s="4">
        <f t="shared" si="178"/>
        <v>1</v>
      </c>
      <c r="V731" s="4" t="e">
        <f t="shared" si="179"/>
        <v>#REF!</v>
      </c>
    </row>
    <row r="732" spans="1:22">
      <c r="A732" s="9">
        <v>45257</v>
      </c>
      <c r="B732">
        <v>18.23</v>
      </c>
      <c r="C732" s="11">
        <f>(B732-B731)/B731</f>
        <v>2.4157360907716946E-2</v>
      </c>
      <c r="D732" t="str">
        <f t="shared" si="165"/>
        <v>Compra</v>
      </c>
      <c r="E732" s="15">
        <v>17.850000000000001</v>
      </c>
      <c r="F732" s="11">
        <f t="shared" si="166"/>
        <v>0.17511520737327202</v>
      </c>
      <c r="G732" t="str">
        <f t="shared" si="167"/>
        <v>Compra</v>
      </c>
      <c r="H732">
        <v>18.23</v>
      </c>
      <c r="I732" s="11">
        <f t="shared" si="168"/>
        <v>2.4157360907716946E-2</v>
      </c>
      <c r="J732" t="str">
        <f t="shared" si="169"/>
        <v>Compra</v>
      </c>
      <c r="K732">
        <v>16.73</v>
      </c>
      <c r="L732" s="11">
        <f t="shared" si="170"/>
        <v>0.13270142180094793</v>
      </c>
      <c r="M732" t="str">
        <f t="shared" si="171"/>
        <v>Compra</v>
      </c>
      <c r="N732" t="e">
        <f>[1]!YPF[[#This Row],[Volume]]</f>
        <v>#REF!</v>
      </c>
      <c r="O732" s="11" t="e">
        <f t="shared" si="172"/>
        <v>#REF!</v>
      </c>
      <c r="P732" t="e">
        <f t="shared" si="173"/>
        <v>#REF!</v>
      </c>
      <c r="Q732" s="17">
        <f t="shared" si="174"/>
        <v>8.9032837747413468E-2</v>
      </c>
      <c r="R732" s="4" t="str">
        <f t="shared" si="175"/>
        <v>Compra</v>
      </c>
      <c r="S732" s="17" t="e">
        <f t="shared" si="176"/>
        <v>#REF!</v>
      </c>
      <c r="T732" s="4" t="e">
        <f t="shared" si="177"/>
        <v>#REF!</v>
      </c>
      <c r="U732" s="4">
        <f t="shared" si="178"/>
        <v>1</v>
      </c>
      <c r="V732" s="4" t="e">
        <f t="shared" si="179"/>
        <v>#REF!</v>
      </c>
    </row>
    <row r="733" spans="1:22">
      <c r="A733" s="9">
        <v>45258</v>
      </c>
      <c r="B733">
        <v>17.299999</v>
      </c>
      <c r="C733" s="11">
        <f>(B733-B732)/B732</f>
        <v>-5.101486560614376E-2</v>
      </c>
      <c r="D733" t="str">
        <f t="shared" si="165"/>
        <v>Neutro</v>
      </c>
      <c r="E733" s="15">
        <v>17.260000000000002</v>
      </c>
      <c r="F733" s="11">
        <f t="shared" si="166"/>
        <v>-3.3053221288515393E-2</v>
      </c>
      <c r="G733" t="str">
        <f t="shared" si="167"/>
        <v>Neutro</v>
      </c>
      <c r="H733">
        <v>17.299999</v>
      </c>
      <c r="I733" s="11">
        <f t="shared" si="168"/>
        <v>-5.101486560614376E-2</v>
      </c>
      <c r="J733" t="str">
        <f t="shared" si="169"/>
        <v>Neutro</v>
      </c>
      <c r="K733">
        <v>16.559999000000001</v>
      </c>
      <c r="L733" s="11">
        <f t="shared" si="170"/>
        <v>-1.0161446503287458E-2</v>
      </c>
      <c r="M733" t="str">
        <f t="shared" si="171"/>
        <v>Neutro</v>
      </c>
      <c r="N733" t="e">
        <f>[1]!YPF[[#This Row],[Volume]]</f>
        <v>#REF!</v>
      </c>
      <c r="O733" s="11" t="e">
        <f t="shared" si="172"/>
        <v>#REF!</v>
      </c>
      <c r="P733" t="e">
        <f t="shared" si="173"/>
        <v>#REF!</v>
      </c>
      <c r="Q733" s="17">
        <f t="shared" si="174"/>
        <v>-3.6311099751022591E-2</v>
      </c>
      <c r="R733" s="4" t="str">
        <f t="shared" si="175"/>
        <v>Neutro</v>
      </c>
      <c r="S733" s="17" t="e">
        <f t="shared" si="176"/>
        <v>#REF!</v>
      </c>
      <c r="T733" s="4" t="e">
        <f t="shared" si="177"/>
        <v>#REF!</v>
      </c>
      <c r="U733" s="4">
        <f t="shared" si="178"/>
        <v>0</v>
      </c>
      <c r="V733" s="4" t="e">
        <f t="shared" si="179"/>
        <v>#REF!</v>
      </c>
    </row>
    <row r="734" spans="1:22">
      <c r="A734" s="9">
        <v>45259</v>
      </c>
      <c r="B734">
        <v>17.299999</v>
      </c>
      <c r="C734" s="11">
        <f>(B734-B733)/B733</f>
        <v>0</v>
      </c>
      <c r="D734" t="str">
        <f t="shared" si="165"/>
        <v>Neutro</v>
      </c>
      <c r="E734" s="15">
        <v>17.09</v>
      </c>
      <c r="F734" s="11">
        <f t="shared" si="166"/>
        <v>-9.8493626882967377E-3</v>
      </c>
      <c r="G734" t="str">
        <f t="shared" si="167"/>
        <v>Neutro</v>
      </c>
      <c r="H734">
        <v>17.299999</v>
      </c>
      <c r="I734" s="11">
        <f t="shared" si="168"/>
        <v>0</v>
      </c>
      <c r="J734" t="str">
        <f t="shared" si="169"/>
        <v>Neutro</v>
      </c>
      <c r="K734">
        <v>16.610001</v>
      </c>
      <c r="L734" s="11">
        <f t="shared" si="170"/>
        <v>3.0194446267780093E-3</v>
      </c>
      <c r="M734" t="str">
        <f t="shared" si="171"/>
        <v>Compra</v>
      </c>
      <c r="N734" t="e">
        <f>[1]!YPF[[#This Row],[Volume]]</f>
        <v>#REF!</v>
      </c>
      <c r="O734" s="11" t="e">
        <f t="shared" si="172"/>
        <v>#REF!</v>
      </c>
      <c r="P734" t="e">
        <f t="shared" si="173"/>
        <v>#REF!</v>
      </c>
      <c r="Q734" s="17">
        <f t="shared" si="174"/>
        <v>-1.7074795153796821E-3</v>
      </c>
      <c r="R734" s="4" t="str">
        <f t="shared" si="175"/>
        <v>Neutro</v>
      </c>
      <c r="S734" s="17" t="e">
        <f t="shared" si="176"/>
        <v>#REF!</v>
      </c>
      <c r="T734" s="4" t="e">
        <f t="shared" si="177"/>
        <v>#REF!</v>
      </c>
      <c r="U734" s="4">
        <f t="shared" si="178"/>
        <v>0</v>
      </c>
      <c r="V734" s="4" t="e">
        <f t="shared" si="179"/>
        <v>#REF!</v>
      </c>
    </row>
    <row r="735" spans="1:22">
      <c r="A735" s="9">
        <v>45260</v>
      </c>
      <c r="B735">
        <v>17.350000000000001</v>
      </c>
      <c r="C735" s="11">
        <f>(B735-B734)/B734</f>
        <v>2.8902313809383308E-3</v>
      </c>
      <c r="D735" t="str">
        <f t="shared" si="165"/>
        <v>Compra</v>
      </c>
      <c r="E735" s="15">
        <v>17.350000000000001</v>
      </c>
      <c r="F735" s="11">
        <f t="shared" si="166"/>
        <v>1.5213575190169781E-2</v>
      </c>
      <c r="G735" t="str">
        <f t="shared" si="167"/>
        <v>Compra</v>
      </c>
      <c r="H735">
        <v>17.350000000000001</v>
      </c>
      <c r="I735" s="11">
        <f t="shared" si="168"/>
        <v>2.8902313809383308E-3</v>
      </c>
      <c r="J735" t="str">
        <f t="shared" si="169"/>
        <v>Compra</v>
      </c>
      <c r="K735">
        <v>16.41</v>
      </c>
      <c r="L735" s="11">
        <f t="shared" si="170"/>
        <v>-1.2040998673028394E-2</v>
      </c>
      <c r="M735" t="str">
        <f t="shared" si="171"/>
        <v>Neutro</v>
      </c>
      <c r="N735" t="e">
        <f>[1]!YPF[[#This Row],[Volume]]</f>
        <v>#REF!</v>
      </c>
      <c r="O735" s="11" t="e">
        <f t="shared" si="172"/>
        <v>#REF!</v>
      </c>
      <c r="P735" t="e">
        <f t="shared" si="173"/>
        <v>#REF!</v>
      </c>
      <c r="Q735" s="17">
        <f t="shared" si="174"/>
        <v>2.2382598197545124E-3</v>
      </c>
      <c r="R735" s="4" t="str">
        <f t="shared" si="175"/>
        <v>Compra</v>
      </c>
      <c r="S735" s="17" t="e">
        <f t="shared" si="176"/>
        <v>#REF!</v>
      </c>
      <c r="T735" s="4" t="e">
        <f t="shared" si="177"/>
        <v>#REF!</v>
      </c>
      <c r="U735" s="4">
        <f t="shared" si="178"/>
        <v>1</v>
      </c>
      <c r="V735" s="4" t="e">
        <f t="shared" si="179"/>
        <v>#REF!</v>
      </c>
    </row>
    <row r="736" spans="1:22">
      <c r="A736" s="9">
        <v>45261</v>
      </c>
      <c r="B736">
        <v>16.780000999999999</v>
      </c>
      <c r="C736" s="11">
        <f>(B736-B735)/B735</f>
        <v>-3.2852968299711974E-2</v>
      </c>
      <c r="D736" t="str">
        <f t="shared" si="165"/>
        <v>Neutro</v>
      </c>
      <c r="E736" s="15">
        <v>16.510000000000002</v>
      </c>
      <c r="F736" s="11">
        <f t="shared" si="166"/>
        <v>-4.8414985590778087E-2</v>
      </c>
      <c r="G736" t="str">
        <f t="shared" si="167"/>
        <v>Neutro</v>
      </c>
      <c r="H736">
        <v>16.780000999999999</v>
      </c>
      <c r="I736" s="11">
        <f t="shared" si="168"/>
        <v>-3.2852968299711974E-2</v>
      </c>
      <c r="J736" t="str">
        <f t="shared" si="169"/>
        <v>Neutro</v>
      </c>
      <c r="K736">
        <v>15.94</v>
      </c>
      <c r="L736" s="11">
        <f t="shared" si="170"/>
        <v>-2.8641072516758112E-2</v>
      </c>
      <c r="M736" t="str">
        <f t="shared" si="171"/>
        <v>Neutro</v>
      </c>
      <c r="N736" t="e">
        <f>[1]!YPF[[#This Row],[Volume]]</f>
        <v>#REF!</v>
      </c>
      <c r="O736" s="11" t="e">
        <f t="shared" si="172"/>
        <v>#REF!</v>
      </c>
      <c r="P736" t="e">
        <f t="shared" si="173"/>
        <v>#REF!</v>
      </c>
      <c r="Q736" s="17">
        <f t="shared" si="174"/>
        <v>-3.569049867674004E-2</v>
      </c>
      <c r="R736" s="4" t="str">
        <f t="shared" si="175"/>
        <v>Neutro</v>
      </c>
      <c r="S736" s="17" t="e">
        <f t="shared" si="176"/>
        <v>#REF!</v>
      </c>
      <c r="T736" s="4" t="e">
        <f t="shared" si="177"/>
        <v>#REF!</v>
      </c>
      <c r="U736" s="4">
        <f t="shared" si="178"/>
        <v>0</v>
      </c>
      <c r="V736" s="4" t="e">
        <f t="shared" si="179"/>
        <v>#REF!</v>
      </c>
    </row>
    <row r="737" spans="1:22">
      <c r="A737" s="9">
        <v>45264</v>
      </c>
      <c r="B737">
        <v>16.299999</v>
      </c>
      <c r="C737" s="11">
        <f>(B737-B736)/B736</f>
        <v>-2.8605600202288365E-2</v>
      </c>
      <c r="D737" t="str">
        <f t="shared" si="165"/>
        <v>Neutro</v>
      </c>
      <c r="E737" s="15">
        <v>16.100000000000001</v>
      </c>
      <c r="F737" s="11">
        <f t="shared" si="166"/>
        <v>-2.4833434282253188E-2</v>
      </c>
      <c r="G737" t="str">
        <f t="shared" si="167"/>
        <v>Neutro</v>
      </c>
      <c r="H737">
        <v>16.299999</v>
      </c>
      <c r="I737" s="11">
        <f t="shared" si="168"/>
        <v>-2.8605600202288365E-2</v>
      </c>
      <c r="J737" t="str">
        <f t="shared" si="169"/>
        <v>Neutro</v>
      </c>
      <c r="K737">
        <v>15.88</v>
      </c>
      <c r="L737" s="11">
        <f t="shared" si="170"/>
        <v>-3.7641154328731945E-3</v>
      </c>
      <c r="M737" t="str">
        <f t="shared" si="171"/>
        <v>Neutro</v>
      </c>
      <c r="N737" t="e">
        <f>[1]!YPF[[#This Row],[Volume]]</f>
        <v>#REF!</v>
      </c>
      <c r="O737" s="11" t="e">
        <f t="shared" si="172"/>
        <v>#REF!</v>
      </c>
      <c r="P737" t="e">
        <f t="shared" si="173"/>
        <v>#REF!</v>
      </c>
      <c r="Q737" s="17">
        <f t="shared" si="174"/>
        <v>-2.1452187529925778E-2</v>
      </c>
      <c r="R737" s="4" t="str">
        <f t="shared" si="175"/>
        <v>Neutro</v>
      </c>
      <c r="S737" s="17" t="e">
        <f t="shared" si="176"/>
        <v>#REF!</v>
      </c>
      <c r="T737" s="4" t="e">
        <f t="shared" si="177"/>
        <v>#REF!</v>
      </c>
      <c r="U737" s="4">
        <f t="shared" si="178"/>
        <v>0</v>
      </c>
      <c r="V737" s="4" t="e">
        <f t="shared" si="179"/>
        <v>#REF!</v>
      </c>
    </row>
    <row r="738" spans="1:22">
      <c r="A738" s="9">
        <v>45265</v>
      </c>
      <c r="B738">
        <v>17.170000000000002</v>
      </c>
      <c r="C738" s="11">
        <f>(B738-B737)/B737</f>
        <v>5.3374297753024526E-2</v>
      </c>
      <c r="D738" t="str">
        <f t="shared" si="165"/>
        <v>Compra</v>
      </c>
      <c r="E738" s="15">
        <v>16.010000000000002</v>
      </c>
      <c r="F738" s="11">
        <f t="shared" si="166"/>
        <v>-5.590062111801233E-3</v>
      </c>
      <c r="G738" t="str">
        <f t="shared" si="167"/>
        <v>Neutro</v>
      </c>
      <c r="H738">
        <v>17.170000000000002</v>
      </c>
      <c r="I738" s="11">
        <f t="shared" si="168"/>
        <v>5.3374297753024526E-2</v>
      </c>
      <c r="J738" t="str">
        <f t="shared" si="169"/>
        <v>Compra</v>
      </c>
      <c r="K738">
        <v>16.010000000000002</v>
      </c>
      <c r="L738" s="11">
        <f t="shared" si="170"/>
        <v>8.186397984886698E-3</v>
      </c>
      <c r="M738" t="str">
        <f t="shared" si="171"/>
        <v>Compra</v>
      </c>
      <c r="N738" t="e">
        <f>[1]!YPF[[#This Row],[Volume]]</f>
        <v>#REF!</v>
      </c>
      <c r="O738" s="11" t="e">
        <f t="shared" si="172"/>
        <v>#REF!</v>
      </c>
      <c r="P738" t="e">
        <f t="shared" si="173"/>
        <v>#REF!</v>
      </c>
      <c r="Q738" s="17">
        <f t="shared" si="174"/>
        <v>2.7336232844783627E-2</v>
      </c>
      <c r="R738" s="4" t="str">
        <f t="shared" si="175"/>
        <v>Compra</v>
      </c>
      <c r="S738" s="17" t="e">
        <f t="shared" si="176"/>
        <v>#REF!</v>
      </c>
      <c r="T738" s="4" t="e">
        <f t="shared" si="177"/>
        <v>#REF!</v>
      </c>
      <c r="U738" s="4">
        <f t="shared" si="178"/>
        <v>1</v>
      </c>
      <c r="V738" s="4" t="e">
        <f t="shared" si="179"/>
        <v>#REF!</v>
      </c>
    </row>
    <row r="739" spans="1:22">
      <c r="A739" s="9">
        <v>45266</v>
      </c>
      <c r="B739">
        <v>17.209999</v>
      </c>
      <c r="C739" s="11">
        <f>(B739-B738)/B738</f>
        <v>2.3295864880604612E-3</v>
      </c>
      <c r="D739" t="str">
        <f t="shared" si="165"/>
        <v>Compra</v>
      </c>
      <c r="E739" s="15">
        <v>17.049999</v>
      </c>
      <c r="F739" s="11">
        <f t="shared" si="166"/>
        <v>6.4959337913803747E-2</v>
      </c>
      <c r="G739" t="str">
        <f t="shared" si="167"/>
        <v>Compra</v>
      </c>
      <c r="H739">
        <v>17.209999</v>
      </c>
      <c r="I739" s="11">
        <f t="shared" si="168"/>
        <v>2.3295864880604612E-3</v>
      </c>
      <c r="J739" t="str">
        <f t="shared" si="169"/>
        <v>Compra</v>
      </c>
      <c r="K739">
        <v>16.049999</v>
      </c>
      <c r="L739" s="11">
        <f t="shared" si="170"/>
        <v>2.4983760149905132E-3</v>
      </c>
      <c r="M739" t="str">
        <f t="shared" si="171"/>
        <v>Compra</v>
      </c>
      <c r="N739" t="e">
        <f>[1]!YPF[[#This Row],[Volume]]</f>
        <v>#REF!</v>
      </c>
      <c r="O739" s="11" t="e">
        <f t="shared" si="172"/>
        <v>#REF!</v>
      </c>
      <c r="P739" t="e">
        <f t="shared" si="173"/>
        <v>#REF!</v>
      </c>
      <c r="Q739" s="17">
        <f t="shared" si="174"/>
        <v>1.8029221726228794E-2</v>
      </c>
      <c r="R739" s="4" t="str">
        <f t="shared" si="175"/>
        <v>Compra</v>
      </c>
      <c r="S739" s="17" t="e">
        <f t="shared" si="176"/>
        <v>#REF!</v>
      </c>
      <c r="T739" s="4" t="e">
        <f t="shared" si="177"/>
        <v>#REF!</v>
      </c>
      <c r="U739" s="4">
        <f t="shared" si="178"/>
        <v>1</v>
      </c>
      <c r="V739" s="4" t="e">
        <f t="shared" si="179"/>
        <v>#REF!</v>
      </c>
    </row>
    <row r="740" spans="1:22">
      <c r="A740" s="9">
        <v>45267</v>
      </c>
      <c r="B740">
        <v>17.040001</v>
      </c>
      <c r="C740" s="11">
        <f>(B740-B739)/B739</f>
        <v>-9.8778622822697226E-3</v>
      </c>
      <c r="D740" t="str">
        <f t="shared" si="165"/>
        <v>Neutro</v>
      </c>
      <c r="E740" s="15">
        <v>16.780000999999999</v>
      </c>
      <c r="F740" s="11">
        <f t="shared" si="166"/>
        <v>-1.5835660752824741E-2</v>
      </c>
      <c r="G740" t="str">
        <f t="shared" si="167"/>
        <v>Neutro</v>
      </c>
      <c r="H740">
        <v>17.040001</v>
      </c>
      <c r="I740" s="11">
        <f t="shared" si="168"/>
        <v>-9.8778622822697226E-3</v>
      </c>
      <c r="J740" t="str">
        <f t="shared" si="169"/>
        <v>Neutro</v>
      </c>
      <c r="K740">
        <v>16.350000000000001</v>
      </c>
      <c r="L740" s="11">
        <f t="shared" si="170"/>
        <v>1.8691652254931714E-2</v>
      </c>
      <c r="M740" t="str">
        <f t="shared" si="171"/>
        <v>Compra</v>
      </c>
      <c r="N740" t="e">
        <f>[1]!YPF[[#This Row],[Volume]]</f>
        <v>#REF!</v>
      </c>
      <c r="O740" s="11" t="e">
        <f t="shared" si="172"/>
        <v>#REF!</v>
      </c>
      <c r="P740" t="e">
        <f t="shared" si="173"/>
        <v>#REF!</v>
      </c>
      <c r="Q740" s="17">
        <f t="shared" si="174"/>
        <v>-4.2249332656081181E-3</v>
      </c>
      <c r="R740" s="4" t="str">
        <f t="shared" si="175"/>
        <v>Neutro</v>
      </c>
      <c r="S740" s="17" t="e">
        <f t="shared" si="176"/>
        <v>#REF!</v>
      </c>
      <c r="T740" s="4" t="e">
        <f t="shared" si="177"/>
        <v>#REF!</v>
      </c>
      <c r="U740" s="4">
        <f t="shared" si="178"/>
        <v>0</v>
      </c>
      <c r="V740" s="4" t="e">
        <f t="shared" si="179"/>
        <v>#REF!</v>
      </c>
    </row>
    <row r="741" spans="1:22">
      <c r="A741" s="9">
        <v>45268</v>
      </c>
      <c r="B741">
        <v>17.329999999999998</v>
      </c>
      <c r="C741" s="11">
        <f>(B741-B740)/B740</f>
        <v>1.7018719658525732E-2</v>
      </c>
      <c r="D741" t="str">
        <f t="shared" si="165"/>
        <v>Compra</v>
      </c>
      <c r="E741" s="15">
        <v>16.530000999999999</v>
      </c>
      <c r="F741" s="11">
        <f t="shared" si="166"/>
        <v>-1.4898688027491775E-2</v>
      </c>
      <c r="G741" t="str">
        <f t="shared" si="167"/>
        <v>Neutro</v>
      </c>
      <c r="H741">
        <v>17.329999999999998</v>
      </c>
      <c r="I741" s="11">
        <f t="shared" si="168"/>
        <v>1.7018719658525732E-2</v>
      </c>
      <c r="J741" t="str">
        <f t="shared" si="169"/>
        <v>Compra</v>
      </c>
      <c r="K741">
        <v>16.420000000000002</v>
      </c>
      <c r="L741" s="11">
        <f t="shared" si="170"/>
        <v>4.2813455657492528E-3</v>
      </c>
      <c r="M741" t="str">
        <f t="shared" si="171"/>
        <v>Compra</v>
      </c>
      <c r="N741" t="e">
        <f>[1]!YPF[[#This Row],[Volume]]</f>
        <v>#REF!</v>
      </c>
      <c r="O741" s="11" t="e">
        <f t="shared" si="172"/>
        <v>#REF!</v>
      </c>
      <c r="P741" t="e">
        <f t="shared" si="173"/>
        <v>#REF!</v>
      </c>
      <c r="Q741" s="17">
        <f t="shared" si="174"/>
        <v>5.8550242138272358E-3</v>
      </c>
      <c r="R741" s="4" t="str">
        <f t="shared" si="175"/>
        <v>Compra</v>
      </c>
      <c r="S741" s="17" t="e">
        <f t="shared" si="176"/>
        <v>#REF!</v>
      </c>
      <c r="T741" s="4" t="e">
        <f t="shared" si="177"/>
        <v>#REF!</v>
      </c>
      <c r="U741" s="4">
        <f t="shared" si="178"/>
        <v>1</v>
      </c>
      <c r="V741" s="4" t="e">
        <f t="shared" si="179"/>
        <v>#REF!</v>
      </c>
    </row>
    <row r="742" spans="1:22">
      <c r="A742" s="9">
        <v>45271</v>
      </c>
      <c r="B742">
        <v>17.200001</v>
      </c>
      <c r="C742" s="11">
        <f>(B742-B741)/B741</f>
        <v>-7.5013848817079044E-3</v>
      </c>
      <c r="D742" t="str">
        <f t="shared" si="165"/>
        <v>Neutro</v>
      </c>
      <c r="E742" s="15">
        <v>17.149999999999999</v>
      </c>
      <c r="F742" s="11">
        <f t="shared" si="166"/>
        <v>3.7507499243345482E-2</v>
      </c>
      <c r="G742" t="str">
        <f t="shared" si="167"/>
        <v>Compra</v>
      </c>
      <c r="H742">
        <v>17.200001</v>
      </c>
      <c r="I742" s="11">
        <f t="shared" si="168"/>
        <v>-7.5013848817079044E-3</v>
      </c>
      <c r="J742" t="str">
        <f t="shared" si="169"/>
        <v>Neutro</v>
      </c>
      <c r="K742">
        <v>16.549999</v>
      </c>
      <c r="L742" s="11">
        <f t="shared" si="170"/>
        <v>7.9171132764919595E-3</v>
      </c>
      <c r="M742" t="str">
        <f t="shared" si="171"/>
        <v>Compra</v>
      </c>
      <c r="N742" t="e">
        <f>[1]!YPF[[#This Row],[Volume]]</f>
        <v>#REF!</v>
      </c>
      <c r="O742" s="11" t="e">
        <f t="shared" si="172"/>
        <v>#REF!</v>
      </c>
      <c r="P742" t="e">
        <f t="shared" si="173"/>
        <v>#REF!</v>
      </c>
      <c r="Q742" s="17">
        <f t="shared" si="174"/>
        <v>7.6054606891054087E-3</v>
      </c>
      <c r="R742" s="4" t="str">
        <f t="shared" si="175"/>
        <v>Compra</v>
      </c>
      <c r="S742" s="17" t="e">
        <f t="shared" si="176"/>
        <v>#REF!</v>
      </c>
      <c r="T742" s="4" t="e">
        <f t="shared" si="177"/>
        <v>#REF!</v>
      </c>
      <c r="U742" s="4">
        <f t="shared" si="178"/>
        <v>1</v>
      </c>
      <c r="V742" s="4" t="e">
        <f t="shared" si="179"/>
        <v>#REF!</v>
      </c>
    </row>
    <row r="743" spans="1:22">
      <c r="A743" s="9">
        <v>45272</v>
      </c>
      <c r="B743">
        <v>17.459999</v>
      </c>
      <c r="C743" s="11">
        <f>(B743-B742)/B742</f>
        <v>1.5116161911851023E-2</v>
      </c>
      <c r="D743" t="str">
        <f t="shared" si="165"/>
        <v>Compra</v>
      </c>
      <c r="E743" s="15">
        <v>17.170000000000002</v>
      </c>
      <c r="F743" s="11">
        <f t="shared" si="166"/>
        <v>1.1661807580176751E-3</v>
      </c>
      <c r="G743" t="str">
        <f t="shared" si="167"/>
        <v>Compra</v>
      </c>
      <c r="H743">
        <v>17.459999</v>
      </c>
      <c r="I743" s="11">
        <f t="shared" si="168"/>
        <v>1.5116161911851023E-2</v>
      </c>
      <c r="J743" t="str">
        <f t="shared" si="169"/>
        <v>Compra</v>
      </c>
      <c r="K743">
        <v>16.73</v>
      </c>
      <c r="L743" s="11">
        <f t="shared" si="170"/>
        <v>1.0876194010646208E-2</v>
      </c>
      <c r="M743" t="str">
        <f t="shared" si="171"/>
        <v>Compra</v>
      </c>
      <c r="N743" t="e">
        <f>[1]!YPF[[#This Row],[Volume]]</f>
        <v>#REF!</v>
      </c>
      <c r="O743" s="11" t="e">
        <f t="shared" si="172"/>
        <v>#REF!</v>
      </c>
      <c r="P743" t="e">
        <f t="shared" si="173"/>
        <v>#REF!</v>
      </c>
      <c r="Q743" s="17">
        <f t="shared" si="174"/>
        <v>1.0568674648091483E-2</v>
      </c>
      <c r="R743" s="4" t="str">
        <f t="shared" si="175"/>
        <v>Compra</v>
      </c>
      <c r="S743" s="17" t="e">
        <f t="shared" si="176"/>
        <v>#REF!</v>
      </c>
      <c r="T743" s="4" t="e">
        <f t="shared" si="177"/>
        <v>#REF!</v>
      </c>
      <c r="U743" s="4">
        <f t="shared" si="178"/>
        <v>1</v>
      </c>
      <c r="V743" s="4" t="e">
        <f t="shared" si="179"/>
        <v>#REF!</v>
      </c>
    </row>
    <row r="744" spans="1:22">
      <c r="A744" s="9">
        <v>45273</v>
      </c>
      <c r="B744">
        <v>17.629999000000002</v>
      </c>
      <c r="C744" s="11">
        <f>(B744-B743)/B743</f>
        <v>9.7365412220242233E-3</v>
      </c>
      <c r="D744" t="str">
        <f t="shared" si="165"/>
        <v>Compra</v>
      </c>
      <c r="E744" s="15">
        <v>17.559999000000001</v>
      </c>
      <c r="F744" s="11">
        <f t="shared" si="166"/>
        <v>2.2713977868375045E-2</v>
      </c>
      <c r="G744" t="str">
        <f t="shared" si="167"/>
        <v>Compra</v>
      </c>
      <c r="H744">
        <v>17.629999000000002</v>
      </c>
      <c r="I744" s="11">
        <f t="shared" si="168"/>
        <v>9.7365412220242233E-3</v>
      </c>
      <c r="J744" t="str">
        <f t="shared" si="169"/>
        <v>Compra</v>
      </c>
      <c r="K744">
        <v>16.559999000000001</v>
      </c>
      <c r="L744" s="11">
        <f t="shared" si="170"/>
        <v>-1.0161446503287458E-2</v>
      </c>
      <c r="M744" t="str">
        <f t="shared" si="171"/>
        <v>Neutro</v>
      </c>
      <c r="N744" t="e">
        <f>[1]!YPF[[#This Row],[Volume]]</f>
        <v>#REF!</v>
      </c>
      <c r="O744" s="11" t="e">
        <f t="shared" si="172"/>
        <v>#REF!</v>
      </c>
      <c r="P744" t="e">
        <f t="shared" si="173"/>
        <v>#REF!</v>
      </c>
      <c r="Q744" s="17">
        <f t="shared" si="174"/>
        <v>8.0064034522840076E-3</v>
      </c>
      <c r="R744" s="4" t="str">
        <f t="shared" si="175"/>
        <v>Compra</v>
      </c>
      <c r="S744" s="17" t="e">
        <f t="shared" si="176"/>
        <v>#REF!</v>
      </c>
      <c r="T744" s="4" t="e">
        <f t="shared" si="177"/>
        <v>#REF!</v>
      </c>
      <c r="U744" s="4">
        <f t="shared" si="178"/>
        <v>1</v>
      </c>
      <c r="V744" s="4" t="e">
        <f t="shared" si="179"/>
        <v>#REF!</v>
      </c>
    </row>
    <row r="745" spans="1:22">
      <c r="A745" s="9">
        <v>45274</v>
      </c>
      <c r="B745">
        <v>17.940000999999999</v>
      </c>
      <c r="C745" s="11">
        <f>(B745-B744)/B744</f>
        <v>1.7583778649108102E-2</v>
      </c>
      <c r="D745" t="str">
        <f t="shared" si="165"/>
        <v>Compra</v>
      </c>
      <c r="E745" s="15">
        <v>17.899999999999999</v>
      </c>
      <c r="F745" s="11">
        <f t="shared" si="166"/>
        <v>1.9362244838396478E-2</v>
      </c>
      <c r="G745" t="str">
        <f t="shared" si="167"/>
        <v>Compra</v>
      </c>
      <c r="H745">
        <v>17.940000999999999</v>
      </c>
      <c r="I745" s="11">
        <f t="shared" si="168"/>
        <v>1.7583778649108102E-2</v>
      </c>
      <c r="J745" t="str">
        <f t="shared" si="169"/>
        <v>Compra</v>
      </c>
      <c r="K745">
        <v>17.299999</v>
      </c>
      <c r="L745" s="11">
        <f t="shared" si="170"/>
        <v>4.4685993036593687E-2</v>
      </c>
      <c r="M745" t="str">
        <f t="shared" si="171"/>
        <v>Compra</v>
      </c>
      <c r="N745" t="e">
        <f>[1]!YPF[[#This Row],[Volume]]</f>
        <v>#REF!</v>
      </c>
      <c r="O745" s="11" t="e">
        <f t="shared" si="172"/>
        <v>#REF!</v>
      </c>
      <c r="P745" t="e">
        <f t="shared" si="173"/>
        <v>#REF!</v>
      </c>
      <c r="Q745" s="17">
        <f t="shared" si="174"/>
        <v>2.480394879330159E-2</v>
      </c>
      <c r="R745" s="4" t="str">
        <f t="shared" si="175"/>
        <v>Compra</v>
      </c>
      <c r="S745" s="17" t="e">
        <f t="shared" si="176"/>
        <v>#REF!</v>
      </c>
      <c r="T745" s="4" t="e">
        <f t="shared" si="177"/>
        <v>#REF!</v>
      </c>
      <c r="U745" s="4">
        <f t="shared" si="178"/>
        <v>1</v>
      </c>
      <c r="V745" s="4" t="e">
        <f t="shared" si="179"/>
        <v>#REF!</v>
      </c>
    </row>
    <row r="746" spans="1:22">
      <c r="A746" s="9">
        <v>45275</v>
      </c>
      <c r="B746">
        <v>17.579999999999998</v>
      </c>
      <c r="C746" s="11">
        <f>(B746-B745)/B745</f>
        <v>-2.0066944254908375E-2</v>
      </c>
      <c r="D746" t="str">
        <f t="shared" si="165"/>
        <v>Neutro</v>
      </c>
      <c r="E746" s="15">
        <v>17.510000000000002</v>
      </c>
      <c r="F746" s="11">
        <f t="shared" si="166"/>
        <v>-2.1787709497206539E-2</v>
      </c>
      <c r="G746" t="str">
        <f t="shared" si="167"/>
        <v>Neutro</v>
      </c>
      <c r="H746">
        <v>17.579999999999998</v>
      </c>
      <c r="I746" s="11">
        <f t="shared" si="168"/>
        <v>-2.0066944254908375E-2</v>
      </c>
      <c r="J746" t="str">
        <f t="shared" si="169"/>
        <v>Neutro</v>
      </c>
      <c r="K746">
        <v>16.93</v>
      </c>
      <c r="L746" s="11">
        <f t="shared" si="170"/>
        <v>-2.1387226669781888E-2</v>
      </c>
      <c r="M746" t="str">
        <f t="shared" si="171"/>
        <v>Neutro</v>
      </c>
      <c r="N746" t="e">
        <f>[1]!YPF[[#This Row],[Volume]]</f>
        <v>#REF!</v>
      </c>
      <c r="O746" s="11" t="e">
        <f t="shared" si="172"/>
        <v>#REF!</v>
      </c>
      <c r="P746" t="e">
        <f t="shared" si="173"/>
        <v>#REF!</v>
      </c>
      <c r="Q746" s="17">
        <f t="shared" si="174"/>
        <v>-2.0827206169201296E-2</v>
      </c>
      <c r="R746" s="4" t="str">
        <f t="shared" si="175"/>
        <v>Neutro</v>
      </c>
      <c r="S746" s="17" t="e">
        <f t="shared" si="176"/>
        <v>#REF!</v>
      </c>
      <c r="T746" s="4" t="e">
        <f t="shared" si="177"/>
        <v>#REF!</v>
      </c>
      <c r="U746" s="4">
        <f t="shared" si="178"/>
        <v>0</v>
      </c>
      <c r="V746" s="4" t="e">
        <f t="shared" si="179"/>
        <v>#REF!</v>
      </c>
    </row>
    <row r="747" spans="1:22">
      <c r="A747" s="9">
        <v>45278</v>
      </c>
      <c r="B747">
        <v>17.760000000000002</v>
      </c>
      <c r="C747" s="11">
        <f>(B747-B746)/B746</f>
        <v>1.0238907849829539E-2</v>
      </c>
      <c r="D747" t="str">
        <f t="shared" si="165"/>
        <v>Compra</v>
      </c>
      <c r="E747" s="15">
        <v>17.120000999999998</v>
      </c>
      <c r="F747" s="11">
        <f t="shared" si="166"/>
        <v>-2.2272929754426216E-2</v>
      </c>
      <c r="G747" t="str">
        <f t="shared" si="167"/>
        <v>Neutro</v>
      </c>
      <c r="H747">
        <v>17.760000000000002</v>
      </c>
      <c r="I747" s="11">
        <f t="shared" si="168"/>
        <v>1.0238907849829539E-2</v>
      </c>
      <c r="J747" t="str">
        <f t="shared" si="169"/>
        <v>Compra</v>
      </c>
      <c r="K747">
        <v>17.120000999999998</v>
      </c>
      <c r="L747" s="11">
        <f t="shared" si="170"/>
        <v>1.1222740696987523E-2</v>
      </c>
      <c r="M747" t="str">
        <f t="shared" si="171"/>
        <v>Compra</v>
      </c>
      <c r="N747" t="e">
        <f>[1]!YPF[[#This Row],[Volume]]</f>
        <v>#REF!</v>
      </c>
      <c r="O747" s="11" t="e">
        <f t="shared" si="172"/>
        <v>#REF!</v>
      </c>
      <c r="P747" t="e">
        <f t="shared" si="173"/>
        <v>#REF!</v>
      </c>
      <c r="Q747" s="17">
        <f t="shared" si="174"/>
        <v>2.3569066605550965E-3</v>
      </c>
      <c r="R747" s="4" t="str">
        <f t="shared" si="175"/>
        <v>Compra</v>
      </c>
      <c r="S747" s="17" t="e">
        <f t="shared" si="176"/>
        <v>#REF!</v>
      </c>
      <c r="T747" s="4" t="e">
        <f t="shared" si="177"/>
        <v>#REF!</v>
      </c>
      <c r="U747" s="4">
        <f t="shared" si="178"/>
        <v>1</v>
      </c>
      <c r="V747" s="4" t="e">
        <f t="shared" si="179"/>
        <v>#REF!</v>
      </c>
    </row>
    <row r="748" spans="1:22">
      <c r="A748" s="9">
        <v>45279</v>
      </c>
      <c r="B748">
        <v>17.610001</v>
      </c>
      <c r="C748" s="11">
        <f>(B748-B747)/B747</f>
        <v>-8.4458896396397004E-3</v>
      </c>
      <c r="D748" t="str">
        <f t="shared" si="165"/>
        <v>Neutro</v>
      </c>
      <c r="E748" s="15">
        <v>17.52</v>
      </c>
      <c r="F748" s="11">
        <f t="shared" si="166"/>
        <v>2.3364426205349002E-2</v>
      </c>
      <c r="G748" t="str">
        <f t="shared" si="167"/>
        <v>Compra</v>
      </c>
      <c r="H748">
        <v>17.610001</v>
      </c>
      <c r="I748" s="11">
        <f t="shared" si="168"/>
        <v>-8.4458896396397004E-3</v>
      </c>
      <c r="J748" t="str">
        <f t="shared" si="169"/>
        <v>Neutro</v>
      </c>
      <c r="K748">
        <v>17.200001</v>
      </c>
      <c r="L748" s="11">
        <f t="shared" si="170"/>
        <v>4.6728969233122038E-3</v>
      </c>
      <c r="M748" t="str">
        <f t="shared" si="171"/>
        <v>Compra</v>
      </c>
      <c r="N748" t="e">
        <f>[1]!YPF[[#This Row],[Volume]]</f>
        <v>#REF!</v>
      </c>
      <c r="O748" s="11" t="e">
        <f t="shared" si="172"/>
        <v>#REF!</v>
      </c>
      <c r="P748" t="e">
        <f t="shared" si="173"/>
        <v>#REF!</v>
      </c>
      <c r="Q748" s="17">
        <f t="shared" si="174"/>
        <v>2.7863859623454513E-3</v>
      </c>
      <c r="R748" s="4" t="str">
        <f t="shared" si="175"/>
        <v>Compra</v>
      </c>
      <c r="S748" s="17" t="e">
        <f t="shared" si="176"/>
        <v>#REF!</v>
      </c>
      <c r="T748" s="4" t="e">
        <f t="shared" si="177"/>
        <v>#REF!</v>
      </c>
      <c r="U748" s="4">
        <f t="shared" si="178"/>
        <v>1</v>
      </c>
      <c r="V748" s="4" t="e">
        <f t="shared" si="179"/>
        <v>#REF!</v>
      </c>
    </row>
    <row r="749" spans="1:22">
      <c r="A749" s="9">
        <v>45280</v>
      </c>
      <c r="B749">
        <v>17.84</v>
      </c>
      <c r="C749" s="11">
        <f>(B749-B748)/B748</f>
        <v>1.3060703403707893E-2</v>
      </c>
      <c r="D749" t="str">
        <f t="shared" si="165"/>
        <v>Compra</v>
      </c>
      <c r="E749" s="15">
        <v>17.360001</v>
      </c>
      <c r="F749" s="11">
        <f t="shared" si="166"/>
        <v>-9.1323630136985797E-3</v>
      </c>
      <c r="G749" t="str">
        <f t="shared" si="167"/>
        <v>Neutro</v>
      </c>
      <c r="H749">
        <v>17.84</v>
      </c>
      <c r="I749" s="11">
        <f t="shared" si="168"/>
        <v>1.3060703403707893E-2</v>
      </c>
      <c r="J749" t="str">
        <f t="shared" si="169"/>
        <v>Compra</v>
      </c>
      <c r="K749">
        <v>17.149999999999999</v>
      </c>
      <c r="L749" s="11">
        <f t="shared" si="170"/>
        <v>-2.907034714707385E-3</v>
      </c>
      <c r="M749" t="str">
        <f t="shared" si="171"/>
        <v>Neutro</v>
      </c>
      <c r="N749" t="e">
        <f>[1]!YPF[[#This Row],[Volume]]</f>
        <v>#REF!</v>
      </c>
      <c r="O749" s="11" t="e">
        <f t="shared" si="172"/>
        <v>#REF!</v>
      </c>
      <c r="P749" t="e">
        <f t="shared" si="173"/>
        <v>#REF!</v>
      </c>
      <c r="Q749" s="17">
        <f t="shared" si="174"/>
        <v>3.5205022697524556E-3</v>
      </c>
      <c r="R749" s="4" t="str">
        <f t="shared" si="175"/>
        <v>Compra</v>
      </c>
      <c r="S749" s="17" t="e">
        <f t="shared" si="176"/>
        <v>#REF!</v>
      </c>
      <c r="T749" s="4" t="e">
        <f t="shared" si="177"/>
        <v>#REF!</v>
      </c>
      <c r="U749" s="4">
        <f t="shared" si="178"/>
        <v>1</v>
      </c>
      <c r="V749" s="4" t="e">
        <f t="shared" si="179"/>
        <v>#REF!</v>
      </c>
    </row>
    <row r="750" spans="1:22">
      <c r="A750" s="9">
        <v>45281</v>
      </c>
      <c r="B750">
        <v>18.82</v>
      </c>
      <c r="C750" s="11">
        <f>(B750-B749)/B749</f>
        <v>5.4932735426008995E-2</v>
      </c>
      <c r="D750" t="str">
        <f t="shared" si="165"/>
        <v>Compra</v>
      </c>
      <c r="E750" s="15">
        <v>18.299999</v>
      </c>
      <c r="F750" s="11">
        <f t="shared" si="166"/>
        <v>5.4147347111327883E-2</v>
      </c>
      <c r="G750" t="str">
        <f t="shared" si="167"/>
        <v>Compra</v>
      </c>
      <c r="H750">
        <v>18.82</v>
      </c>
      <c r="I750" s="11">
        <f t="shared" si="168"/>
        <v>5.4932735426008995E-2</v>
      </c>
      <c r="J750" t="str">
        <f t="shared" si="169"/>
        <v>Compra</v>
      </c>
      <c r="K750">
        <v>17.139999</v>
      </c>
      <c r="L750" s="11">
        <f t="shared" si="170"/>
        <v>-5.8314868804659119E-4</v>
      </c>
      <c r="M750" t="str">
        <f t="shared" si="171"/>
        <v>Neutro</v>
      </c>
      <c r="N750" t="e">
        <f>[1]!YPF[[#This Row],[Volume]]</f>
        <v>#REF!</v>
      </c>
      <c r="O750" s="11" t="e">
        <f t="shared" si="172"/>
        <v>#REF!</v>
      </c>
      <c r="P750" t="e">
        <f t="shared" si="173"/>
        <v>#REF!</v>
      </c>
      <c r="Q750" s="17">
        <f t="shared" si="174"/>
        <v>4.0857417318824821E-2</v>
      </c>
      <c r="R750" s="4" t="str">
        <f t="shared" si="175"/>
        <v>Compra</v>
      </c>
      <c r="S750" s="17" t="e">
        <f t="shared" si="176"/>
        <v>#REF!</v>
      </c>
      <c r="T750" s="4" t="e">
        <f t="shared" si="177"/>
        <v>#REF!</v>
      </c>
      <c r="U750" s="4">
        <f t="shared" si="178"/>
        <v>1</v>
      </c>
      <c r="V750" s="4" t="e">
        <f t="shared" si="179"/>
        <v>#REF!</v>
      </c>
    </row>
    <row r="751" spans="1:22">
      <c r="A751" s="9">
        <v>45282</v>
      </c>
      <c r="B751">
        <v>17.84</v>
      </c>
      <c r="C751" s="11">
        <f>(B751-B750)/B750</f>
        <v>-5.2072263549415534E-2</v>
      </c>
      <c r="D751" t="str">
        <f t="shared" si="165"/>
        <v>Neutro</v>
      </c>
      <c r="E751" s="15">
        <v>17.5</v>
      </c>
      <c r="F751" s="11">
        <f t="shared" si="166"/>
        <v>-4.3715794738568001E-2</v>
      </c>
      <c r="G751" t="str">
        <f t="shared" si="167"/>
        <v>Neutro</v>
      </c>
      <c r="H751">
        <v>17.84</v>
      </c>
      <c r="I751" s="11">
        <f t="shared" si="168"/>
        <v>-5.2072263549415534E-2</v>
      </c>
      <c r="J751" t="str">
        <f t="shared" si="169"/>
        <v>Neutro</v>
      </c>
      <c r="K751">
        <v>17.190000999999999</v>
      </c>
      <c r="L751" s="11">
        <f t="shared" si="170"/>
        <v>2.9172697151265419E-3</v>
      </c>
      <c r="M751" t="str">
        <f t="shared" si="171"/>
        <v>Compra</v>
      </c>
      <c r="N751" t="e">
        <f>[1]!YPF[[#This Row],[Volume]]</f>
        <v>#REF!</v>
      </c>
      <c r="O751" s="11" t="e">
        <f t="shared" si="172"/>
        <v>#REF!</v>
      </c>
      <c r="P751" t="e">
        <f t="shared" si="173"/>
        <v>#REF!</v>
      </c>
      <c r="Q751" s="17">
        <f t="shared" si="174"/>
        <v>-3.6235763030568136E-2</v>
      </c>
      <c r="R751" s="4" t="str">
        <f t="shared" si="175"/>
        <v>Neutro</v>
      </c>
      <c r="S751" s="17" t="e">
        <f t="shared" si="176"/>
        <v>#REF!</v>
      </c>
      <c r="T751" s="4" t="e">
        <f t="shared" si="177"/>
        <v>#REF!</v>
      </c>
      <c r="U751" s="4">
        <f t="shared" si="178"/>
        <v>0</v>
      </c>
      <c r="V751" s="4" t="e">
        <f t="shared" si="179"/>
        <v>#REF!</v>
      </c>
    </row>
    <row r="752" spans="1:22">
      <c r="A752" s="9">
        <v>45286</v>
      </c>
      <c r="B752">
        <v>18</v>
      </c>
      <c r="C752" s="11">
        <f>(B752-B751)/B751</f>
        <v>8.9686098654708606E-3</v>
      </c>
      <c r="D752" t="str">
        <f t="shared" si="165"/>
        <v>Compra</v>
      </c>
      <c r="E752" s="15">
        <v>17.700001</v>
      </c>
      <c r="F752" s="11">
        <f t="shared" si="166"/>
        <v>1.142862857142859E-2</v>
      </c>
      <c r="G752" t="str">
        <f t="shared" si="167"/>
        <v>Compra</v>
      </c>
      <c r="H752">
        <v>18</v>
      </c>
      <c r="I752" s="11">
        <f t="shared" si="168"/>
        <v>8.9686098654708606E-3</v>
      </c>
      <c r="J752" t="str">
        <f t="shared" si="169"/>
        <v>Compra</v>
      </c>
      <c r="K752">
        <v>17.41</v>
      </c>
      <c r="L752" s="11">
        <f t="shared" si="170"/>
        <v>1.2798079534724949E-2</v>
      </c>
      <c r="M752" t="str">
        <f t="shared" si="171"/>
        <v>Compra</v>
      </c>
      <c r="N752" t="e">
        <f>[1]!YPF[[#This Row],[Volume]]</f>
        <v>#REF!</v>
      </c>
      <c r="O752" s="11" t="e">
        <f t="shared" si="172"/>
        <v>#REF!</v>
      </c>
      <c r="P752" t="e">
        <f t="shared" si="173"/>
        <v>#REF!</v>
      </c>
      <c r="Q752" s="17">
        <f t="shared" si="174"/>
        <v>1.0540981959273815E-2</v>
      </c>
      <c r="R752" s="4" t="str">
        <f t="shared" si="175"/>
        <v>Compra</v>
      </c>
      <c r="S752" s="17" t="e">
        <f t="shared" si="176"/>
        <v>#REF!</v>
      </c>
      <c r="T752" s="4" t="e">
        <f t="shared" si="177"/>
        <v>#REF!</v>
      </c>
      <c r="U752" s="4">
        <f t="shared" si="178"/>
        <v>1</v>
      </c>
      <c r="V752" s="4" t="e">
        <f t="shared" si="179"/>
        <v>#REF!</v>
      </c>
    </row>
    <row r="753" spans="1:22">
      <c r="A753" s="9">
        <v>45287</v>
      </c>
      <c r="B753">
        <v>17.77</v>
      </c>
      <c r="C753" s="11">
        <f>(B753-B752)/B752</f>
        <v>-1.2777777777777801E-2</v>
      </c>
      <c r="D753" t="str">
        <f t="shared" si="165"/>
        <v>Neutro</v>
      </c>
      <c r="E753" s="15">
        <v>17.399999999999999</v>
      </c>
      <c r="F753" s="11">
        <f t="shared" si="166"/>
        <v>-1.6949208081965744E-2</v>
      </c>
      <c r="G753" t="str">
        <f t="shared" si="167"/>
        <v>Neutro</v>
      </c>
      <c r="H753">
        <v>17.77</v>
      </c>
      <c r="I753" s="11">
        <f t="shared" si="168"/>
        <v>-1.2777777777777801E-2</v>
      </c>
      <c r="J753" t="str">
        <f t="shared" si="169"/>
        <v>Neutro</v>
      </c>
      <c r="K753">
        <v>17.07</v>
      </c>
      <c r="L753" s="11">
        <f t="shared" si="170"/>
        <v>-1.952900631820792E-2</v>
      </c>
      <c r="M753" t="str">
        <f t="shared" si="171"/>
        <v>Neutro</v>
      </c>
      <c r="N753" t="e">
        <f>[1]!YPF[[#This Row],[Volume]]</f>
        <v>#REF!</v>
      </c>
      <c r="O753" s="11" t="e">
        <f t="shared" si="172"/>
        <v>#REF!</v>
      </c>
      <c r="P753" t="e">
        <f t="shared" si="173"/>
        <v>#REF!</v>
      </c>
      <c r="Q753" s="17">
        <f t="shared" si="174"/>
        <v>-1.5508442488932319E-2</v>
      </c>
      <c r="R753" s="4" t="str">
        <f t="shared" si="175"/>
        <v>Neutro</v>
      </c>
      <c r="S753" s="17" t="e">
        <f t="shared" si="176"/>
        <v>#REF!</v>
      </c>
      <c r="T753" s="4" t="e">
        <f t="shared" si="177"/>
        <v>#REF!</v>
      </c>
      <c r="U753" s="4">
        <f t="shared" si="178"/>
        <v>0</v>
      </c>
      <c r="V753" s="4" t="e">
        <f t="shared" si="179"/>
        <v>#REF!</v>
      </c>
    </row>
    <row r="754" spans="1:22">
      <c r="A754" s="9">
        <v>45288</v>
      </c>
      <c r="B754">
        <v>17.489999999999998</v>
      </c>
      <c r="C754" s="11">
        <f>(B754-B753)/B753</f>
        <v>-1.5756893640967988E-2</v>
      </c>
      <c r="D754" t="str">
        <f t="shared" si="165"/>
        <v>Neutro</v>
      </c>
      <c r="E754" s="15">
        <v>17.09</v>
      </c>
      <c r="F754" s="11">
        <f t="shared" si="166"/>
        <v>-1.7816091954022915E-2</v>
      </c>
      <c r="G754" t="str">
        <f t="shared" si="167"/>
        <v>Neutro</v>
      </c>
      <c r="H754">
        <v>17.489999999999998</v>
      </c>
      <c r="I754" s="11">
        <f t="shared" si="168"/>
        <v>-1.5756893640967988E-2</v>
      </c>
      <c r="J754" t="str">
        <f t="shared" si="169"/>
        <v>Neutro</v>
      </c>
      <c r="K754">
        <v>16.829999999999998</v>
      </c>
      <c r="L754" s="11">
        <f t="shared" si="170"/>
        <v>-1.4059753954305917E-2</v>
      </c>
      <c r="M754" t="str">
        <f t="shared" si="171"/>
        <v>Neutro</v>
      </c>
      <c r="N754" t="e">
        <f>[1]!YPF[[#This Row],[Volume]]</f>
        <v>#REF!</v>
      </c>
      <c r="O754" s="11" t="e">
        <f t="shared" si="172"/>
        <v>#REF!</v>
      </c>
      <c r="P754" t="e">
        <f t="shared" si="173"/>
        <v>#REF!</v>
      </c>
      <c r="Q754" s="17">
        <f t="shared" si="174"/>
        <v>-1.5847408297566201E-2</v>
      </c>
      <c r="R754" s="4" t="str">
        <f t="shared" si="175"/>
        <v>Neutro</v>
      </c>
      <c r="S754" s="17" t="e">
        <f t="shared" si="176"/>
        <v>#REF!</v>
      </c>
      <c r="T754" s="4" t="e">
        <f t="shared" si="177"/>
        <v>#REF!</v>
      </c>
      <c r="U754" s="4">
        <f t="shared" si="178"/>
        <v>0</v>
      </c>
      <c r="V754" s="4" t="e">
        <f t="shared" si="179"/>
        <v>#REF!</v>
      </c>
    </row>
    <row r="755" spans="1:22">
      <c r="A755" s="9">
        <v>45289</v>
      </c>
      <c r="B755">
        <v>17.420000000000002</v>
      </c>
      <c r="C755" s="11">
        <f>(B755-B754)/B754</f>
        <v>-4.0022870211547596E-3</v>
      </c>
      <c r="D755" t="str">
        <f t="shared" si="165"/>
        <v>Neutro</v>
      </c>
      <c r="E755" s="15">
        <v>17.120000999999998</v>
      </c>
      <c r="F755" s="11">
        <f t="shared" si="166"/>
        <v>1.7554710356933068E-3</v>
      </c>
      <c r="G755" t="str">
        <f t="shared" si="167"/>
        <v>Compra</v>
      </c>
      <c r="H755">
        <v>17.420000000000002</v>
      </c>
      <c r="I755" s="11">
        <f t="shared" si="168"/>
        <v>-4.0022870211547596E-3</v>
      </c>
      <c r="J755" t="str">
        <f t="shared" si="169"/>
        <v>Neutro</v>
      </c>
      <c r="K755">
        <v>17.02</v>
      </c>
      <c r="L755" s="11">
        <f t="shared" si="170"/>
        <v>1.1289364230540779E-2</v>
      </c>
      <c r="M755" t="str">
        <f t="shared" si="171"/>
        <v>Compra</v>
      </c>
      <c r="N755" t="e">
        <f>[1]!YPF[[#This Row],[Volume]]</f>
        <v>#REF!</v>
      </c>
      <c r="O755" s="11" t="e">
        <f t="shared" si="172"/>
        <v>#REF!</v>
      </c>
      <c r="P755" t="e">
        <f t="shared" si="173"/>
        <v>#REF!</v>
      </c>
      <c r="Q755" s="17">
        <f t="shared" si="174"/>
        <v>1.2600653059811416E-3</v>
      </c>
      <c r="R755" s="4" t="str">
        <f t="shared" si="175"/>
        <v>Compra</v>
      </c>
      <c r="S755" s="17" t="e">
        <f t="shared" si="176"/>
        <v>#REF!</v>
      </c>
      <c r="T755" s="4" t="e">
        <f t="shared" si="177"/>
        <v>#REF!</v>
      </c>
      <c r="U755" s="4">
        <f t="shared" si="178"/>
        <v>1</v>
      </c>
      <c r="V755" s="4" t="e">
        <f t="shared" si="179"/>
        <v>#REF!</v>
      </c>
    </row>
    <row r="756" spans="1:22">
      <c r="A756" s="9">
        <v>45293</v>
      </c>
      <c r="B756">
        <v>17.25</v>
      </c>
      <c r="C756" s="11">
        <f>(B756-B755)/B755</f>
        <v>-9.7588978185994078E-3</v>
      </c>
      <c r="D756" t="str">
        <f t="shared" si="165"/>
        <v>Neutro</v>
      </c>
      <c r="E756" s="15">
        <v>17.149999999999999</v>
      </c>
      <c r="F756" s="11">
        <f t="shared" si="166"/>
        <v>1.7522779350305009E-3</v>
      </c>
      <c r="G756" t="str">
        <f t="shared" si="167"/>
        <v>Compra</v>
      </c>
      <c r="H756">
        <v>17.25</v>
      </c>
      <c r="I756" s="11">
        <f t="shared" si="168"/>
        <v>-9.7588978185994078E-3</v>
      </c>
      <c r="J756" t="str">
        <f t="shared" si="169"/>
        <v>Neutro</v>
      </c>
      <c r="K756">
        <v>16.469999000000001</v>
      </c>
      <c r="L756" s="11">
        <f t="shared" si="170"/>
        <v>-3.2314982373677921E-2</v>
      </c>
      <c r="M756" t="str">
        <f t="shared" si="171"/>
        <v>Neutro</v>
      </c>
      <c r="N756" t="e">
        <f>[1]!YPF[[#This Row],[Volume]]</f>
        <v>#REF!</v>
      </c>
      <c r="O756" s="11" t="e">
        <f t="shared" si="172"/>
        <v>#REF!</v>
      </c>
      <c r="P756" t="e">
        <f t="shared" si="173"/>
        <v>#REF!</v>
      </c>
      <c r="Q756" s="17">
        <f t="shared" si="174"/>
        <v>-1.2520125018961558E-2</v>
      </c>
      <c r="R756" s="4" t="str">
        <f t="shared" si="175"/>
        <v>Neutro</v>
      </c>
      <c r="S756" s="17" t="e">
        <f t="shared" si="176"/>
        <v>#REF!</v>
      </c>
      <c r="T756" s="4" t="e">
        <f t="shared" si="177"/>
        <v>#REF!</v>
      </c>
      <c r="U756" s="4">
        <f t="shared" si="178"/>
        <v>0</v>
      </c>
      <c r="V756" s="4" t="e">
        <f t="shared" si="179"/>
        <v>#REF!</v>
      </c>
    </row>
    <row r="757" spans="1:22">
      <c r="A757" s="9">
        <v>45294</v>
      </c>
      <c r="B757">
        <v>17.07</v>
      </c>
      <c r="C757" s="11">
        <f>(B757-B756)/B756</f>
        <v>-1.0434782608695636E-2</v>
      </c>
      <c r="D757" t="str">
        <f t="shared" si="165"/>
        <v>Neutro</v>
      </c>
      <c r="E757" s="15">
        <v>16.600000000000001</v>
      </c>
      <c r="F757" s="11">
        <f t="shared" si="166"/>
        <v>-3.206997084548089E-2</v>
      </c>
      <c r="G757" t="str">
        <f t="shared" si="167"/>
        <v>Neutro</v>
      </c>
      <c r="H757">
        <v>17.07</v>
      </c>
      <c r="I757" s="11">
        <f t="shared" si="168"/>
        <v>-1.0434782608695636E-2</v>
      </c>
      <c r="J757" t="str">
        <f t="shared" si="169"/>
        <v>Neutro</v>
      </c>
      <c r="K757">
        <v>16.559999000000001</v>
      </c>
      <c r="L757" s="11">
        <f t="shared" si="170"/>
        <v>5.4644812061008536E-3</v>
      </c>
      <c r="M757" t="str">
        <f t="shared" si="171"/>
        <v>Compra</v>
      </c>
      <c r="N757" t="e">
        <f>[1]!YPF[[#This Row],[Volume]]</f>
        <v>#REF!</v>
      </c>
      <c r="O757" s="11" t="e">
        <f t="shared" si="172"/>
        <v>#REF!</v>
      </c>
      <c r="P757" t="e">
        <f t="shared" si="173"/>
        <v>#REF!</v>
      </c>
      <c r="Q757" s="17">
        <f t="shared" si="174"/>
        <v>-1.1868763714192827E-2</v>
      </c>
      <c r="R757" s="4" t="str">
        <f t="shared" si="175"/>
        <v>Neutro</v>
      </c>
      <c r="S757" s="17" t="e">
        <f t="shared" si="176"/>
        <v>#REF!</v>
      </c>
      <c r="T757" s="4" t="e">
        <f t="shared" si="177"/>
        <v>#REF!</v>
      </c>
      <c r="U757" s="4">
        <f t="shared" si="178"/>
        <v>0</v>
      </c>
      <c r="V757" s="4" t="e">
        <f t="shared" si="179"/>
        <v>#REF!</v>
      </c>
    </row>
    <row r="758" spans="1:22">
      <c r="A758" s="9">
        <v>45295</v>
      </c>
      <c r="B758">
        <v>16.870000999999998</v>
      </c>
      <c r="C758" s="11">
        <f>(B758-B757)/B757</f>
        <v>-1.1716403046280129E-2</v>
      </c>
      <c r="D758" t="str">
        <f t="shared" si="165"/>
        <v>Neutro</v>
      </c>
      <c r="E758" s="15">
        <v>16.709999</v>
      </c>
      <c r="F758" s="11">
        <f t="shared" si="166"/>
        <v>6.6264457831324338E-3</v>
      </c>
      <c r="G758" t="str">
        <f t="shared" si="167"/>
        <v>Compra</v>
      </c>
      <c r="H758">
        <v>16.870000999999998</v>
      </c>
      <c r="I758" s="11">
        <f t="shared" si="168"/>
        <v>-1.1716403046280129E-2</v>
      </c>
      <c r="J758" t="str">
        <f t="shared" si="169"/>
        <v>Neutro</v>
      </c>
      <c r="K758">
        <v>16.219999000000001</v>
      </c>
      <c r="L758" s="11">
        <f t="shared" si="170"/>
        <v>-2.0531402206002539E-2</v>
      </c>
      <c r="M758" t="str">
        <f t="shared" si="171"/>
        <v>Neutro</v>
      </c>
      <c r="N758" t="e">
        <f>[1]!YPF[[#This Row],[Volume]]</f>
        <v>#REF!</v>
      </c>
      <c r="O758" s="11" t="e">
        <f t="shared" si="172"/>
        <v>#REF!</v>
      </c>
      <c r="P758" t="e">
        <f t="shared" si="173"/>
        <v>#REF!</v>
      </c>
      <c r="Q758" s="17">
        <f t="shared" si="174"/>
        <v>-9.3344406288575904E-3</v>
      </c>
      <c r="R758" s="4" t="str">
        <f t="shared" si="175"/>
        <v>Neutro</v>
      </c>
      <c r="S758" s="17" t="e">
        <f t="shared" si="176"/>
        <v>#REF!</v>
      </c>
      <c r="T758" s="4" t="e">
        <f t="shared" si="177"/>
        <v>#REF!</v>
      </c>
      <c r="U758" s="4">
        <f t="shared" si="178"/>
        <v>0</v>
      </c>
      <c r="V758" s="4" t="e">
        <f t="shared" si="179"/>
        <v>#REF!</v>
      </c>
    </row>
    <row r="759" spans="1:22">
      <c r="A759" s="9">
        <v>45296</v>
      </c>
      <c r="B759">
        <v>16.700001</v>
      </c>
      <c r="C759" s="11">
        <f>(B759-B758)/B758</f>
        <v>-1.0077059272254826E-2</v>
      </c>
      <c r="D759" t="str">
        <f t="shared" si="165"/>
        <v>Neutro</v>
      </c>
      <c r="E759" s="15">
        <v>16.379999000000002</v>
      </c>
      <c r="F759" s="11">
        <f t="shared" si="166"/>
        <v>-1.9748654682744043E-2</v>
      </c>
      <c r="G759" t="str">
        <f t="shared" si="167"/>
        <v>Neutro</v>
      </c>
      <c r="H759">
        <v>16.700001</v>
      </c>
      <c r="I759" s="11">
        <f t="shared" si="168"/>
        <v>-1.0077059272254826E-2</v>
      </c>
      <c r="J759" t="str">
        <f t="shared" si="169"/>
        <v>Neutro</v>
      </c>
      <c r="K759">
        <v>16.23</v>
      </c>
      <c r="L759" s="11">
        <f t="shared" si="170"/>
        <v>6.1658450163893578E-4</v>
      </c>
      <c r="M759" t="str">
        <f t="shared" si="171"/>
        <v>Compra</v>
      </c>
      <c r="N759" t="e">
        <f>[1]!YPF[[#This Row],[Volume]]</f>
        <v>#REF!</v>
      </c>
      <c r="O759" s="11" t="e">
        <f t="shared" si="172"/>
        <v>#REF!</v>
      </c>
      <c r="P759" t="e">
        <f t="shared" si="173"/>
        <v>#REF!</v>
      </c>
      <c r="Q759" s="17">
        <f t="shared" si="174"/>
        <v>-9.8215471814036906E-3</v>
      </c>
      <c r="R759" s="4" t="str">
        <f t="shared" si="175"/>
        <v>Neutro</v>
      </c>
      <c r="S759" s="17" t="e">
        <f t="shared" si="176"/>
        <v>#REF!</v>
      </c>
      <c r="T759" s="4" t="e">
        <f t="shared" si="177"/>
        <v>#REF!</v>
      </c>
      <c r="U759" s="4">
        <f t="shared" si="178"/>
        <v>0</v>
      </c>
      <c r="V759" s="4" t="e">
        <f t="shared" si="179"/>
        <v>#REF!</v>
      </c>
    </row>
    <row r="760" spans="1:22">
      <c r="A760" s="9">
        <v>45299</v>
      </c>
      <c r="B760">
        <v>16.719999000000001</v>
      </c>
      <c r="C760" s="11">
        <f>(B760-B759)/B759</f>
        <v>1.1974849582344978E-3</v>
      </c>
      <c r="D760" t="str">
        <f t="shared" si="165"/>
        <v>Compra</v>
      </c>
      <c r="E760" s="15">
        <v>16.549999</v>
      </c>
      <c r="F760" s="11">
        <f t="shared" si="166"/>
        <v>1.0378511012118995E-2</v>
      </c>
      <c r="G760" t="str">
        <f t="shared" si="167"/>
        <v>Compra</v>
      </c>
      <c r="H760">
        <v>16.719999000000001</v>
      </c>
      <c r="I760" s="11">
        <f t="shared" si="168"/>
        <v>1.1974849582344978E-3</v>
      </c>
      <c r="J760" t="str">
        <f t="shared" si="169"/>
        <v>Compra</v>
      </c>
      <c r="K760">
        <v>16.219999000000001</v>
      </c>
      <c r="L760" s="11">
        <f t="shared" si="170"/>
        <v>-6.1620455945773499E-4</v>
      </c>
      <c r="M760" t="str">
        <f t="shared" si="171"/>
        <v>Neutro</v>
      </c>
      <c r="N760" t="e">
        <f>[1]!YPF[[#This Row],[Volume]]</f>
        <v>#REF!</v>
      </c>
      <c r="O760" s="11" t="e">
        <f t="shared" si="172"/>
        <v>#REF!</v>
      </c>
      <c r="P760" t="e">
        <f t="shared" si="173"/>
        <v>#REF!</v>
      </c>
      <c r="Q760" s="17">
        <f t="shared" si="174"/>
        <v>3.0393190922825639E-3</v>
      </c>
      <c r="R760" s="4" t="str">
        <f t="shared" si="175"/>
        <v>Compra</v>
      </c>
      <c r="S760" s="17" t="e">
        <f t="shared" si="176"/>
        <v>#REF!</v>
      </c>
      <c r="T760" s="4" t="e">
        <f t="shared" si="177"/>
        <v>#REF!</v>
      </c>
      <c r="U760" s="4">
        <f t="shared" si="178"/>
        <v>1</v>
      </c>
      <c r="V760" s="4" t="e">
        <f t="shared" si="179"/>
        <v>#REF!</v>
      </c>
    </row>
    <row r="761" spans="1:22">
      <c r="A761" s="9">
        <v>45300</v>
      </c>
      <c r="B761">
        <v>16.649999999999999</v>
      </c>
      <c r="C761" s="11">
        <f>(B761-B760)/B760</f>
        <v>-4.186543312592471E-3</v>
      </c>
      <c r="D761" t="str">
        <f t="shared" si="165"/>
        <v>Neutro</v>
      </c>
      <c r="E761" s="15">
        <v>16.649999999999999</v>
      </c>
      <c r="F761" s="11">
        <f t="shared" si="166"/>
        <v>6.0423568605653026E-3</v>
      </c>
      <c r="G761" t="str">
        <f t="shared" si="167"/>
        <v>Compra</v>
      </c>
      <c r="H761">
        <v>16.649999999999999</v>
      </c>
      <c r="I761" s="11">
        <f t="shared" si="168"/>
        <v>-4.186543312592471E-3</v>
      </c>
      <c r="J761" t="str">
        <f t="shared" si="169"/>
        <v>Neutro</v>
      </c>
      <c r="K761">
        <v>15.91</v>
      </c>
      <c r="L761" s="11">
        <f t="shared" si="170"/>
        <v>-1.9112146677690994E-2</v>
      </c>
      <c r="M761" t="str">
        <f t="shared" si="171"/>
        <v>Neutro</v>
      </c>
      <c r="N761" t="e">
        <f>[1]!YPF[[#This Row],[Volume]]</f>
        <v>#REF!</v>
      </c>
      <c r="O761" s="11" t="e">
        <f t="shared" si="172"/>
        <v>#REF!</v>
      </c>
      <c r="P761" t="e">
        <f t="shared" si="173"/>
        <v>#REF!</v>
      </c>
      <c r="Q761" s="17">
        <f t="shared" si="174"/>
        <v>-5.360719110577658E-3</v>
      </c>
      <c r="R761" s="4" t="str">
        <f t="shared" si="175"/>
        <v>Neutro</v>
      </c>
      <c r="S761" s="17" t="e">
        <f t="shared" si="176"/>
        <v>#REF!</v>
      </c>
      <c r="T761" s="4" t="e">
        <f t="shared" si="177"/>
        <v>#REF!</v>
      </c>
      <c r="U761" s="4">
        <f t="shared" si="178"/>
        <v>0</v>
      </c>
      <c r="V761" s="4" t="e">
        <f t="shared" si="179"/>
        <v>#REF!</v>
      </c>
    </row>
    <row r="762" spans="1:22">
      <c r="A762" s="9">
        <v>45301</v>
      </c>
      <c r="B762">
        <v>16.170000000000002</v>
      </c>
      <c r="C762" s="11">
        <f>(B762-B761)/B761</f>
        <v>-2.8828828828828642E-2</v>
      </c>
      <c r="D762" t="str">
        <f t="shared" si="165"/>
        <v>Neutro</v>
      </c>
      <c r="E762" s="15">
        <v>16.139999</v>
      </c>
      <c r="F762" s="11">
        <f t="shared" si="166"/>
        <v>-3.0630690690690635E-2</v>
      </c>
      <c r="G762" t="str">
        <f t="shared" si="167"/>
        <v>Neutro</v>
      </c>
      <c r="H762">
        <v>16.170000000000002</v>
      </c>
      <c r="I762" s="11">
        <f t="shared" si="168"/>
        <v>-2.8828828828828642E-2</v>
      </c>
      <c r="J762" t="str">
        <f t="shared" si="169"/>
        <v>Neutro</v>
      </c>
      <c r="K762">
        <v>15.68</v>
      </c>
      <c r="L762" s="11">
        <f t="shared" si="170"/>
        <v>-1.4456316781898204E-2</v>
      </c>
      <c r="M762" t="str">
        <f t="shared" si="171"/>
        <v>Neutro</v>
      </c>
      <c r="N762" t="e">
        <f>[1]!YPF[[#This Row],[Volume]]</f>
        <v>#REF!</v>
      </c>
      <c r="O762" s="11" t="e">
        <f t="shared" si="172"/>
        <v>#REF!</v>
      </c>
      <c r="P762" t="e">
        <f t="shared" si="173"/>
        <v>#REF!</v>
      </c>
      <c r="Q762" s="17">
        <f t="shared" si="174"/>
        <v>-2.5686166282561533E-2</v>
      </c>
      <c r="R762" s="4" t="str">
        <f t="shared" si="175"/>
        <v>Neutro</v>
      </c>
      <c r="S762" s="17" t="e">
        <f t="shared" si="176"/>
        <v>#REF!</v>
      </c>
      <c r="T762" s="4" t="e">
        <f t="shared" si="177"/>
        <v>#REF!</v>
      </c>
      <c r="U762" s="4">
        <f t="shared" si="178"/>
        <v>0</v>
      </c>
      <c r="V762" s="4" t="e">
        <f t="shared" si="179"/>
        <v>#REF!</v>
      </c>
    </row>
    <row r="763" spans="1:22">
      <c r="A763" s="9">
        <v>45302</v>
      </c>
      <c r="B763">
        <v>16.149999999999999</v>
      </c>
      <c r="C763" s="11">
        <f>(B763-B762)/B762</f>
        <v>-1.2368583797157159E-3</v>
      </c>
      <c r="D763" t="str">
        <f t="shared" si="165"/>
        <v>Neutro</v>
      </c>
      <c r="E763" s="15">
        <v>16.049999</v>
      </c>
      <c r="F763" s="11">
        <f t="shared" si="166"/>
        <v>-5.5762085239286488E-3</v>
      </c>
      <c r="G763" t="str">
        <f t="shared" si="167"/>
        <v>Neutro</v>
      </c>
      <c r="H763">
        <v>16.149999999999999</v>
      </c>
      <c r="I763" s="11">
        <f t="shared" si="168"/>
        <v>-1.2368583797157159E-3</v>
      </c>
      <c r="J763" t="str">
        <f t="shared" si="169"/>
        <v>Neutro</v>
      </c>
      <c r="K763">
        <v>15.75</v>
      </c>
      <c r="L763" s="11">
        <f t="shared" si="170"/>
        <v>4.4642857142857323E-3</v>
      </c>
      <c r="M763" t="str">
        <f t="shared" si="171"/>
        <v>Compra</v>
      </c>
      <c r="N763" t="e">
        <f>[1]!YPF[[#This Row],[Volume]]</f>
        <v>#REF!</v>
      </c>
      <c r="O763" s="11" t="e">
        <f t="shared" si="172"/>
        <v>#REF!</v>
      </c>
      <c r="P763" t="e">
        <f t="shared" si="173"/>
        <v>#REF!</v>
      </c>
      <c r="Q763" s="17">
        <f t="shared" si="174"/>
        <v>-8.9640989226858706E-4</v>
      </c>
      <c r="R763" s="4" t="str">
        <f t="shared" si="175"/>
        <v>Neutro</v>
      </c>
      <c r="S763" s="17" t="e">
        <f t="shared" si="176"/>
        <v>#REF!</v>
      </c>
      <c r="T763" s="4" t="e">
        <f t="shared" si="177"/>
        <v>#REF!</v>
      </c>
      <c r="U763" s="4">
        <f t="shared" si="178"/>
        <v>0</v>
      </c>
      <c r="V763" s="4" t="e">
        <f t="shared" si="179"/>
        <v>#REF!</v>
      </c>
    </row>
    <row r="764" spans="1:22">
      <c r="A764" s="9">
        <v>45303</v>
      </c>
      <c r="B764">
        <v>16.27</v>
      </c>
      <c r="C764" s="11">
        <f>(B764-B763)/B763</f>
        <v>7.4303405572756038E-3</v>
      </c>
      <c r="D764" t="str">
        <f t="shared" si="165"/>
        <v>Compra</v>
      </c>
      <c r="E764" s="15">
        <v>16.25</v>
      </c>
      <c r="F764" s="11">
        <f t="shared" si="166"/>
        <v>1.2461122271721034E-2</v>
      </c>
      <c r="G764" t="str">
        <f t="shared" si="167"/>
        <v>Compra</v>
      </c>
      <c r="H764">
        <v>16.27</v>
      </c>
      <c r="I764" s="11">
        <f t="shared" si="168"/>
        <v>7.4303405572756038E-3</v>
      </c>
      <c r="J764" t="str">
        <f t="shared" si="169"/>
        <v>Compra</v>
      </c>
      <c r="K764">
        <v>15.86</v>
      </c>
      <c r="L764" s="11">
        <f t="shared" si="170"/>
        <v>6.9841269841269477E-3</v>
      </c>
      <c r="M764" t="str">
        <f t="shared" si="171"/>
        <v>Compra</v>
      </c>
      <c r="N764" t="e">
        <f>[1]!YPF[[#This Row],[Volume]]</f>
        <v>#REF!</v>
      </c>
      <c r="O764" s="11" t="e">
        <f t="shared" si="172"/>
        <v>#REF!</v>
      </c>
      <c r="P764" t="e">
        <f t="shared" si="173"/>
        <v>#REF!</v>
      </c>
      <c r="Q764" s="17">
        <f t="shared" si="174"/>
        <v>8.5764825925997972E-3</v>
      </c>
      <c r="R764" s="4" t="str">
        <f t="shared" si="175"/>
        <v>Compra</v>
      </c>
      <c r="S764" s="17" t="e">
        <f t="shared" si="176"/>
        <v>#REF!</v>
      </c>
      <c r="T764" s="4" t="e">
        <f t="shared" si="177"/>
        <v>#REF!</v>
      </c>
      <c r="U764" s="4">
        <f t="shared" si="178"/>
        <v>1</v>
      </c>
      <c r="V764" s="4" t="e">
        <f t="shared" si="179"/>
        <v>#REF!</v>
      </c>
    </row>
    <row r="765" spans="1:22">
      <c r="A765" s="9">
        <v>45307</v>
      </c>
      <c r="B765">
        <v>15.8</v>
      </c>
      <c r="C765" s="11">
        <f>(B765-B764)/B764</f>
        <v>-2.8887523048555554E-2</v>
      </c>
      <c r="D765" t="str">
        <f t="shared" si="165"/>
        <v>Neutro</v>
      </c>
      <c r="E765" s="15">
        <v>15.76</v>
      </c>
      <c r="F765" s="11">
        <f t="shared" si="166"/>
        <v>-3.0153846153846166E-2</v>
      </c>
      <c r="G765" t="str">
        <f t="shared" si="167"/>
        <v>Neutro</v>
      </c>
      <c r="H765">
        <v>15.8</v>
      </c>
      <c r="I765" s="11">
        <f t="shared" si="168"/>
        <v>-2.8887523048555554E-2</v>
      </c>
      <c r="J765" t="str">
        <f t="shared" si="169"/>
        <v>Neutro</v>
      </c>
      <c r="K765">
        <v>14.85</v>
      </c>
      <c r="L765" s="11">
        <f t="shared" si="170"/>
        <v>-6.368221941992433E-2</v>
      </c>
      <c r="M765" t="str">
        <f t="shared" si="171"/>
        <v>Neutro</v>
      </c>
      <c r="N765" t="e">
        <f>[1]!YPF[[#This Row],[Volume]]</f>
        <v>#REF!</v>
      </c>
      <c r="O765" s="11" t="e">
        <f t="shared" si="172"/>
        <v>#REF!</v>
      </c>
      <c r="P765" t="e">
        <f t="shared" si="173"/>
        <v>#REF!</v>
      </c>
      <c r="Q765" s="17">
        <f t="shared" si="174"/>
        <v>-3.7902777917720398E-2</v>
      </c>
      <c r="R765" s="4" t="str">
        <f t="shared" si="175"/>
        <v>Neutro</v>
      </c>
      <c r="S765" s="17" t="e">
        <f t="shared" si="176"/>
        <v>#REF!</v>
      </c>
      <c r="T765" s="4" t="e">
        <f t="shared" si="177"/>
        <v>#REF!</v>
      </c>
      <c r="U765" s="4">
        <f t="shared" si="178"/>
        <v>0</v>
      </c>
      <c r="V765" s="4" t="e">
        <f t="shared" si="179"/>
        <v>#REF!</v>
      </c>
    </row>
    <row r="766" spans="1:22">
      <c r="A766" s="9">
        <v>45308</v>
      </c>
      <c r="B766">
        <v>15.06</v>
      </c>
      <c r="C766" s="11">
        <f>(B766-B765)/B765</f>
        <v>-4.6835443037974697E-2</v>
      </c>
      <c r="D766" t="str">
        <f t="shared" si="165"/>
        <v>Neutro</v>
      </c>
      <c r="E766" s="15">
        <v>14.8</v>
      </c>
      <c r="F766" s="11">
        <f t="shared" si="166"/>
        <v>-6.0913705583756285E-2</v>
      </c>
      <c r="G766" t="str">
        <f t="shared" si="167"/>
        <v>Neutro</v>
      </c>
      <c r="H766">
        <v>15.06</v>
      </c>
      <c r="I766" s="11">
        <f t="shared" si="168"/>
        <v>-4.6835443037974697E-2</v>
      </c>
      <c r="J766" t="str">
        <f t="shared" si="169"/>
        <v>Neutro</v>
      </c>
      <c r="K766">
        <v>14.53</v>
      </c>
      <c r="L766" s="11">
        <f t="shared" si="170"/>
        <v>-2.1548821548821567E-2</v>
      </c>
      <c r="M766" t="str">
        <f t="shared" si="171"/>
        <v>Neutro</v>
      </c>
      <c r="N766" t="e">
        <f>[1]!YPF[[#This Row],[Volume]]</f>
        <v>#REF!</v>
      </c>
      <c r="O766" s="11" t="e">
        <f t="shared" si="172"/>
        <v>#REF!</v>
      </c>
      <c r="P766" t="e">
        <f t="shared" si="173"/>
        <v>#REF!</v>
      </c>
      <c r="Q766" s="17">
        <f t="shared" si="174"/>
        <v>-4.4033353302131817E-2</v>
      </c>
      <c r="R766" s="4" t="str">
        <f t="shared" si="175"/>
        <v>Neutro</v>
      </c>
      <c r="S766" s="17" t="e">
        <f t="shared" si="176"/>
        <v>#REF!</v>
      </c>
      <c r="T766" s="4" t="e">
        <f t="shared" si="177"/>
        <v>#REF!</v>
      </c>
      <c r="U766" s="4">
        <f t="shared" si="178"/>
        <v>0</v>
      </c>
      <c r="V766" s="4" t="e">
        <f t="shared" si="179"/>
        <v>#REF!</v>
      </c>
    </row>
    <row r="767" spans="1:22">
      <c r="A767" s="9">
        <v>45309</v>
      </c>
      <c r="B767">
        <v>15.26</v>
      </c>
      <c r="C767" s="11">
        <f>(B767-B766)/B766</f>
        <v>1.3280212483399686E-2</v>
      </c>
      <c r="D767" t="str">
        <f t="shared" si="165"/>
        <v>Compra</v>
      </c>
      <c r="E767" s="15">
        <v>15.01</v>
      </c>
      <c r="F767" s="11">
        <f t="shared" si="166"/>
        <v>1.4189189189189126E-2</v>
      </c>
      <c r="G767" t="str">
        <f t="shared" si="167"/>
        <v>Compra</v>
      </c>
      <c r="H767">
        <v>15.26</v>
      </c>
      <c r="I767" s="11">
        <f t="shared" si="168"/>
        <v>1.3280212483399686E-2</v>
      </c>
      <c r="J767" t="str">
        <f t="shared" si="169"/>
        <v>Compra</v>
      </c>
      <c r="K767">
        <v>14.9</v>
      </c>
      <c r="L767" s="11">
        <f t="shared" si="170"/>
        <v>2.5464556090846593E-2</v>
      </c>
      <c r="M767" t="str">
        <f t="shared" si="171"/>
        <v>Compra</v>
      </c>
      <c r="N767" t="e">
        <f>[1]!YPF[[#This Row],[Volume]]</f>
        <v>#REF!</v>
      </c>
      <c r="O767" s="11" t="e">
        <f t="shared" si="172"/>
        <v>#REF!</v>
      </c>
      <c r="P767" t="e">
        <f t="shared" si="173"/>
        <v>#REF!</v>
      </c>
      <c r="Q767" s="17">
        <f t="shared" si="174"/>
        <v>1.6553542561708774E-2</v>
      </c>
      <c r="R767" s="4" t="str">
        <f t="shared" si="175"/>
        <v>Compra</v>
      </c>
      <c r="S767" s="17" t="e">
        <f t="shared" si="176"/>
        <v>#REF!</v>
      </c>
      <c r="T767" s="4" t="e">
        <f t="shared" si="177"/>
        <v>#REF!</v>
      </c>
      <c r="U767" s="4">
        <f t="shared" si="178"/>
        <v>1</v>
      </c>
      <c r="V767" s="4" t="e">
        <f t="shared" si="179"/>
        <v>#REF!</v>
      </c>
    </row>
    <row r="768" spans="1:22">
      <c r="A768" s="9">
        <v>45310</v>
      </c>
      <c r="B768">
        <v>15.63</v>
      </c>
      <c r="C768" s="11">
        <f>(B768-B767)/B767</f>
        <v>2.42463958060289E-2</v>
      </c>
      <c r="D768" t="str">
        <f t="shared" si="165"/>
        <v>Compra</v>
      </c>
      <c r="E768" s="15">
        <v>15.24</v>
      </c>
      <c r="F768" s="11">
        <f t="shared" si="166"/>
        <v>1.5323117921385772E-2</v>
      </c>
      <c r="G768" t="str">
        <f t="shared" si="167"/>
        <v>Compra</v>
      </c>
      <c r="H768">
        <v>15.63</v>
      </c>
      <c r="I768" s="11">
        <f t="shared" si="168"/>
        <v>2.42463958060289E-2</v>
      </c>
      <c r="J768" t="str">
        <f t="shared" si="169"/>
        <v>Compra</v>
      </c>
      <c r="K768">
        <v>15.1</v>
      </c>
      <c r="L768" s="11">
        <f t="shared" si="170"/>
        <v>1.342281879194626E-2</v>
      </c>
      <c r="M768" t="str">
        <f t="shared" si="171"/>
        <v>Compra</v>
      </c>
      <c r="N768" t="e">
        <f>[1]!YPF[[#This Row],[Volume]]</f>
        <v>#REF!</v>
      </c>
      <c r="O768" s="11" t="e">
        <f t="shared" si="172"/>
        <v>#REF!</v>
      </c>
      <c r="P768" t="e">
        <f t="shared" si="173"/>
        <v>#REF!</v>
      </c>
      <c r="Q768" s="17">
        <f t="shared" si="174"/>
        <v>1.9309682081347458E-2</v>
      </c>
      <c r="R768" s="4" t="str">
        <f t="shared" si="175"/>
        <v>Compra</v>
      </c>
      <c r="S768" s="17" t="e">
        <f t="shared" si="176"/>
        <v>#REF!</v>
      </c>
      <c r="T768" s="4" t="e">
        <f t="shared" si="177"/>
        <v>#REF!</v>
      </c>
      <c r="U768" s="4">
        <f t="shared" si="178"/>
        <v>1</v>
      </c>
      <c r="V768" s="4" t="e">
        <f t="shared" si="179"/>
        <v>#REF!</v>
      </c>
    </row>
    <row r="769" spans="1:22">
      <c r="A769" s="9">
        <v>45313</v>
      </c>
      <c r="B769">
        <v>15.99</v>
      </c>
      <c r="C769" s="11">
        <f>(B769-B768)/B768</f>
        <v>2.303262955854123E-2</v>
      </c>
      <c r="D769" t="str">
        <f t="shared" si="165"/>
        <v>Compra</v>
      </c>
      <c r="E769" s="15">
        <v>15.35</v>
      </c>
      <c r="F769" s="11">
        <f t="shared" si="166"/>
        <v>7.217847769028834E-3</v>
      </c>
      <c r="G769" t="str">
        <f t="shared" si="167"/>
        <v>Compra</v>
      </c>
      <c r="H769">
        <v>15.99</v>
      </c>
      <c r="I769" s="11">
        <f t="shared" si="168"/>
        <v>2.303262955854123E-2</v>
      </c>
      <c r="J769" t="str">
        <f t="shared" si="169"/>
        <v>Compra</v>
      </c>
      <c r="K769">
        <v>15.24</v>
      </c>
      <c r="L769" s="11">
        <f t="shared" si="170"/>
        <v>9.2715231788079843E-3</v>
      </c>
      <c r="M769" t="str">
        <f t="shared" si="171"/>
        <v>Compra</v>
      </c>
      <c r="N769" t="e">
        <f>[1]!YPF[[#This Row],[Volume]]</f>
        <v>#REF!</v>
      </c>
      <c r="O769" s="11" t="e">
        <f t="shared" si="172"/>
        <v>#REF!</v>
      </c>
      <c r="P769" t="e">
        <f t="shared" si="173"/>
        <v>#REF!</v>
      </c>
      <c r="Q769" s="17">
        <f t="shared" si="174"/>
        <v>1.563865751622982E-2</v>
      </c>
      <c r="R769" s="4" t="str">
        <f t="shared" si="175"/>
        <v>Compra</v>
      </c>
      <c r="S769" s="17" t="e">
        <f t="shared" si="176"/>
        <v>#REF!</v>
      </c>
      <c r="T769" s="4" t="e">
        <f t="shared" si="177"/>
        <v>#REF!</v>
      </c>
      <c r="U769" s="4">
        <f t="shared" si="178"/>
        <v>1</v>
      </c>
      <c r="V769" s="4" t="e">
        <f t="shared" si="179"/>
        <v>#REF!</v>
      </c>
    </row>
    <row r="770" spans="1:22">
      <c r="A770" s="9">
        <v>45314</v>
      </c>
      <c r="B770">
        <v>16.030000999999999</v>
      </c>
      <c r="C770" s="11">
        <f>(B770-B769)/B769</f>
        <v>2.5016260162600626E-3</v>
      </c>
      <c r="D770" t="str">
        <f t="shared" si="165"/>
        <v>Compra</v>
      </c>
      <c r="E770" s="15">
        <v>15.62</v>
      </c>
      <c r="F770" s="11">
        <f t="shared" si="166"/>
        <v>1.7589576547231242E-2</v>
      </c>
      <c r="G770" t="str">
        <f t="shared" si="167"/>
        <v>Compra</v>
      </c>
      <c r="H770">
        <v>16.030000999999999</v>
      </c>
      <c r="I770" s="11">
        <f t="shared" si="168"/>
        <v>2.5016260162600626E-3</v>
      </c>
      <c r="J770" t="str">
        <f t="shared" si="169"/>
        <v>Compra</v>
      </c>
      <c r="K770">
        <v>15.53</v>
      </c>
      <c r="L770" s="11">
        <f t="shared" si="170"/>
        <v>1.902887139107606E-2</v>
      </c>
      <c r="M770" t="str">
        <f t="shared" si="171"/>
        <v>Compra</v>
      </c>
      <c r="N770" t="e">
        <f>[1]!YPF[[#This Row],[Volume]]</f>
        <v>#REF!</v>
      </c>
      <c r="O770" s="11" t="e">
        <f t="shared" si="172"/>
        <v>#REF!</v>
      </c>
      <c r="P770" t="e">
        <f t="shared" si="173"/>
        <v>#REF!</v>
      </c>
      <c r="Q770" s="17">
        <f t="shared" si="174"/>
        <v>1.0405424992706856E-2</v>
      </c>
      <c r="R770" s="4" t="str">
        <f t="shared" si="175"/>
        <v>Compra</v>
      </c>
      <c r="S770" s="17" t="e">
        <f t="shared" si="176"/>
        <v>#REF!</v>
      </c>
      <c r="T770" s="4" t="e">
        <f t="shared" si="177"/>
        <v>#REF!</v>
      </c>
      <c r="U770" s="4">
        <f t="shared" si="178"/>
        <v>1</v>
      </c>
      <c r="V770" s="4" t="e">
        <f t="shared" si="179"/>
        <v>#REF!</v>
      </c>
    </row>
    <row r="771" spans="1:22">
      <c r="A771" s="9">
        <v>45315</v>
      </c>
      <c r="B771">
        <v>16.690000999999999</v>
      </c>
      <c r="C771" s="11">
        <f>(B771-B770)/B770</f>
        <v>4.1172798429644525E-2</v>
      </c>
      <c r="D771" t="str">
        <f t="shared" si="165"/>
        <v>Compra</v>
      </c>
      <c r="E771" s="15">
        <v>16</v>
      </c>
      <c r="F771" s="11">
        <f t="shared" si="166"/>
        <v>2.4327784891165223E-2</v>
      </c>
      <c r="G771" t="str">
        <f t="shared" si="167"/>
        <v>Compra</v>
      </c>
      <c r="H771">
        <v>16.690000999999999</v>
      </c>
      <c r="I771" s="11">
        <f t="shared" si="168"/>
        <v>4.1172798429644525E-2</v>
      </c>
      <c r="J771" t="str">
        <f t="shared" si="169"/>
        <v>Compra</v>
      </c>
      <c r="K771">
        <v>15.98</v>
      </c>
      <c r="L771" s="11">
        <f t="shared" si="170"/>
        <v>2.8976175144880944E-2</v>
      </c>
      <c r="M771" t="str">
        <f t="shared" si="171"/>
        <v>Compra</v>
      </c>
      <c r="N771" t="e">
        <f>[1]!YPF[[#This Row],[Volume]]</f>
        <v>#REF!</v>
      </c>
      <c r="O771" s="11" t="e">
        <f t="shared" si="172"/>
        <v>#REF!</v>
      </c>
      <c r="P771" t="e">
        <f t="shared" si="173"/>
        <v>#REF!</v>
      </c>
      <c r="Q771" s="17">
        <f t="shared" si="174"/>
        <v>3.3912389223833807E-2</v>
      </c>
      <c r="R771" s="4" t="str">
        <f t="shared" si="175"/>
        <v>Compra</v>
      </c>
      <c r="S771" s="17" t="e">
        <f t="shared" si="176"/>
        <v>#REF!</v>
      </c>
      <c r="T771" s="4" t="e">
        <f t="shared" si="177"/>
        <v>#REF!</v>
      </c>
      <c r="U771" s="4">
        <f t="shared" si="178"/>
        <v>1</v>
      </c>
      <c r="V771" s="4" t="e">
        <f t="shared" si="179"/>
        <v>#REF!</v>
      </c>
    </row>
    <row r="772" spans="1:22">
      <c r="A772" s="9">
        <v>45316</v>
      </c>
      <c r="B772">
        <v>17.370000999999998</v>
      </c>
      <c r="C772" s="11">
        <f>(B772-B771)/B771</f>
        <v>4.0742957415041484E-2</v>
      </c>
      <c r="D772" t="str">
        <f t="shared" ref="D772:D824" si="180">+IF(C772&gt;0,"Compra","Neutro")</f>
        <v>Compra</v>
      </c>
      <c r="E772" s="15">
        <v>16.75</v>
      </c>
      <c r="F772" s="11">
        <f t="shared" ref="F772:F824" si="181">(E772-E771)/E771</f>
        <v>4.6875E-2</v>
      </c>
      <c r="G772" t="str">
        <f t="shared" ref="G772:G824" si="182">+IF(F772&gt;0,"Compra","Neutro")</f>
        <v>Compra</v>
      </c>
      <c r="H772">
        <v>17.370000999999998</v>
      </c>
      <c r="I772" s="11">
        <f t="shared" ref="I772:I824" si="183">(H772-H771)/H771</f>
        <v>4.0742957415041484E-2</v>
      </c>
      <c r="J772" t="str">
        <f t="shared" ref="J772:J824" si="184">+IF(I772&gt;0,"Compra","Neutro")</f>
        <v>Compra</v>
      </c>
      <c r="K772">
        <v>16.700001</v>
      </c>
      <c r="L772" s="11">
        <f t="shared" ref="L772:L824" si="185">(K772-K771)/K771</f>
        <v>4.5056382978723393E-2</v>
      </c>
      <c r="M772" t="str">
        <f t="shared" ref="M772:M824" si="186">+IF(L772&gt;0,"Compra","Neutro")</f>
        <v>Compra</v>
      </c>
      <c r="N772" t="e">
        <f>[1]!YPF[[#This Row],[Volume]]</f>
        <v>#REF!</v>
      </c>
      <c r="O772" s="11" t="e">
        <f t="shared" ref="O772:O824" si="187">(N772-N771)/N771</f>
        <v>#REF!</v>
      </c>
      <c r="P772" t="e">
        <f t="shared" ref="P772:P824" si="188">+IF(O772&gt;0,"Compra","Neutro")</f>
        <v>#REF!</v>
      </c>
      <c r="Q772" s="17">
        <f t="shared" ref="Q772:Q824" si="189">AVERAGE(L772,I772,F772,C772)</f>
        <v>4.3354324452201595E-2</v>
      </c>
      <c r="R772" s="4" t="str">
        <f t="shared" ref="R772:R824" si="190">+IF(Q772&gt;0,"Compra","Neutro")</f>
        <v>Compra</v>
      </c>
      <c r="S772" s="17" t="e">
        <f t="shared" ref="S772:S824" si="191">Q772*O772</f>
        <v>#REF!</v>
      </c>
      <c r="T772" s="4" t="e">
        <f t="shared" ref="T772:T824" si="192">+IF(S772&gt;0,"Compra","Neutro")</f>
        <v>#REF!</v>
      </c>
      <c r="U772" s="4">
        <f t="shared" ref="U772:V824" si="193">+IF(R772="Neutro",0,1)</f>
        <v>1</v>
      </c>
      <c r="V772" s="4" t="e">
        <f t="shared" ref="V772:V824" si="194">+IF(T772="Neutro",0,1)</f>
        <v>#REF!</v>
      </c>
    </row>
    <row r="773" spans="1:22">
      <c r="A773" s="9">
        <v>45317</v>
      </c>
      <c r="B773">
        <v>17.799999</v>
      </c>
      <c r="C773" s="11">
        <f>(B773-B772)/B772</f>
        <v>2.4755208707241943E-2</v>
      </c>
      <c r="D773" t="str">
        <f t="shared" si="180"/>
        <v>Compra</v>
      </c>
      <c r="E773" s="15">
        <v>17.299999</v>
      </c>
      <c r="F773" s="11">
        <f t="shared" si="181"/>
        <v>3.2835761194029832E-2</v>
      </c>
      <c r="G773" t="str">
        <f t="shared" si="182"/>
        <v>Compra</v>
      </c>
      <c r="H773">
        <v>17.799999</v>
      </c>
      <c r="I773" s="11">
        <f t="shared" si="183"/>
        <v>2.4755208707241943E-2</v>
      </c>
      <c r="J773" t="str">
        <f t="shared" si="184"/>
        <v>Compra</v>
      </c>
      <c r="K773">
        <v>17.209999</v>
      </c>
      <c r="L773" s="11">
        <f t="shared" si="185"/>
        <v>3.0538800566538859E-2</v>
      </c>
      <c r="M773" t="str">
        <f t="shared" si="186"/>
        <v>Compra</v>
      </c>
      <c r="N773" t="e">
        <f>[1]!YPF[[#This Row],[Volume]]</f>
        <v>#REF!</v>
      </c>
      <c r="O773" s="11" t="e">
        <f t="shared" si="187"/>
        <v>#REF!</v>
      </c>
      <c r="P773" t="e">
        <f t="shared" si="188"/>
        <v>#REF!</v>
      </c>
      <c r="Q773" s="17">
        <f t="shared" si="189"/>
        <v>2.8221244793763145E-2</v>
      </c>
      <c r="R773" s="4" t="str">
        <f t="shared" si="190"/>
        <v>Compra</v>
      </c>
      <c r="S773" s="17" t="e">
        <f t="shared" si="191"/>
        <v>#REF!</v>
      </c>
      <c r="T773" s="4" t="e">
        <f t="shared" si="192"/>
        <v>#REF!</v>
      </c>
      <c r="U773" s="4">
        <f t="shared" si="193"/>
        <v>1</v>
      </c>
      <c r="V773" s="4" t="e">
        <f t="shared" si="194"/>
        <v>#REF!</v>
      </c>
    </row>
    <row r="774" spans="1:22">
      <c r="A774" s="9">
        <v>45320</v>
      </c>
      <c r="B774">
        <v>17.600000000000001</v>
      </c>
      <c r="C774" s="11">
        <f>(B774-B773)/B773</f>
        <v>-1.1235899507634706E-2</v>
      </c>
      <c r="D774" t="str">
        <f t="shared" si="180"/>
        <v>Neutro</v>
      </c>
      <c r="E774" s="15">
        <v>17.450001</v>
      </c>
      <c r="F774" s="11">
        <f t="shared" si="181"/>
        <v>8.6706363393431775E-3</v>
      </c>
      <c r="G774" t="str">
        <f t="shared" si="182"/>
        <v>Compra</v>
      </c>
      <c r="H774">
        <v>17.600000000000001</v>
      </c>
      <c r="I774" s="11">
        <f t="shared" si="183"/>
        <v>-1.1235899507634706E-2</v>
      </c>
      <c r="J774" t="str">
        <f t="shared" si="184"/>
        <v>Neutro</v>
      </c>
      <c r="K774">
        <v>16.969999000000001</v>
      </c>
      <c r="L774" s="11">
        <f t="shared" si="185"/>
        <v>-1.3945381402985464E-2</v>
      </c>
      <c r="M774" t="str">
        <f t="shared" si="186"/>
        <v>Neutro</v>
      </c>
      <c r="N774" t="e">
        <f>[1]!YPF[[#This Row],[Volume]]</f>
        <v>#REF!</v>
      </c>
      <c r="O774" s="11" t="e">
        <f t="shared" si="187"/>
        <v>#REF!</v>
      </c>
      <c r="P774" t="e">
        <f t="shared" si="188"/>
        <v>#REF!</v>
      </c>
      <c r="Q774" s="17">
        <f t="shared" si="189"/>
        <v>-6.9366360197279245E-3</v>
      </c>
      <c r="R774" s="4" t="str">
        <f t="shared" si="190"/>
        <v>Neutro</v>
      </c>
      <c r="S774" s="17" t="e">
        <f t="shared" si="191"/>
        <v>#REF!</v>
      </c>
      <c r="T774" s="4" t="e">
        <f t="shared" si="192"/>
        <v>#REF!</v>
      </c>
      <c r="U774" s="4">
        <f t="shared" si="193"/>
        <v>0</v>
      </c>
      <c r="V774" s="4" t="e">
        <f t="shared" si="194"/>
        <v>#REF!</v>
      </c>
    </row>
    <row r="775" spans="1:22">
      <c r="A775" s="9">
        <v>45321</v>
      </c>
      <c r="B775">
        <v>17.620000999999998</v>
      </c>
      <c r="C775" s="11">
        <f>(B775-B774)/B774</f>
        <v>1.1364204545452868E-3</v>
      </c>
      <c r="D775" t="str">
        <f t="shared" si="180"/>
        <v>Compra</v>
      </c>
      <c r="E775" s="15">
        <v>17.5</v>
      </c>
      <c r="F775" s="11">
        <f t="shared" si="181"/>
        <v>2.8652720421047358E-3</v>
      </c>
      <c r="G775" t="str">
        <f t="shared" si="182"/>
        <v>Compra</v>
      </c>
      <c r="H775">
        <v>17.620000999999998</v>
      </c>
      <c r="I775" s="11">
        <f t="shared" si="183"/>
        <v>1.1364204545452868E-3</v>
      </c>
      <c r="J775" t="str">
        <f t="shared" si="184"/>
        <v>Compra</v>
      </c>
      <c r="K775">
        <v>17.23</v>
      </c>
      <c r="L775" s="11">
        <f t="shared" si="185"/>
        <v>1.5321214809735641E-2</v>
      </c>
      <c r="M775" t="str">
        <f t="shared" si="186"/>
        <v>Compra</v>
      </c>
      <c r="N775" t="e">
        <f>[1]!YPF[[#This Row],[Volume]]</f>
        <v>#REF!</v>
      </c>
      <c r="O775" s="11" t="e">
        <f t="shared" si="187"/>
        <v>#REF!</v>
      </c>
      <c r="P775" t="e">
        <f t="shared" si="188"/>
        <v>#REF!</v>
      </c>
      <c r="Q775" s="17">
        <f t="shared" si="189"/>
        <v>5.1148319402327374E-3</v>
      </c>
      <c r="R775" s="4" t="str">
        <f t="shared" si="190"/>
        <v>Compra</v>
      </c>
      <c r="S775" s="17" t="e">
        <f t="shared" si="191"/>
        <v>#REF!</v>
      </c>
      <c r="T775" s="4" t="e">
        <f t="shared" si="192"/>
        <v>#REF!</v>
      </c>
      <c r="U775" s="4">
        <f t="shared" si="193"/>
        <v>1</v>
      </c>
      <c r="V775" s="4" t="e">
        <f t="shared" si="194"/>
        <v>#REF!</v>
      </c>
    </row>
    <row r="776" spans="1:22">
      <c r="A776" s="9">
        <v>45322</v>
      </c>
      <c r="B776">
        <v>17.690000999999999</v>
      </c>
      <c r="C776" s="11">
        <f>(B776-B775)/B775</f>
        <v>3.9727580038162475E-3</v>
      </c>
      <c r="D776" t="str">
        <f t="shared" si="180"/>
        <v>Compra</v>
      </c>
      <c r="E776" s="15">
        <v>17.290001</v>
      </c>
      <c r="F776" s="11">
        <f t="shared" si="181"/>
        <v>-1.1999942857142848E-2</v>
      </c>
      <c r="G776" t="str">
        <f t="shared" si="182"/>
        <v>Neutro</v>
      </c>
      <c r="H776">
        <v>17.690000999999999</v>
      </c>
      <c r="I776" s="11">
        <f t="shared" si="183"/>
        <v>3.9727580038162475E-3</v>
      </c>
      <c r="J776" t="str">
        <f t="shared" si="184"/>
        <v>Compra</v>
      </c>
      <c r="K776">
        <v>17.110001</v>
      </c>
      <c r="L776" s="11">
        <f t="shared" si="185"/>
        <v>-6.9645385954730105E-3</v>
      </c>
      <c r="M776" t="str">
        <f t="shared" si="186"/>
        <v>Neutro</v>
      </c>
      <c r="N776" t="e">
        <f>[1]!YPF[[#This Row],[Volume]]</f>
        <v>#REF!</v>
      </c>
      <c r="O776" s="11" t="e">
        <f t="shared" si="187"/>
        <v>#REF!</v>
      </c>
      <c r="P776" t="e">
        <f t="shared" si="188"/>
        <v>#REF!</v>
      </c>
      <c r="Q776" s="17">
        <f t="shared" si="189"/>
        <v>-2.7547413612458408E-3</v>
      </c>
      <c r="R776" s="4" t="str">
        <f t="shared" si="190"/>
        <v>Neutro</v>
      </c>
      <c r="S776" s="17" t="e">
        <f t="shared" si="191"/>
        <v>#REF!</v>
      </c>
      <c r="T776" s="4" t="e">
        <f t="shared" si="192"/>
        <v>#REF!</v>
      </c>
      <c r="U776" s="4">
        <f t="shared" si="193"/>
        <v>0</v>
      </c>
      <c r="V776" s="4" t="e">
        <f t="shared" si="194"/>
        <v>#REF!</v>
      </c>
    </row>
    <row r="777" spans="1:22">
      <c r="A777" s="9">
        <v>45323</v>
      </c>
      <c r="B777">
        <v>17.73</v>
      </c>
      <c r="C777" s="11">
        <f>(B777-B776)/B776</f>
        <v>2.2611078427865368E-3</v>
      </c>
      <c r="D777" t="str">
        <f t="shared" si="180"/>
        <v>Compra</v>
      </c>
      <c r="E777" s="15">
        <v>17.579999999999998</v>
      </c>
      <c r="F777" s="11">
        <f t="shared" si="181"/>
        <v>1.677264217624962E-2</v>
      </c>
      <c r="G777" t="str">
        <f t="shared" si="182"/>
        <v>Compra</v>
      </c>
      <c r="H777">
        <v>17.73</v>
      </c>
      <c r="I777" s="11">
        <f t="shared" si="183"/>
        <v>2.2611078427865368E-3</v>
      </c>
      <c r="J777" t="str">
        <f t="shared" si="184"/>
        <v>Compra</v>
      </c>
      <c r="K777">
        <v>17.239999999999998</v>
      </c>
      <c r="L777" s="11">
        <f t="shared" si="185"/>
        <v>7.597837077858615E-3</v>
      </c>
      <c r="M777" t="str">
        <f t="shared" si="186"/>
        <v>Compra</v>
      </c>
      <c r="N777" t="e">
        <f>[1]!YPF[[#This Row],[Volume]]</f>
        <v>#REF!</v>
      </c>
      <c r="O777" s="11" t="e">
        <f t="shared" si="187"/>
        <v>#REF!</v>
      </c>
      <c r="P777" t="e">
        <f t="shared" si="188"/>
        <v>#REF!</v>
      </c>
      <c r="Q777" s="17">
        <f t="shared" si="189"/>
        <v>7.2231737349203271E-3</v>
      </c>
      <c r="R777" s="4" t="str">
        <f t="shared" si="190"/>
        <v>Compra</v>
      </c>
      <c r="S777" s="17" t="e">
        <f t="shared" si="191"/>
        <v>#REF!</v>
      </c>
      <c r="T777" s="4" t="e">
        <f t="shared" si="192"/>
        <v>#REF!</v>
      </c>
      <c r="U777" s="4">
        <f t="shared" si="193"/>
        <v>1</v>
      </c>
      <c r="V777" s="4" t="e">
        <f t="shared" si="194"/>
        <v>#REF!</v>
      </c>
    </row>
    <row r="778" spans="1:22">
      <c r="A778" s="9">
        <v>45324</v>
      </c>
      <c r="B778">
        <v>17.48</v>
      </c>
      <c r="C778" s="11">
        <f>(B778-B777)/B777</f>
        <v>-1.410039481105471E-2</v>
      </c>
      <c r="D778" t="str">
        <f t="shared" si="180"/>
        <v>Neutro</v>
      </c>
      <c r="E778" s="15">
        <v>17.280000999999999</v>
      </c>
      <c r="F778" s="11">
        <f t="shared" si="181"/>
        <v>-1.7064789533560849E-2</v>
      </c>
      <c r="G778" t="str">
        <f t="shared" si="182"/>
        <v>Neutro</v>
      </c>
      <c r="H778">
        <v>17.48</v>
      </c>
      <c r="I778" s="11">
        <f t="shared" si="183"/>
        <v>-1.410039481105471E-2</v>
      </c>
      <c r="J778" t="str">
        <f t="shared" si="184"/>
        <v>Neutro</v>
      </c>
      <c r="K778">
        <v>17.059999000000001</v>
      </c>
      <c r="L778" s="11">
        <f t="shared" si="185"/>
        <v>-1.0440893271461554E-2</v>
      </c>
      <c r="M778" t="str">
        <f t="shared" si="186"/>
        <v>Neutro</v>
      </c>
      <c r="N778" t="e">
        <f>[1]!YPF[[#This Row],[Volume]]</f>
        <v>#REF!</v>
      </c>
      <c r="O778" s="11" t="e">
        <f t="shared" si="187"/>
        <v>#REF!</v>
      </c>
      <c r="P778" t="e">
        <f t="shared" si="188"/>
        <v>#REF!</v>
      </c>
      <c r="Q778" s="17">
        <f t="shared" si="189"/>
        <v>-1.3926618106782956E-2</v>
      </c>
      <c r="R778" s="4" t="str">
        <f t="shared" si="190"/>
        <v>Neutro</v>
      </c>
      <c r="S778" s="17" t="e">
        <f t="shared" si="191"/>
        <v>#REF!</v>
      </c>
      <c r="T778" s="4" t="e">
        <f t="shared" si="192"/>
        <v>#REF!</v>
      </c>
      <c r="U778" s="4">
        <f t="shared" si="193"/>
        <v>0</v>
      </c>
      <c r="V778" s="4" t="e">
        <f t="shared" si="194"/>
        <v>#REF!</v>
      </c>
    </row>
    <row r="779" spans="1:22">
      <c r="A779" s="9">
        <v>45327</v>
      </c>
      <c r="B779">
        <v>17.139999</v>
      </c>
      <c r="C779" s="11">
        <f>(B779-B778)/B778</f>
        <v>-1.9450858123569843E-2</v>
      </c>
      <c r="D779" t="str">
        <f t="shared" si="180"/>
        <v>Neutro</v>
      </c>
      <c r="E779" s="15">
        <v>17.040001</v>
      </c>
      <c r="F779" s="11">
        <f t="shared" si="181"/>
        <v>-1.3888888085133702E-2</v>
      </c>
      <c r="G779" t="str">
        <f t="shared" si="182"/>
        <v>Neutro</v>
      </c>
      <c r="H779">
        <v>17.139999</v>
      </c>
      <c r="I779" s="11">
        <f t="shared" si="183"/>
        <v>-1.9450858123569843E-2</v>
      </c>
      <c r="J779" t="str">
        <f t="shared" si="184"/>
        <v>Neutro</v>
      </c>
      <c r="K779">
        <v>16.239999999999998</v>
      </c>
      <c r="L779" s="11">
        <f t="shared" si="185"/>
        <v>-4.8065594845580165E-2</v>
      </c>
      <c r="M779" t="str">
        <f t="shared" si="186"/>
        <v>Neutro</v>
      </c>
      <c r="N779" t="e">
        <f>[1]!YPF[[#This Row],[Volume]]</f>
        <v>#REF!</v>
      </c>
      <c r="O779" s="11" t="e">
        <f t="shared" si="187"/>
        <v>#REF!</v>
      </c>
      <c r="P779" t="e">
        <f t="shared" si="188"/>
        <v>#REF!</v>
      </c>
      <c r="Q779" s="17">
        <f t="shared" si="189"/>
        <v>-2.5214049794463393E-2</v>
      </c>
      <c r="R779" s="4" t="str">
        <f t="shared" si="190"/>
        <v>Neutro</v>
      </c>
      <c r="S779" s="17" t="e">
        <f t="shared" si="191"/>
        <v>#REF!</v>
      </c>
      <c r="T779" s="4" t="e">
        <f t="shared" si="192"/>
        <v>#REF!</v>
      </c>
      <c r="U779" s="4">
        <f t="shared" si="193"/>
        <v>0</v>
      </c>
      <c r="V779" s="4" t="e">
        <f t="shared" si="194"/>
        <v>#REF!</v>
      </c>
    </row>
    <row r="780" spans="1:22">
      <c r="A780" s="9">
        <v>45328</v>
      </c>
      <c r="B780">
        <v>16.68</v>
      </c>
      <c r="C780" s="11">
        <f>(B780-B779)/B779</f>
        <v>-2.6837749523789343E-2</v>
      </c>
      <c r="D780" t="str">
        <f t="shared" si="180"/>
        <v>Neutro</v>
      </c>
      <c r="E780" s="15">
        <v>16.549999</v>
      </c>
      <c r="F780" s="11">
        <f t="shared" si="181"/>
        <v>-2.8755984227935228E-2</v>
      </c>
      <c r="G780" t="str">
        <f t="shared" si="182"/>
        <v>Neutro</v>
      </c>
      <c r="H780">
        <v>16.68</v>
      </c>
      <c r="I780" s="11">
        <f t="shared" si="183"/>
        <v>-2.6837749523789343E-2</v>
      </c>
      <c r="J780" t="str">
        <f t="shared" si="184"/>
        <v>Neutro</v>
      </c>
      <c r="K780">
        <v>16.18</v>
      </c>
      <c r="L780" s="11">
        <f t="shared" si="185"/>
        <v>-3.6945812807880991E-3</v>
      </c>
      <c r="M780" t="str">
        <f t="shared" si="186"/>
        <v>Neutro</v>
      </c>
      <c r="N780" t="e">
        <f>[1]!YPF[[#This Row],[Volume]]</f>
        <v>#REF!</v>
      </c>
      <c r="O780" s="11" t="e">
        <f t="shared" si="187"/>
        <v>#REF!</v>
      </c>
      <c r="P780" t="e">
        <f t="shared" si="188"/>
        <v>#REF!</v>
      </c>
      <c r="Q780" s="17">
        <f t="shared" si="189"/>
        <v>-2.1531516139075502E-2</v>
      </c>
      <c r="R780" s="4" t="str">
        <f t="shared" si="190"/>
        <v>Neutro</v>
      </c>
      <c r="S780" s="17" t="e">
        <f t="shared" si="191"/>
        <v>#REF!</v>
      </c>
      <c r="T780" s="4" t="e">
        <f t="shared" si="192"/>
        <v>#REF!</v>
      </c>
      <c r="U780" s="4">
        <f t="shared" si="193"/>
        <v>0</v>
      </c>
      <c r="V780" s="4" t="e">
        <f t="shared" si="194"/>
        <v>#REF!</v>
      </c>
    </row>
    <row r="781" spans="1:22">
      <c r="A781" s="9">
        <v>45329</v>
      </c>
      <c r="B781">
        <v>16.25</v>
      </c>
      <c r="C781" s="11">
        <f>(B781-B780)/B780</f>
        <v>-2.5779376498800941E-2</v>
      </c>
      <c r="D781" t="str">
        <f t="shared" si="180"/>
        <v>Neutro</v>
      </c>
      <c r="E781" s="15">
        <v>15.05</v>
      </c>
      <c r="F781" s="11">
        <f t="shared" si="181"/>
        <v>-9.063438614105046E-2</v>
      </c>
      <c r="G781" t="str">
        <f t="shared" si="182"/>
        <v>Neutro</v>
      </c>
      <c r="H781">
        <v>16.25</v>
      </c>
      <c r="I781" s="11">
        <f t="shared" si="183"/>
        <v>-2.5779376498800941E-2</v>
      </c>
      <c r="J781" t="str">
        <f t="shared" si="184"/>
        <v>Neutro</v>
      </c>
      <c r="K781">
        <v>14.94</v>
      </c>
      <c r="L781" s="11">
        <f t="shared" si="185"/>
        <v>-7.6637824474660082E-2</v>
      </c>
      <c r="M781" t="str">
        <f t="shared" si="186"/>
        <v>Neutro</v>
      </c>
      <c r="N781" t="e">
        <f>[1]!YPF[[#This Row],[Volume]]</f>
        <v>#REF!</v>
      </c>
      <c r="O781" s="11" t="e">
        <f t="shared" si="187"/>
        <v>#REF!</v>
      </c>
      <c r="P781" t="e">
        <f t="shared" si="188"/>
        <v>#REF!</v>
      </c>
      <c r="Q781" s="17">
        <f t="shared" si="189"/>
        <v>-5.4707740903328105E-2</v>
      </c>
      <c r="R781" s="4" t="str">
        <f t="shared" si="190"/>
        <v>Neutro</v>
      </c>
      <c r="S781" s="17" t="e">
        <f t="shared" si="191"/>
        <v>#REF!</v>
      </c>
      <c r="T781" s="4" t="e">
        <f t="shared" si="192"/>
        <v>#REF!</v>
      </c>
      <c r="U781" s="4">
        <f t="shared" si="193"/>
        <v>0</v>
      </c>
      <c r="V781" s="4" t="e">
        <f t="shared" si="194"/>
        <v>#REF!</v>
      </c>
    </row>
    <row r="782" spans="1:22">
      <c r="A782" s="9">
        <v>45330</v>
      </c>
      <c r="B782">
        <v>16.200001</v>
      </c>
      <c r="C782" s="11">
        <f>(B782-B781)/B781</f>
        <v>-3.076861538461519E-3</v>
      </c>
      <c r="D782" t="str">
        <f t="shared" si="180"/>
        <v>Neutro</v>
      </c>
      <c r="E782" s="15">
        <v>16.02</v>
      </c>
      <c r="F782" s="11">
        <f t="shared" si="181"/>
        <v>6.4451827242524837E-2</v>
      </c>
      <c r="G782" t="str">
        <f t="shared" si="182"/>
        <v>Compra</v>
      </c>
      <c r="H782">
        <v>16.200001</v>
      </c>
      <c r="I782" s="11">
        <f t="shared" si="183"/>
        <v>-3.076861538461519E-3</v>
      </c>
      <c r="J782" t="str">
        <f t="shared" si="184"/>
        <v>Neutro</v>
      </c>
      <c r="K782">
        <v>15.8</v>
      </c>
      <c r="L782" s="11">
        <f t="shared" si="185"/>
        <v>5.7563587684069696E-2</v>
      </c>
      <c r="M782" t="str">
        <f t="shared" si="186"/>
        <v>Compra</v>
      </c>
      <c r="N782" t="e">
        <f>[1]!YPF[[#This Row],[Volume]]</f>
        <v>#REF!</v>
      </c>
      <c r="O782" s="11" t="e">
        <f t="shared" si="187"/>
        <v>#REF!</v>
      </c>
      <c r="P782" t="e">
        <f t="shared" si="188"/>
        <v>#REF!</v>
      </c>
      <c r="Q782" s="17">
        <f t="shared" si="189"/>
        <v>2.8965422962417872E-2</v>
      </c>
      <c r="R782" s="4" t="str">
        <f t="shared" si="190"/>
        <v>Compra</v>
      </c>
      <c r="S782" s="17" t="e">
        <f t="shared" si="191"/>
        <v>#REF!</v>
      </c>
      <c r="T782" s="4" t="e">
        <f t="shared" si="192"/>
        <v>#REF!</v>
      </c>
      <c r="U782" s="4">
        <f t="shared" si="193"/>
        <v>1</v>
      </c>
      <c r="V782" s="4" t="e">
        <f t="shared" si="194"/>
        <v>#REF!</v>
      </c>
    </row>
    <row r="783" spans="1:22">
      <c r="A783" s="9">
        <v>45331</v>
      </c>
      <c r="B783">
        <v>16.84</v>
      </c>
      <c r="C783" s="11">
        <f>(B783-B782)/B782</f>
        <v>3.9506108672462396E-2</v>
      </c>
      <c r="D783" t="str">
        <f t="shared" si="180"/>
        <v>Compra</v>
      </c>
      <c r="E783" s="15">
        <v>15.84</v>
      </c>
      <c r="F783" s="11">
        <f t="shared" si="181"/>
        <v>-1.1235955056179758E-2</v>
      </c>
      <c r="G783" t="str">
        <f t="shared" si="182"/>
        <v>Neutro</v>
      </c>
      <c r="H783">
        <v>16.84</v>
      </c>
      <c r="I783" s="11">
        <f t="shared" si="183"/>
        <v>3.9506108672462396E-2</v>
      </c>
      <c r="J783" t="str">
        <f t="shared" si="184"/>
        <v>Compra</v>
      </c>
      <c r="K783">
        <v>15.82</v>
      </c>
      <c r="L783" s="11">
        <f t="shared" si="185"/>
        <v>1.2658227848100995E-3</v>
      </c>
      <c r="M783" t="str">
        <f t="shared" si="186"/>
        <v>Compra</v>
      </c>
      <c r="N783" t="e">
        <f>[1]!YPF[[#This Row],[Volume]]</f>
        <v>#REF!</v>
      </c>
      <c r="O783" s="11" t="e">
        <f t="shared" si="187"/>
        <v>#REF!</v>
      </c>
      <c r="P783" t="e">
        <f t="shared" si="188"/>
        <v>#REF!</v>
      </c>
      <c r="Q783" s="17">
        <f t="shared" si="189"/>
        <v>1.7260521268388784E-2</v>
      </c>
      <c r="R783" s="4" t="str">
        <f t="shared" si="190"/>
        <v>Compra</v>
      </c>
      <c r="S783" s="17" t="e">
        <f t="shared" si="191"/>
        <v>#REF!</v>
      </c>
      <c r="T783" s="4" t="e">
        <f t="shared" si="192"/>
        <v>#REF!</v>
      </c>
      <c r="U783" s="4">
        <f t="shared" si="193"/>
        <v>1</v>
      </c>
      <c r="V783" s="4" t="e">
        <f t="shared" si="194"/>
        <v>#REF!</v>
      </c>
    </row>
    <row r="784" spans="1:22">
      <c r="A784" s="9">
        <v>45334</v>
      </c>
      <c r="B784">
        <v>16.889999</v>
      </c>
      <c r="C784" s="11">
        <f>(B784-B783)/B783</f>
        <v>2.9690617577196963E-3</v>
      </c>
      <c r="D784" t="str">
        <f t="shared" si="180"/>
        <v>Compra</v>
      </c>
      <c r="E784" s="15">
        <v>16.670000000000002</v>
      </c>
      <c r="F784" s="11">
        <f t="shared" si="181"/>
        <v>5.2398989898990014E-2</v>
      </c>
      <c r="G784" t="str">
        <f t="shared" si="182"/>
        <v>Compra</v>
      </c>
      <c r="H784">
        <v>16.889999</v>
      </c>
      <c r="I784" s="11">
        <f t="shared" si="183"/>
        <v>2.9690617577196963E-3</v>
      </c>
      <c r="J784" t="str">
        <f t="shared" si="184"/>
        <v>Compra</v>
      </c>
      <c r="K784">
        <v>16.610001</v>
      </c>
      <c r="L784" s="11">
        <f t="shared" si="185"/>
        <v>4.993685208596714E-2</v>
      </c>
      <c r="M784" t="str">
        <f t="shared" si="186"/>
        <v>Compra</v>
      </c>
      <c r="N784" t="e">
        <f>[1]!YPF[[#This Row],[Volume]]</f>
        <v>#REF!</v>
      </c>
      <c r="O784" s="11" t="e">
        <f t="shared" si="187"/>
        <v>#REF!</v>
      </c>
      <c r="P784" t="e">
        <f t="shared" si="188"/>
        <v>#REF!</v>
      </c>
      <c r="Q784" s="17">
        <f t="shared" si="189"/>
        <v>2.7068491375099136E-2</v>
      </c>
      <c r="R784" s="4" t="str">
        <f t="shared" si="190"/>
        <v>Compra</v>
      </c>
      <c r="S784" s="17" t="e">
        <f t="shared" si="191"/>
        <v>#REF!</v>
      </c>
      <c r="T784" s="4" t="e">
        <f t="shared" si="192"/>
        <v>#REF!</v>
      </c>
      <c r="U784" s="4">
        <f t="shared" si="193"/>
        <v>1</v>
      </c>
      <c r="V784" s="4" t="e">
        <f t="shared" si="194"/>
        <v>#REF!</v>
      </c>
    </row>
    <row r="785" spans="1:22">
      <c r="A785" s="9">
        <v>45335</v>
      </c>
      <c r="B785">
        <v>16.75</v>
      </c>
      <c r="C785" s="11">
        <f>(B785-B784)/B784</f>
        <v>-8.288869644101195E-3</v>
      </c>
      <c r="D785" t="str">
        <f t="shared" si="180"/>
        <v>Neutro</v>
      </c>
      <c r="E785" s="15">
        <v>16.5</v>
      </c>
      <c r="F785" s="11">
        <f t="shared" si="181"/>
        <v>-1.0197960407918517E-2</v>
      </c>
      <c r="G785" t="str">
        <f t="shared" si="182"/>
        <v>Neutro</v>
      </c>
      <c r="H785">
        <v>16.75</v>
      </c>
      <c r="I785" s="11">
        <f t="shared" si="183"/>
        <v>-8.288869644101195E-3</v>
      </c>
      <c r="J785" t="str">
        <f t="shared" si="184"/>
        <v>Neutro</v>
      </c>
      <c r="K785">
        <v>16.459999</v>
      </c>
      <c r="L785" s="11">
        <f t="shared" si="185"/>
        <v>-9.0308242606367464E-3</v>
      </c>
      <c r="M785" t="str">
        <f t="shared" si="186"/>
        <v>Neutro</v>
      </c>
      <c r="N785" t="e">
        <f>[1]!YPF[[#This Row],[Volume]]</f>
        <v>#REF!</v>
      </c>
      <c r="O785" s="11" t="e">
        <f t="shared" si="187"/>
        <v>#REF!</v>
      </c>
      <c r="P785" t="e">
        <f t="shared" si="188"/>
        <v>#REF!</v>
      </c>
      <c r="Q785" s="17">
        <f t="shared" si="189"/>
        <v>-8.951630989189413E-3</v>
      </c>
      <c r="R785" s="4" t="str">
        <f t="shared" si="190"/>
        <v>Neutro</v>
      </c>
      <c r="S785" s="17" t="e">
        <f t="shared" si="191"/>
        <v>#REF!</v>
      </c>
      <c r="T785" s="4" t="e">
        <f t="shared" si="192"/>
        <v>#REF!</v>
      </c>
      <c r="U785" s="4">
        <f t="shared" si="193"/>
        <v>0</v>
      </c>
      <c r="V785" s="4" t="e">
        <f t="shared" si="194"/>
        <v>#REF!</v>
      </c>
    </row>
    <row r="786" spans="1:22">
      <c r="A786" s="9">
        <v>45336</v>
      </c>
      <c r="B786">
        <v>17.190000999999999</v>
      </c>
      <c r="C786" s="11">
        <f>(B786-B785)/B785</f>
        <v>2.6268716417910374E-2</v>
      </c>
      <c r="D786" t="str">
        <f t="shared" si="180"/>
        <v>Compra</v>
      </c>
      <c r="E786" s="15">
        <v>16.899999999999999</v>
      </c>
      <c r="F786" s="11">
        <f t="shared" si="181"/>
        <v>2.4242424242424156E-2</v>
      </c>
      <c r="G786" t="str">
        <f t="shared" si="182"/>
        <v>Compra</v>
      </c>
      <c r="H786">
        <v>17.190000999999999</v>
      </c>
      <c r="I786" s="11">
        <f t="shared" si="183"/>
        <v>2.6268716417910374E-2</v>
      </c>
      <c r="J786" t="str">
        <f t="shared" si="184"/>
        <v>Compra</v>
      </c>
      <c r="K786">
        <v>16.760000000000002</v>
      </c>
      <c r="L786" s="11">
        <f t="shared" si="185"/>
        <v>1.8226064290769502E-2</v>
      </c>
      <c r="M786" t="str">
        <f t="shared" si="186"/>
        <v>Compra</v>
      </c>
      <c r="N786" t="e">
        <f>[1]!YPF[[#This Row],[Volume]]</f>
        <v>#REF!</v>
      </c>
      <c r="O786" s="11" t="e">
        <f t="shared" si="187"/>
        <v>#REF!</v>
      </c>
      <c r="P786" t="e">
        <f t="shared" si="188"/>
        <v>#REF!</v>
      </c>
      <c r="Q786" s="17">
        <f t="shared" si="189"/>
        <v>2.3751480342253599E-2</v>
      </c>
      <c r="R786" s="4" t="str">
        <f t="shared" si="190"/>
        <v>Compra</v>
      </c>
      <c r="S786" s="17" t="e">
        <f t="shared" si="191"/>
        <v>#REF!</v>
      </c>
      <c r="T786" s="4" t="e">
        <f t="shared" si="192"/>
        <v>#REF!</v>
      </c>
      <c r="U786" s="4">
        <f t="shared" si="193"/>
        <v>1</v>
      </c>
      <c r="V786" s="4" t="e">
        <f t="shared" si="194"/>
        <v>#REF!</v>
      </c>
    </row>
    <row r="787" spans="1:22">
      <c r="A787" s="9">
        <v>45337</v>
      </c>
      <c r="B787">
        <v>17.25</v>
      </c>
      <c r="C787" s="11">
        <f>(B787-B786)/B786</f>
        <v>3.4903430197590593E-3</v>
      </c>
      <c r="D787" t="str">
        <f t="shared" si="180"/>
        <v>Compra</v>
      </c>
      <c r="E787" s="15">
        <v>17.049999</v>
      </c>
      <c r="F787" s="11">
        <f t="shared" si="181"/>
        <v>8.8756804733728465E-3</v>
      </c>
      <c r="G787" t="str">
        <f t="shared" si="182"/>
        <v>Compra</v>
      </c>
      <c r="H787">
        <v>17.25</v>
      </c>
      <c r="I787" s="11">
        <f t="shared" si="183"/>
        <v>3.4903430197590593E-3</v>
      </c>
      <c r="J787" t="str">
        <f t="shared" si="184"/>
        <v>Compra</v>
      </c>
      <c r="K787">
        <v>16.709999</v>
      </c>
      <c r="L787" s="11">
        <f t="shared" si="185"/>
        <v>-2.9833532219571439E-3</v>
      </c>
      <c r="M787" t="str">
        <f t="shared" si="186"/>
        <v>Neutro</v>
      </c>
      <c r="N787" t="e">
        <f>[1]!YPF[[#This Row],[Volume]]</f>
        <v>#REF!</v>
      </c>
      <c r="O787" s="11" t="e">
        <f t="shared" si="187"/>
        <v>#REF!</v>
      </c>
      <c r="P787" t="e">
        <f t="shared" si="188"/>
        <v>#REF!</v>
      </c>
      <c r="Q787" s="17">
        <f t="shared" si="189"/>
        <v>3.2182533227334553E-3</v>
      </c>
      <c r="R787" s="4" t="str">
        <f t="shared" si="190"/>
        <v>Compra</v>
      </c>
      <c r="S787" s="17" t="e">
        <f t="shared" si="191"/>
        <v>#REF!</v>
      </c>
      <c r="T787" s="4" t="e">
        <f t="shared" si="192"/>
        <v>#REF!</v>
      </c>
      <c r="U787" s="4">
        <f t="shared" si="193"/>
        <v>1</v>
      </c>
      <c r="V787" s="4" t="e">
        <f t="shared" si="194"/>
        <v>#REF!</v>
      </c>
    </row>
    <row r="788" spans="1:22">
      <c r="A788" s="9">
        <v>45338</v>
      </c>
      <c r="B788">
        <v>17.129999000000002</v>
      </c>
      <c r="C788" s="11">
        <f>(B788-B787)/B787</f>
        <v>-6.9565797101448388E-3</v>
      </c>
      <c r="D788" t="str">
        <f t="shared" si="180"/>
        <v>Neutro</v>
      </c>
      <c r="E788" s="15">
        <v>16.889999</v>
      </c>
      <c r="F788" s="11">
        <f t="shared" si="181"/>
        <v>-9.384164773264805E-3</v>
      </c>
      <c r="G788" t="str">
        <f t="shared" si="182"/>
        <v>Neutro</v>
      </c>
      <c r="H788">
        <v>17.129999000000002</v>
      </c>
      <c r="I788" s="11">
        <f t="shared" si="183"/>
        <v>-6.9565797101448388E-3</v>
      </c>
      <c r="J788" t="str">
        <f t="shared" si="184"/>
        <v>Neutro</v>
      </c>
      <c r="K788">
        <v>16.82</v>
      </c>
      <c r="L788" s="11">
        <f t="shared" si="185"/>
        <v>6.5829447386562059E-3</v>
      </c>
      <c r="M788" t="str">
        <f t="shared" si="186"/>
        <v>Compra</v>
      </c>
      <c r="N788" t="e">
        <f>[1]!YPF[[#This Row],[Volume]]</f>
        <v>#REF!</v>
      </c>
      <c r="O788" s="11" t="e">
        <f t="shared" si="187"/>
        <v>#REF!</v>
      </c>
      <c r="P788" t="e">
        <f t="shared" si="188"/>
        <v>#REF!</v>
      </c>
      <c r="Q788" s="17">
        <f t="shared" si="189"/>
        <v>-4.1785948637245692E-3</v>
      </c>
      <c r="R788" s="4" t="str">
        <f t="shared" si="190"/>
        <v>Neutro</v>
      </c>
      <c r="S788" s="17" t="e">
        <f t="shared" si="191"/>
        <v>#REF!</v>
      </c>
      <c r="T788" s="4" t="e">
        <f t="shared" si="192"/>
        <v>#REF!</v>
      </c>
      <c r="U788" s="4">
        <f t="shared" si="193"/>
        <v>0</v>
      </c>
      <c r="V788" s="4" t="e">
        <f t="shared" si="194"/>
        <v>#REF!</v>
      </c>
    </row>
    <row r="789" spans="1:22">
      <c r="A789" s="9">
        <v>45342</v>
      </c>
      <c r="B789">
        <v>16.950001</v>
      </c>
      <c r="C789" s="11">
        <f>(B789-B788)/B788</f>
        <v>-1.0507764769863747E-2</v>
      </c>
      <c r="D789" t="str">
        <f t="shared" si="180"/>
        <v>Neutro</v>
      </c>
      <c r="E789" s="15">
        <v>16.629999000000002</v>
      </c>
      <c r="F789" s="11">
        <f t="shared" si="181"/>
        <v>-1.5393725008509357E-2</v>
      </c>
      <c r="G789" t="str">
        <f t="shared" si="182"/>
        <v>Neutro</v>
      </c>
      <c r="H789">
        <v>16.950001</v>
      </c>
      <c r="I789" s="11">
        <f t="shared" si="183"/>
        <v>-1.0507764769863747E-2</v>
      </c>
      <c r="J789" t="str">
        <f t="shared" si="184"/>
        <v>Neutro</v>
      </c>
      <c r="K789">
        <v>16.469999000000001</v>
      </c>
      <c r="L789" s="11">
        <f t="shared" si="185"/>
        <v>-2.0808620689655107E-2</v>
      </c>
      <c r="M789" t="str">
        <f t="shared" si="186"/>
        <v>Neutro</v>
      </c>
      <c r="N789" t="e">
        <f>[1]!YPF[[#This Row],[Volume]]</f>
        <v>#REF!</v>
      </c>
      <c r="O789" s="11" t="e">
        <f t="shared" si="187"/>
        <v>#REF!</v>
      </c>
      <c r="P789" t="e">
        <f t="shared" si="188"/>
        <v>#REF!</v>
      </c>
      <c r="Q789" s="17">
        <f t="shared" si="189"/>
        <v>-1.4304468809472989E-2</v>
      </c>
      <c r="R789" s="4" t="str">
        <f t="shared" si="190"/>
        <v>Neutro</v>
      </c>
      <c r="S789" s="17" t="e">
        <f t="shared" si="191"/>
        <v>#REF!</v>
      </c>
      <c r="T789" s="4" t="e">
        <f t="shared" si="192"/>
        <v>#REF!</v>
      </c>
      <c r="U789" s="4">
        <f t="shared" si="193"/>
        <v>0</v>
      </c>
      <c r="V789" s="4" t="e">
        <f t="shared" si="194"/>
        <v>#REF!</v>
      </c>
    </row>
    <row r="790" spans="1:22">
      <c r="A790" s="9">
        <v>45343</v>
      </c>
      <c r="B790">
        <v>17.399999999999999</v>
      </c>
      <c r="C790" s="11">
        <f>(B790-B789)/B789</f>
        <v>2.6548612003031637E-2</v>
      </c>
      <c r="D790" t="str">
        <f t="shared" si="180"/>
        <v>Compra</v>
      </c>
      <c r="E790" s="15">
        <v>16.799999</v>
      </c>
      <c r="F790" s="11">
        <f t="shared" si="181"/>
        <v>1.0222490091550705E-2</v>
      </c>
      <c r="G790" t="str">
        <f t="shared" si="182"/>
        <v>Compra</v>
      </c>
      <c r="H790">
        <v>17.399999999999999</v>
      </c>
      <c r="I790" s="11">
        <f t="shared" si="183"/>
        <v>2.6548612003031637E-2</v>
      </c>
      <c r="J790" t="str">
        <f t="shared" si="184"/>
        <v>Compra</v>
      </c>
      <c r="K790">
        <v>16.799999</v>
      </c>
      <c r="L790" s="11">
        <f t="shared" si="185"/>
        <v>2.003643108903639E-2</v>
      </c>
      <c r="M790" t="str">
        <f t="shared" si="186"/>
        <v>Compra</v>
      </c>
      <c r="N790" t="e">
        <f>[1]!YPF[[#This Row],[Volume]]</f>
        <v>#REF!</v>
      </c>
      <c r="O790" s="11" t="e">
        <f t="shared" si="187"/>
        <v>#REF!</v>
      </c>
      <c r="P790" t="e">
        <f t="shared" si="188"/>
        <v>#REF!</v>
      </c>
      <c r="Q790" s="17">
        <f t="shared" si="189"/>
        <v>2.0839036296662592E-2</v>
      </c>
      <c r="R790" s="4" t="str">
        <f t="shared" si="190"/>
        <v>Compra</v>
      </c>
      <c r="S790" s="17" t="e">
        <f t="shared" si="191"/>
        <v>#REF!</v>
      </c>
      <c r="T790" s="4" t="e">
        <f t="shared" si="192"/>
        <v>#REF!</v>
      </c>
      <c r="U790" s="4">
        <f t="shared" si="193"/>
        <v>1</v>
      </c>
      <c r="V790" s="4" t="e">
        <f t="shared" si="194"/>
        <v>#REF!</v>
      </c>
    </row>
    <row r="791" spans="1:22">
      <c r="A791" s="9">
        <v>45344</v>
      </c>
      <c r="B791">
        <v>18.43</v>
      </c>
      <c r="C791" s="11">
        <f>(B791-B790)/B790</f>
        <v>5.9195402298850647E-2</v>
      </c>
      <c r="D791" t="str">
        <f t="shared" si="180"/>
        <v>Compra</v>
      </c>
      <c r="E791" s="15">
        <v>17.16</v>
      </c>
      <c r="F791" s="11">
        <f t="shared" si="181"/>
        <v>2.1428632227894803E-2</v>
      </c>
      <c r="G791" t="str">
        <f t="shared" si="182"/>
        <v>Compra</v>
      </c>
      <c r="H791">
        <v>18.43</v>
      </c>
      <c r="I791" s="11">
        <f t="shared" si="183"/>
        <v>5.9195402298850647E-2</v>
      </c>
      <c r="J791" t="str">
        <f t="shared" si="184"/>
        <v>Compra</v>
      </c>
      <c r="K791">
        <v>16.950001</v>
      </c>
      <c r="L791" s="11">
        <f t="shared" si="185"/>
        <v>8.928691007660217E-3</v>
      </c>
      <c r="M791" t="str">
        <f t="shared" si="186"/>
        <v>Compra</v>
      </c>
      <c r="N791" t="e">
        <f>[1]!YPF[[#This Row],[Volume]]</f>
        <v>#REF!</v>
      </c>
      <c r="O791" s="11" t="e">
        <f t="shared" si="187"/>
        <v>#REF!</v>
      </c>
      <c r="P791" t="e">
        <f t="shared" si="188"/>
        <v>#REF!</v>
      </c>
      <c r="Q791" s="17">
        <f t="shared" si="189"/>
        <v>3.7187031958314076E-2</v>
      </c>
      <c r="R791" s="4" t="str">
        <f t="shared" si="190"/>
        <v>Compra</v>
      </c>
      <c r="S791" s="17" t="e">
        <f t="shared" si="191"/>
        <v>#REF!</v>
      </c>
      <c r="T791" s="4" t="e">
        <f t="shared" si="192"/>
        <v>#REF!</v>
      </c>
      <c r="U791" s="4">
        <f t="shared" si="193"/>
        <v>1</v>
      </c>
      <c r="V791" s="4" t="e">
        <f t="shared" si="194"/>
        <v>#REF!</v>
      </c>
    </row>
    <row r="792" spans="1:22">
      <c r="A792" s="9">
        <v>45345</v>
      </c>
      <c r="B792">
        <v>18.16</v>
      </c>
      <c r="C792" s="11">
        <f>(B792-B791)/B791</f>
        <v>-1.4650027129679846E-2</v>
      </c>
      <c r="D792" t="str">
        <f t="shared" si="180"/>
        <v>Neutro</v>
      </c>
      <c r="E792" s="15">
        <v>18</v>
      </c>
      <c r="F792" s="11">
        <f t="shared" si="181"/>
        <v>4.8951048951048945E-2</v>
      </c>
      <c r="G792" t="str">
        <f t="shared" si="182"/>
        <v>Compra</v>
      </c>
      <c r="H792">
        <v>18.16</v>
      </c>
      <c r="I792" s="11">
        <f t="shared" si="183"/>
        <v>-1.4650027129679846E-2</v>
      </c>
      <c r="J792" t="str">
        <f t="shared" si="184"/>
        <v>Neutro</v>
      </c>
      <c r="K792">
        <v>17.639999</v>
      </c>
      <c r="L792" s="11">
        <f t="shared" si="185"/>
        <v>4.0707844206026841E-2</v>
      </c>
      <c r="M792" t="str">
        <f t="shared" si="186"/>
        <v>Compra</v>
      </c>
      <c r="N792" t="e">
        <f>[1]!YPF[[#This Row],[Volume]]</f>
        <v>#REF!</v>
      </c>
      <c r="O792" s="11" t="e">
        <f t="shared" si="187"/>
        <v>#REF!</v>
      </c>
      <c r="P792" t="e">
        <f t="shared" si="188"/>
        <v>#REF!</v>
      </c>
      <c r="Q792" s="17">
        <f t="shared" si="189"/>
        <v>1.5089709724429023E-2</v>
      </c>
      <c r="R792" s="4" t="str">
        <f t="shared" si="190"/>
        <v>Compra</v>
      </c>
      <c r="S792" s="17" t="e">
        <f t="shared" si="191"/>
        <v>#REF!</v>
      </c>
      <c r="T792" s="4" t="e">
        <f t="shared" si="192"/>
        <v>#REF!</v>
      </c>
      <c r="U792" s="4">
        <f t="shared" si="193"/>
        <v>1</v>
      </c>
      <c r="V792" s="4" t="e">
        <f t="shared" si="194"/>
        <v>#REF!</v>
      </c>
    </row>
    <row r="793" spans="1:22">
      <c r="A793" s="9">
        <v>45348</v>
      </c>
      <c r="B793">
        <v>18.260000000000002</v>
      </c>
      <c r="C793" s="11">
        <f>(B793-B792)/B792</f>
        <v>5.5066079295154969E-3</v>
      </c>
      <c r="D793" t="str">
        <f t="shared" si="180"/>
        <v>Compra</v>
      </c>
      <c r="E793" s="15">
        <v>17.77</v>
      </c>
      <c r="F793" s="11">
        <f t="shared" si="181"/>
        <v>-1.2777777777777801E-2</v>
      </c>
      <c r="G793" t="str">
        <f t="shared" si="182"/>
        <v>Neutro</v>
      </c>
      <c r="H793">
        <v>18.260000000000002</v>
      </c>
      <c r="I793" s="11">
        <f t="shared" si="183"/>
        <v>5.5066079295154969E-3</v>
      </c>
      <c r="J793" t="str">
        <f t="shared" si="184"/>
        <v>Compra</v>
      </c>
      <c r="K793">
        <v>17.760000000000002</v>
      </c>
      <c r="L793" s="11">
        <f t="shared" si="185"/>
        <v>6.802778163422913E-3</v>
      </c>
      <c r="M793" t="str">
        <f t="shared" si="186"/>
        <v>Compra</v>
      </c>
      <c r="N793" t="e">
        <f>[1]!YPF[[#This Row],[Volume]]</f>
        <v>#REF!</v>
      </c>
      <c r="O793" s="11" t="e">
        <f t="shared" si="187"/>
        <v>#REF!</v>
      </c>
      <c r="P793" t="e">
        <f t="shared" si="188"/>
        <v>#REF!</v>
      </c>
      <c r="Q793" s="17">
        <f t="shared" si="189"/>
        <v>1.2595540611690262E-3</v>
      </c>
      <c r="R793" s="4" t="str">
        <f t="shared" si="190"/>
        <v>Compra</v>
      </c>
      <c r="S793" s="17" t="e">
        <f t="shared" si="191"/>
        <v>#REF!</v>
      </c>
      <c r="T793" s="4" t="e">
        <f t="shared" si="192"/>
        <v>#REF!</v>
      </c>
      <c r="U793" s="4">
        <f t="shared" si="193"/>
        <v>1</v>
      </c>
      <c r="V793" s="4" t="e">
        <f t="shared" si="194"/>
        <v>#REF!</v>
      </c>
    </row>
    <row r="794" spans="1:22">
      <c r="A794" s="9">
        <v>45349</v>
      </c>
      <c r="B794">
        <v>18.200001</v>
      </c>
      <c r="C794" s="11">
        <f>(B794-B793)/B793</f>
        <v>-3.2858159912377461E-3</v>
      </c>
      <c r="D794" t="str">
        <f t="shared" si="180"/>
        <v>Neutro</v>
      </c>
      <c r="E794" s="15">
        <v>17.850000000000001</v>
      </c>
      <c r="F794" s="11">
        <f t="shared" si="181"/>
        <v>4.5019696117052253E-3</v>
      </c>
      <c r="G794" t="str">
        <f t="shared" si="182"/>
        <v>Compra</v>
      </c>
      <c r="H794">
        <v>18.200001</v>
      </c>
      <c r="I794" s="11">
        <f t="shared" si="183"/>
        <v>-3.2858159912377461E-3</v>
      </c>
      <c r="J794" t="str">
        <f t="shared" si="184"/>
        <v>Neutro</v>
      </c>
      <c r="K794">
        <v>17.299999</v>
      </c>
      <c r="L794" s="11">
        <f t="shared" si="185"/>
        <v>-2.5900957207207309E-2</v>
      </c>
      <c r="M794" t="str">
        <f t="shared" si="186"/>
        <v>Neutro</v>
      </c>
      <c r="N794" t="e">
        <f>[1]!YPF[[#This Row],[Volume]]</f>
        <v>#REF!</v>
      </c>
      <c r="O794" s="11" t="e">
        <f t="shared" si="187"/>
        <v>#REF!</v>
      </c>
      <c r="P794" t="e">
        <f t="shared" si="188"/>
        <v>#REF!</v>
      </c>
      <c r="Q794" s="17">
        <f t="shared" si="189"/>
        <v>-6.9926548944943935E-3</v>
      </c>
      <c r="R794" s="4" t="str">
        <f t="shared" si="190"/>
        <v>Neutro</v>
      </c>
      <c r="S794" s="17" t="e">
        <f t="shared" si="191"/>
        <v>#REF!</v>
      </c>
      <c r="T794" s="4" t="e">
        <f t="shared" si="192"/>
        <v>#REF!</v>
      </c>
      <c r="U794" s="4">
        <f t="shared" si="193"/>
        <v>0</v>
      </c>
      <c r="V794" s="4" t="e">
        <f t="shared" si="194"/>
        <v>#REF!</v>
      </c>
    </row>
    <row r="795" spans="1:22">
      <c r="A795" s="9">
        <v>45350</v>
      </c>
      <c r="B795">
        <v>17.48</v>
      </c>
      <c r="C795" s="11">
        <f>(B795-B794)/B794</f>
        <v>-3.9560492331841071E-2</v>
      </c>
      <c r="D795" t="str">
        <f t="shared" si="180"/>
        <v>Neutro</v>
      </c>
      <c r="E795" s="15">
        <v>17.280000999999999</v>
      </c>
      <c r="F795" s="11">
        <f t="shared" si="181"/>
        <v>-3.1932717086834886E-2</v>
      </c>
      <c r="G795" t="str">
        <f t="shared" si="182"/>
        <v>Neutro</v>
      </c>
      <c r="H795">
        <v>17.48</v>
      </c>
      <c r="I795" s="11">
        <f t="shared" si="183"/>
        <v>-3.9560492331841071E-2</v>
      </c>
      <c r="J795" t="str">
        <f t="shared" si="184"/>
        <v>Neutro</v>
      </c>
      <c r="K795">
        <v>16.940000999999999</v>
      </c>
      <c r="L795" s="11">
        <f t="shared" si="185"/>
        <v>-2.0809134150817057E-2</v>
      </c>
      <c r="M795" t="str">
        <f t="shared" si="186"/>
        <v>Neutro</v>
      </c>
      <c r="N795" t="e">
        <f>[1]!YPF[[#This Row],[Volume]]</f>
        <v>#REF!</v>
      </c>
      <c r="O795" s="11" t="e">
        <f t="shared" si="187"/>
        <v>#REF!</v>
      </c>
      <c r="P795" t="e">
        <f t="shared" si="188"/>
        <v>#REF!</v>
      </c>
      <c r="Q795" s="17">
        <f t="shared" si="189"/>
        <v>-3.2965708975333519E-2</v>
      </c>
      <c r="R795" s="4" t="str">
        <f t="shared" si="190"/>
        <v>Neutro</v>
      </c>
      <c r="S795" s="17" t="e">
        <f t="shared" si="191"/>
        <v>#REF!</v>
      </c>
      <c r="T795" s="4" t="e">
        <f t="shared" si="192"/>
        <v>#REF!</v>
      </c>
      <c r="U795" s="4">
        <f t="shared" si="193"/>
        <v>0</v>
      </c>
      <c r="V795" s="4" t="e">
        <f t="shared" si="194"/>
        <v>#REF!</v>
      </c>
    </row>
    <row r="796" spans="1:22">
      <c r="A796" s="9">
        <v>45351</v>
      </c>
      <c r="B796">
        <v>17.700001</v>
      </c>
      <c r="C796" s="11">
        <f>(B796-B795)/B795</f>
        <v>1.2585869565217385E-2</v>
      </c>
      <c r="D796" t="str">
        <f t="shared" si="180"/>
        <v>Compra</v>
      </c>
      <c r="E796" s="15">
        <v>17.059999000000001</v>
      </c>
      <c r="F796" s="11">
        <f t="shared" si="181"/>
        <v>-1.2731596485439867E-2</v>
      </c>
      <c r="G796" t="str">
        <f t="shared" si="182"/>
        <v>Neutro</v>
      </c>
      <c r="H796">
        <v>17.700001</v>
      </c>
      <c r="I796" s="11">
        <f t="shared" si="183"/>
        <v>1.2585869565217385E-2</v>
      </c>
      <c r="J796" t="str">
        <f t="shared" si="184"/>
        <v>Compra</v>
      </c>
      <c r="K796">
        <v>16.950001</v>
      </c>
      <c r="L796" s="11">
        <f t="shared" si="185"/>
        <v>5.9031873728942303E-4</v>
      </c>
      <c r="M796" t="str">
        <f t="shared" si="186"/>
        <v>Compra</v>
      </c>
      <c r="N796" t="e">
        <f>[1]!YPF[[#This Row],[Volume]]</f>
        <v>#REF!</v>
      </c>
      <c r="O796" s="11" t="e">
        <f t="shared" si="187"/>
        <v>#REF!</v>
      </c>
      <c r="P796" t="e">
        <f t="shared" si="188"/>
        <v>#REF!</v>
      </c>
      <c r="Q796" s="17">
        <f t="shared" si="189"/>
        <v>3.2576153455710815E-3</v>
      </c>
      <c r="R796" s="4" t="str">
        <f t="shared" si="190"/>
        <v>Compra</v>
      </c>
      <c r="S796" s="17" t="e">
        <f t="shared" si="191"/>
        <v>#REF!</v>
      </c>
      <c r="T796" s="4" t="e">
        <f t="shared" si="192"/>
        <v>#REF!</v>
      </c>
      <c r="U796" s="4">
        <f t="shared" si="193"/>
        <v>1</v>
      </c>
      <c r="V796" s="4" t="e">
        <f t="shared" si="194"/>
        <v>#REF!</v>
      </c>
    </row>
    <row r="797" spans="1:22">
      <c r="A797" s="9">
        <v>45352</v>
      </c>
      <c r="B797">
        <v>17.940000999999999</v>
      </c>
      <c r="C797" s="11">
        <f>(B797-B796)/B796</f>
        <v>1.3559321267834868E-2</v>
      </c>
      <c r="D797" t="str">
        <f t="shared" si="180"/>
        <v>Compra</v>
      </c>
      <c r="E797" s="15">
        <v>17.600000000000001</v>
      </c>
      <c r="F797" s="11">
        <f t="shared" si="181"/>
        <v>3.1653049921046311E-2</v>
      </c>
      <c r="G797" t="str">
        <f t="shared" si="182"/>
        <v>Compra</v>
      </c>
      <c r="H797">
        <v>17.940000999999999</v>
      </c>
      <c r="I797" s="11">
        <f t="shared" si="183"/>
        <v>1.3559321267834868E-2</v>
      </c>
      <c r="J797" t="str">
        <f t="shared" si="184"/>
        <v>Compra</v>
      </c>
      <c r="K797">
        <v>17.120000999999998</v>
      </c>
      <c r="L797" s="11">
        <f t="shared" si="185"/>
        <v>1.0029497933362845E-2</v>
      </c>
      <c r="M797" t="str">
        <f t="shared" si="186"/>
        <v>Compra</v>
      </c>
      <c r="N797" t="e">
        <f>[1]!YPF[[#This Row],[Volume]]</f>
        <v>#REF!</v>
      </c>
      <c r="O797" s="11" t="e">
        <f t="shared" si="187"/>
        <v>#REF!</v>
      </c>
      <c r="P797" t="e">
        <f t="shared" si="188"/>
        <v>#REF!</v>
      </c>
      <c r="Q797" s="17">
        <f t="shared" si="189"/>
        <v>1.7200297597519724E-2</v>
      </c>
      <c r="R797" s="4" t="str">
        <f t="shared" si="190"/>
        <v>Compra</v>
      </c>
      <c r="S797" s="17" t="e">
        <f t="shared" si="191"/>
        <v>#REF!</v>
      </c>
      <c r="T797" s="4" t="e">
        <f t="shared" si="192"/>
        <v>#REF!</v>
      </c>
      <c r="U797" s="4">
        <f t="shared" si="193"/>
        <v>1</v>
      </c>
      <c r="V797" s="4" t="e">
        <f t="shared" si="194"/>
        <v>#REF!</v>
      </c>
    </row>
    <row r="798" spans="1:22">
      <c r="A798" s="9">
        <v>45355</v>
      </c>
      <c r="B798">
        <v>19.100000000000001</v>
      </c>
      <c r="C798" s="11">
        <f>(B798-B797)/B797</f>
        <v>6.4659918357864235E-2</v>
      </c>
      <c r="D798" t="str">
        <f t="shared" si="180"/>
        <v>Compra</v>
      </c>
      <c r="E798" s="15">
        <v>18.889999</v>
      </c>
      <c r="F798" s="11">
        <f t="shared" si="181"/>
        <v>7.3295397727272615E-2</v>
      </c>
      <c r="G798" t="str">
        <f t="shared" si="182"/>
        <v>Compra</v>
      </c>
      <c r="H798">
        <v>19.100000000000001</v>
      </c>
      <c r="I798" s="11">
        <f t="shared" si="183"/>
        <v>6.4659918357864235E-2</v>
      </c>
      <c r="J798" t="str">
        <f t="shared" si="184"/>
        <v>Compra</v>
      </c>
      <c r="K798">
        <v>18.389999</v>
      </c>
      <c r="L798" s="11">
        <f t="shared" si="185"/>
        <v>7.4182121835156503E-2</v>
      </c>
      <c r="M798" t="str">
        <f t="shared" si="186"/>
        <v>Compra</v>
      </c>
      <c r="N798" t="e">
        <f>[1]!YPF[[#This Row],[Volume]]</f>
        <v>#REF!</v>
      </c>
      <c r="O798" s="11" t="e">
        <f t="shared" si="187"/>
        <v>#REF!</v>
      </c>
      <c r="P798" t="e">
        <f t="shared" si="188"/>
        <v>#REF!</v>
      </c>
      <c r="Q798" s="17">
        <f t="shared" si="189"/>
        <v>6.9199339069539401E-2</v>
      </c>
      <c r="R798" s="4" t="str">
        <f t="shared" si="190"/>
        <v>Compra</v>
      </c>
      <c r="S798" s="17" t="e">
        <f t="shared" si="191"/>
        <v>#REF!</v>
      </c>
      <c r="T798" s="4" t="e">
        <f t="shared" si="192"/>
        <v>#REF!</v>
      </c>
      <c r="U798" s="4">
        <f t="shared" si="193"/>
        <v>1</v>
      </c>
      <c r="V798" s="4" t="e">
        <f t="shared" si="194"/>
        <v>#REF!</v>
      </c>
    </row>
    <row r="799" spans="1:22">
      <c r="A799" s="9">
        <v>45356</v>
      </c>
      <c r="B799">
        <v>18.959999</v>
      </c>
      <c r="C799" s="11">
        <f>(B799-B798)/B798</f>
        <v>-7.3298952879581984E-3</v>
      </c>
      <c r="D799" t="str">
        <f t="shared" si="180"/>
        <v>Neutro</v>
      </c>
      <c r="E799" s="15">
        <v>18.719999000000001</v>
      </c>
      <c r="F799" s="11">
        <f t="shared" si="181"/>
        <v>-8.9994710957897964E-3</v>
      </c>
      <c r="G799" t="str">
        <f t="shared" si="182"/>
        <v>Neutro</v>
      </c>
      <c r="H799">
        <v>18.959999</v>
      </c>
      <c r="I799" s="11">
        <f t="shared" si="183"/>
        <v>-7.3298952879581984E-3</v>
      </c>
      <c r="J799" t="str">
        <f t="shared" si="184"/>
        <v>Neutro</v>
      </c>
      <c r="K799">
        <v>18.120000999999998</v>
      </c>
      <c r="L799" s="11">
        <f t="shared" si="185"/>
        <v>-1.468178437638855E-2</v>
      </c>
      <c r="M799" t="str">
        <f t="shared" si="186"/>
        <v>Neutro</v>
      </c>
      <c r="N799" t="e">
        <f>[1]!YPF[[#This Row],[Volume]]</f>
        <v>#REF!</v>
      </c>
      <c r="O799" s="11" t="e">
        <f t="shared" si="187"/>
        <v>#REF!</v>
      </c>
      <c r="P799" t="e">
        <f t="shared" si="188"/>
        <v>#REF!</v>
      </c>
      <c r="Q799" s="17">
        <f t="shared" si="189"/>
        <v>-9.585261512023685E-3</v>
      </c>
      <c r="R799" s="4" t="str">
        <f t="shared" si="190"/>
        <v>Neutro</v>
      </c>
      <c r="S799" s="17" t="e">
        <f t="shared" si="191"/>
        <v>#REF!</v>
      </c>
      <c r="T799" s="4" t="e">
        <f t="shared" si="192"/>
        <v>#REF!</v>
      </c>
      <c r="U799" s="4">
        <f t="shared" si="193"/>
        <v>0</v>
      </c>
      <c r="V799" s="4" t="e">
        <f t="shared" si="194"/>
        <v>#REF!</v>
      </c>
    </row>
    <row r="800" spans="1:22">
      <c r="A800" s="9">
        <v>45357</v>
      </c>
      <c r="B800">
        <v>18.93</v>
      </c>
      <c r="C800" s="11">
        <f>(B800-B799)/B799</f>
        <v>-1.5822258218473593E-3</v>
      </c>
      <c r="D800" t="str">
        <f t="shared" si="180"/>
        <v>Neutro</v>
      </c>
      <c r="E800" s="15">
        <v>18.41</v>
      </c>
      <c r="F800" s="11">
        <f t="shared" si="181"/>
        <v>-1.6559776525629153E-2</v>
      </c>
      <c r="G800" t="str">
        <f t="shared" si="182"/>
        <v>Neutro</v>
      </c>
      <c r="H800">
        <v>18.93</v>
      </c>
      <c r="I800" s="11">
        <f t="shared" si="183"/>
        <v>-1.5822258218473593E-3</v>
      </c>
      <c r="J800" t="str">
        <f t="shared" si="184"/>
        <v>Neutro</v>
      </c>
      <c r="K800">
        <v>18.200001</v>
      </c>
      <c r="L800" s="11">
        <f t="shared" si="185"/>
        <v>4.4150107938736791E-3</v>
      </c>
      <c r="M800" t="str">
        <f t="shared" si="186"/>
        <v>Compra</v>
      </c>
      <c r="N800" t="e">
        <f>[1]!YPF[[#This Row],[Volume]]</f>
        <v>#REF!</v>
      </c>
      <c r="O800" s="11" t="e">
        <f t="shared" si="187"/>
        <v>#REF!</v>
      </c>
      <c r="P800" t="e">
        <f t="shared" si="188"/>
        <v>#REF!</v>
      </c>
      <c r="Q800" s="17">
        <f t="shared" si="189"/>
        <v>-3.8273043438625479E-3</v>
      </c>
      <c r="R800" s="4" t="str">
        <f t="shared" si="190"/>
        <v>Neutro</v>
      </c>
      <c r="S800" s="17" t="e">
        <f t="shared" si="191"/>
        <v>#REF!</v>
      </c>
      <c r="T800" s="4" t="e">
        <f t="shared" si="192"/>
        <v>#REF!</v>
      </c>
      <c r="U800" s="4">
        <f t="shared" si="193"/>
        <v>0</v>
      </c>
      <c r="V800" s="4" t="e">
        <f t="shared" si="194"/>
        <v>#REF!</v>
      </c>
    </row>
    <row r="801" spans="1:22">
      <c r="A801" s="9">
        <v>45358</v>
      </c>
      <c r="B801">
        <v>18.84</v>
      </c>
      <c r="C801" s="11">
        <f>(B801-B800)/B800</f>
        <v>-4.7543581616481699E-3</v>
      </c>
      <c r="D801" t="str">
        <f t="shared" si="180"/>
        <v>Neutro</v>
      </c>
      <c r="E801" s="15">
        <v>18.450001</v>
      </c>
      <c r="F801" s="11">
        <f t="shared" si="181"/>
        <v>2.1727865290603028E-3</v>
      </c>
      <c r="G801" t="str">
        <f t="shared" si="182"/>
        <v>Compra</v>
      </c>
      <c r="H801">
        <v>18.84</v>
      </c>
      <c r="I801" s="11">
        <f t="shared" si="183"/>
        <v>-4.7543581616481699E-3</v>
      </c>
      <c r="J801" t="str">
        <f t="shared" si="184"/>
        <v>Neutro</v>
      </c>
      <c r="K801">
        <v>18.139999</v>
      </c>
      <c r="L801" s="11">
        <f t="shared" si="185"/>
        <v>-3.2968130056696579E-3</v>
      </c>
      <c r="M801" t="str">
        <f t="shared" si="186"/>
        <v>Neutro</v>
      </c>
      <c r="N801" t="e">
        <f>[1]!YPF[[#This Row],[Volume]]</f>
        <v>#REF!</v>
      </c>
      <c r="O801" s="11" t="e">
        <f t="shared" si="187"/>
        <v>#REF!</v>
      </c>
      <c r="P801" t="e">
        <f t="shared" si="188"/>
        <v>#REF!</v>
      </c>
      <c r="Q801" s="17">
        <f t="shared" si="189"/>
        <v>-2.6581856999764236E-3</v>
      </c>
      <c r="R801" s="4" t="str">
        <f t="shared" si="190"/>
        <v>Neutro</v>
      </c>
      <c r="S801" s="17" t="e">
        <f t="shared" si="191"/>
        <v>#REF!</v>
      </c>
      <c r="T801" s="4" t="e">
        <f t="shared" si="192"/>
        <v>#REF!</v>
      </c>
      <c r="U801" s="4">
        <f t="shared" si="193"/>
        <v>0</v>
      </c>
      <c r="V801" s="4" t="e">
        <f t="shared" si="194"/>
        <v>#REF!</v>
      </c>
    </row>
    <row r="802" spans="1:22">
      <c r="A802" s="9">
        <v>45359</v>
      </c>
      <c r="B802">
        <v>18.360001</v>
      </c>
      <c r="C802" s="11">
        <f>(B802-B801)/B801</f>
        <v>-2.5477653927813131E-2</v>
      </c>
      <c r="D802" t="str">
        <f t="shared" si="180"/>
        <v>Neutro</v>
      </c>
      <c r="E802" s="15">
        <v>18.100000000000001</v>
      </c>
      <c r="F802" s="11">
        <f t="shared" si="181"/>
        <v>-1.8970242874241518E-2</v>
      </c>
      <c r="G802" t="str">
        <f t="shared" si="182"/>
        <v>Neutro</v>
      </c>
      <c r="H802">
        <v>18.360001</v>
      </c>
      <c r="I802" s="11">
        <f t="shared" si="183"/>
        <v>-2.5477653927813131E-2</v>
      </c>
      <c r="J802" t="str">
        <f t="shared" si="184"/>
        <v>Neutro</v>
      </c>
      <c r="K802">
        <v>17.59</v>
      </c>
      <c r="L802" s="11">
        <f t="shared" si="185"/>
        <v>-3.0319681936035372E-2</v>
      </c>
      <c r="M802" t="str">
        <f t="shared" si="186"/>
        <v>Neutro</v>
      </c>
      <c r="N802" t="e">
        <f>[1]!YPF[[#This Row],[Volume]]</f>
        <v>#REF!</v>
      </c>
      <c r="O802" s="11" t="e">
        <f t="shared" si="187"/>
        <v>#REF!</v>
      </c>
      <c r="P802" t="e">
        <f t="shared" si="188"/>
        <v>#REF!</v>
      </c>
      <c r="Q802" s="17">
        <f t="shared" si="189"/>
        <v>-2.5061308166475789E-2</v>
      </c>
      <c r="R802" s="4" t="str">
        <f t="shared" si="190"/>
        <v>Neutro</v>
      </c>
      <c r="S802" s="17" t="e">
        <f t="shared" si="191"/>
        <v>#REF!</v>
      </c>
      <c r="T802" s="4" t="e">
        <f t="shared" si="192"/>
        <v>#REF!</v>
      </c>
      <c r="U802" s="4">
        <f t="shared" si="193"/>
        <v>0</v>
      </c>
      <c r="V802" s="4" t="e">
        <f t="shared" si="194"/>
        <v>#REF!</v>
      </c>
    </row>
    <row r="803" spans="1:22">
      <c r="A803" s="9">
        <v>45362</v>
      </c>
      <c r="B803">
        <v>17.719999000000001</v>
      </c>
      <c r="C803" s="11">
        <f>(B803-B802)/B802</f>
        <v>-3.4858494833415264E-2</v>
      </c>
      <c r="D803" t="str">
        <f t="shared" si="180"/>
        <v>Neutro</v>
      </c>
      <c r="E803" s="15">
        <v>17.719999000000001</v>
      </c>
      <c r="F803" s="11">
        <f t="shared" si="181"/>
        <v>-2.0994530386740332E-2</v>
      </c>
      <c r="G803" t="str">
        <f t="shared" si="182"/>
        <v>Neutro</v>
      </c>
      <c r="H803">
        <v>17.719999000000001</v>
      </c>
      <c r="I803" s="11">
        <f t="shared" si="183"/>
        <v>-3.4858494833415264E-2</v>
      </c>
      <c r="J803" t="str">
        <f t="shared" si="184"/>
        <v>Neutro</v>
      </c>
      <c r="K803">
        <v>17.139999</v>
      </c>
      <c r="L803" s="11">
        <f t="shared" si="185"/>
        <v>-2.55827743035816E-2</v>
      </c>
      <c r="M803" t="str">
        <f t="shared" si="186"/>
        <v>Neutro</v>
      </c>
      <c r="N803" t="e">
        <f>[1]!YPF[[#This Row],[Volume]]</f>
        <v>#REF!</v>
      </c>
      <c r="O803" s="11" t="e">
        <f t="shared" si="187"/>
        <v>#REF!</v>
      </c>
      <c r="P803" t="e">
        <f t="shared" si="188"/>
        <v>#REF!</v>
      </c>
      <c r="Q803" s="17">
        <f t="shared" si="189"/>
        <v>-2.9073573589288117E-2</v>
      </c>
      <c r="R803" s="4" t="str">
        <f t="shared" si="190"/>
        <v>Neutro</v>
      </c>
      <c r="S803" s="17" t="e">
        <f t="shared" si="191"/>
        <v>#REF!</v>
      </c>
      <c r="T803" s="4" t="e">
        <f t="shared" si="192"/>
        <v>#REF!</v>
      </c>
      <c r="U803" s="4">
        <f t="shared" si="193"/>
        <v>0</v>
      </c>
      <c r="V803" s="4" t="e">
        <f t="shared" si="194"/>
        <v>#REF!</v>
      </c>
    </row>
    <row r="804" spans="1:22">
      <c r="A804" s="9">
        <v>45363</v>
      </c>
      <c r="B804">
        <v>17.700001</v>
      </c>
      <c r="C804" s="11">
        <f>(B804-B803)/B803</f>
        <v>-1.1285553684286928E-3</v>
      </c>
      <c r="D804" t="str">
        <f t="shared" si="180"/>
        <v>Neutro</v>
      </c>
      <c r="E804" s="15">
        <v>17.43</v>
      </c>
      <c r="F804" s="11">
        <f t="shared" si="181"/>
        <v>-1.6365632977744619E-2</v>
      </c>
      <c r="G804" t="str">
        <f t="shared" si="182"/>
        <v>Neutro</v>
      </c>
      <c r="H804">
        <v>17.700001</v>
      </c>
      <c r="I804" s="11">
        <f t="shared" si="183"/>
        <v>-1.1285553684286928E-3</v>
      </c>
      <c r="J804" t="str">
        <f t="shared" si="184"/>
        <v>Neutro</v>
      </c>
      <c r="K804">
        <v>17.120000999999998</v>
      </c>
      <c r="L804" s="11">
        <f t="shared" si="185"/>
        <v>-1.1667445254810733E-3</v>
      </c>
      <c r="M804" t="str">
        <f t="shared" si="186"/>
        <v>Neutro</v>
      </c>
      <c r="N804" t="e">
        <f>[1]!YPF[[#This Row],[Volume]]</f>
        <v>#REF!</v>
      </c>
      <c r="O804" s="11" t="e">
        <f t="shared" si="187"/>
        <v>#REF!</v>
      </c>
      <c r="P804" t="e">
        <f t="shared" si="188"/>
        <v>#REF!</v>
      </c>
      <c r="Q804" s="17">
        <f t="shared" si="189"/>
        <v>-4.9473720600207698E-3</v>
      </c>
      <c r="R804" s="4" t="str">
        <f t="shared" si="190"/>
        <v>Neutro</v>
      </c>
      <c r="S804" s="17" t="e">
        <f t="shared" si="191"/>
        <v>#REF!</v>
      </c>
      <c r="T804" s="4" t="e">
        <f t="shared" si="192"/>
        <v>#REF!</v>
      </c>
      <c r="U804" s="4">
        <f t="shared" si="193"/>
        <v>0</v>
      </c>
      <c r="V804" s="4" t="e">
        <f t="shared" si="194"/>
        <v>#REF!</v>
      </c>
    </row>
    <row r="805" spans="1:22">
      <c r="A805" s="9">
        <v>45364</v>
      </c>
      <c r="B805">
        <v>18.41</v>
      </c>
      <c r="C805" s="11">
        <f>(B805-B804)/B804</f>
        <v>4.0112935586839787E-2</v>
      </c>
      <c r="D805" t="str">
        <f t="shared" si="180"/>
        <v>Compra</v>
      </c>
      <c r="E805" s="15">
        <v>17.809999000000001</v>
      </c>
      <c r="F805" s="11">
        <f t="shared" si="181"/>
        <v>2.1801434308663312E-2</v>
      </c>
      <c r="G805" t="str">
        <f t="shared" si="182"/>
        <v>Compra</v>
      </c>
      <c r="H805">
        <v>18.41</v>
      </c>
      <c r="I805" s="11">
        <f t="shared" si="183"/>
        <v>4.0112935586839787E-2</v>
      </c>
      <c r="J805" t="str">
        <f t="shared" si="184"/>
        <v>Compra</v>
      </c>
      <c r="K805">
        <v>17.809999000000001</v>
      </c>
      <c r="L805" s="11">
        <f t="shared" si="185"/>
        <v>4.0303619141143908E-2</v>
      </c>
      <c r="M805" t="str">
        <f t="shared" si="186"/>
        <v>Compra</v>
      </c>
      <c r="N805" t="e">
        <f>[1]!YPF[[#This Row],[Volume]]</f>
        <v>#REF!</v>
      </c>
      <c r="O805" s="11" t="e">
        <f t="shared" si="187"/>
        <v>#REF!</v>
      </c>
      <c r="P805" t="e">
        <f t="shared" si="188"/>
        <v>#REF!</v>
      </c>
      <c r="Q805" s="17">
        <f t="shared" si="189"/>
        <v>3.5582731155871697E-2</v>
      </c>
      <c r="R805" s="4" t="str">
        <f t="shared" si="190"/>
        <v>Compra</v>
      </c>
      <c r="S805" s="17" t="e">
        <f t="shared" si="191"/>
        <v>#REF!</v>
      </c>
      <c r="T805" s="4" t="e">
        <f t="shared" si="192"/>
        <v>#REF!</v>
      </c>
      <c r="U805" s="4">
        <f t="shared" si="193"/>
        <v>1</v>
      </c>
      <c r="V805" s="4" t="e">
        <f t="shared" si="194"/>
        <v>#REF!</v>
      </c>
    </row>
    <row r="806" spans="1:22">
      <c r="A806" s="9">
        <v>45365</v>
      </c>
      <c r="B806">
        <v>18.18</v>
      </c>
      <c r="C806" s="11">
        <f>(B806-B805)/B805</f>
        <v>-1.2493210211841414E-2</v>
      </c>
      <c r="D806" t="str">
        <f t="shared" si="180"/>
        <v>Neutro</v>
      </c>
      <c r="E806" s="15">
        <v>18.16</v>
      </c>
      <c r="F806" s="11">
        <f t="shared" si="181"/>
        <v>1.965193821740242E-2</v>
      </c>
      <c r="G806" t="str">
        <f t="shared" si="182"/>
        <v>Compra</v>
      </c>
      <c r="H806">
        <v>18.18</v>
      </c>
      <c r="I806" s="11">
        <f t="shared" si="183"/>
        <v>-1.2493210211841414E-2</v>
      </c>
      <c r="J806" t="str">
        <f t="shared" si="184"/>
        <v>Neutro</v>
      </c>
      <c r="K806">
        <v>17.780000999999999</v>
      </c>
      <c r="L806" s="11">
        <f t="shared" si="185"/>
        <v>-1.6843347380312954E-3</v>
      </c>
      <c r="M806" t="str">
        <f t="shared" si="186"/>
        <v>Neutro</v>
      </c>
      <c r="N806" t="e">
        <f>[1]!YPF[[#This Row],[Volume]]</f>
        <v>#REF!</v>
      </c>
      <c r="O806" s="11" t="e">
        <f t="shared" si="187"/>
        <v>#REF!</v>
      </c>
      <c r="P806" t="e">
        <f t="shared" si="188"/>
        <v>#REF!</v>
      </c>
      <c r="Q806" s="17">
        <f t="shared" si="189"/>
        <v>-1.7547042360779256E-3</v>
      </c>
      <c r="R806" s="4" t="str">
        <f t="shared" si="190"/>
        <v>Neutro</v>
      </c>
      <c r="S806" s="17" t="e">
        <f t="shared" si="191"/>
        <v>#REF!</v>
      </c>
      <c r="T806" s="4" t="e">
        <f t="shared" si="192"/>
        <v>#REF!</v>
      </c>
      <c r="U806" s="4">
        <f t="shared" si="193"/>
        <v>0</v>
      </c>
      <c r="V806" s="4" t="e">
        <f t="shared" si="194"/>
        <v>#REF!</v>
      </c>
    </row>
    <row r="807" spans="1:22">
      <c r="A807" s="9">
        <v>45366</v>
      </c>
      <c r="B807">
        <v>18.129999000000002</v>
      </c>
      <c r="C807" s="11">
        <f>(B807-B806)/B806</f>
        <v>-2.7503300330032005E-3</v>
      </c>
      <c r="D807" t="str">
        <f t="shared" si="180"/>
        <v>Neutro</v>
      </c>
      <c r="E807" s="15">
        <v>17.98</v>
      </c>
      <c r="F807" s="11">
        <f t="shared" si="181"/>
        <v>-9.9118942731277384E-3</v>
      </c>
      <c r="G807" t="str">
        <f t="shared" si="182"/>
        <v>Neutro</v>
      </c>
      <c r="H807">
        <v>18.129999000000002</v>
      </c>
      <c r="I807" s="11">
        <f t="shared" si="183"/>
        <v>-2.7503300330032005E-3</v>
      </c>
      <c r="J807" t="str">
        <f t="shared" si="184"/>
        <v>Neutro</v>
      </c>
      <c r="K807">
        <v>17.639999</v>
      </c>
      <c r="L807" s="11">
        <f t="shared" si="185"/>
        <v>-7.8741277911063712E-3</v>
      </c>
      <c r="M807" t="str">
        <f t="shared" si="186"/>
        <v>Neutro</v>
      </c>
      <c r="N807" t="e">
        <f>[1]!YPF[[#This Row],[Volume]]</f>
        <v>#REF!</v>
      </c>
      <c r="O807" s="11" t="e">
        <f t="shared" si="187"/>
        <v>#REF!</v>
      </c>
      <c r="P807" t="e">
        <f t="shared" si="188"/>
        <v>#REF!</v>
      </c>
      <c r="Q807" s="17">
        <f t="shared" si="189"/>
        <v>-5.8216705325601272E-3</v>
      </c>
      <c r="R807" s="4" t="str">
        <f t="shared" si="190"/>
        <v>Neutro</v>
      </c>
      <c r="S807" s="17" t="e">
        <f t="shared" si="191"/>
        <v>#REF!</v>
      </c>
      <c r="T807" s="4" t="e">
        <f t="shared" si="192"/>
        <v>#REF!</v>
      </c>
      <c r="U807" s="4">
        <f t="shared" si="193"/>
        <v>0</v>
      </c>
      <c r="V807" s="4" t="e">
        <f t="shared" si="194"/>
        <v>#REF!</v>
      </c>
    </row>
    <row r="808" spans="1:22">
      <c r="A808" s="9">
        <v>45369</v>
      </c>
      <c r="B808">
        <v>19.27</v>
      </c>
      <c r="C808" s="11">
        <f>(B808-B807)/B807</f>
        <v>6.2879264361790532E-2</v>
      </c>
      <c r="D808" t="str">
        <f t="shared" si="180"/>
        <v>Compra</v>
      </c>
      <c r="E808" s="15">
        <v>18.329999999999998</v>
      </c>
      <c r="F808" s="11">
        <f t="shared" si="181"/>
        <v>1.9466073414905333E-2</v>
      </c>
      <c r="G808" t="str">
        <f t="shared" si="182"/>
        <v>Compra</v>
      </c>
      <c r="H808">
        <v>19.27</v>
      </c>
      <c r="I808" s="11">
        <f t="shared" si="183"/>
        <v>6.2879264361790532E-2</v>
      </c>
      <c r="J808" t="str">
        <f t="shared" si="184"/>
        <v>Compra</v>
      </c>
      <c r="K808">
        <v>17.969999000000001</v>
      </c>
      <c r="L808" s="11">
        <f t="shared" si="185"/>
        <v>1.8707484053712354E-2</v>
      </c>
      <c r="M808" t="str">
        <f t="shared" si="186"/>
        <v>Compra</v>
      </c>
      <c r="N808" t="e">
        <f>[1]!YPF[[#This Row],[Volume]]</f>
        <v>#REF!</v>
      </c>
      <c r="O808" s="11" t="e">
        <f t="shared" si="187"/>
        <v>#REF!</v>
      </c>
      <c r="P808" t="e">
        <f t="shared" si="188"/>
        <v>#REF!</v>
      </c>
      <c r="Q808" s="17">
        <f t="shared" si="189"/>
        <v>4.0983021548049683E-2</v>
      </c>
      <c r="R808" s="4" t="str">
        <f t="shared" si="190"/>
        <v>Compra</v>
      </c>
      <c r="S808" s="17" t="e">
        <f t="shared" si="191"/>
        <v>#REF!</v>
      </c>
      <c r="T808" s="4" t="e">
        <f t="shared" si="192"/>
        <v>#REF!</v>
      </c>
      <c r="U808" s="4">
        <f t="shared" si="193"/>
        <v>1</v>
      </c>
      <c r="V808" s="4" t="e">
        <f t="shared" si="194"/>
        <v>#REF!</v>
      </c>
    </row>
    <row r="809" spans="1:22">
      <c r="A809" s="9">
        <v>45370</v>
      </c>
      <c r="B809">
        <v>19.68</v>
      </c>
      <c r="C809" s="11">
        <f>(B809-B808)/B808</f>
        <v>2.1276595744680857E-2</v>
      </c>
      <c r="D809" t="str">
        <f t="shared" si="180"/>
        <v>Compra</v>
      </c>
      <c r="E809" s="15">
        <v>19.239999999999998</v>
      </c>
      <c r="F809" s="11">
        <f t="shared" si="181"/>
        <v>4.9645390070921995E-2</v>
      </c>
      <c r="G809" t="str">
        <f t="shared" si="182"/>
        <v>Compra</v>
      </c>
      <c r="H809">
        <v>19.68</v>
      </c>
      <c r="I809" s="11">
        <f t="shared" si="183"/>
        <v>2.1276595744680857E-2</v>
      </c>
      <c r="J809" t="str">
        <f t="shared" si="184"/>
        <v>Compra</v>
      </c>
      <c r="K809">
        <v>18.809999000000001</v>
      </c>
      <c r="L809" s="11">
        <f t="shared" si="185"/>
        <v>4.6744576891740497E-2</v>
      </c>
      <c r="M809" t="str">
        <f t="shared" si="186"/>
        <v>Compra</v>
      </c>
      <c r="N809" t="e">
        <f>[1]!YPF[[#This Row],[Volume]]</f>
        <v>#REF!</v>
      </c>
      <c r="O809" s="11" t="e">
        <f t="shared" si="187"/>
        <v>#REF!</v>
      </c>
      <c r="P809" t="e">
        <f t="shared" si="188"/>
        <v>#REF!</v>
      </c>
      <c r="Q809" s="17">
        <f t="shared" si="189"/>
        <v>3.4735789613006052E-2</v>
      </c>
      <c r="R809" s="4" t="str">
        <f t="shared" si="190"/>
        <v>Compra</v>
      </c>
      <c r="S809" s="17" t="e">
        <f t="shared" si="191"/>
        <v>#REF!</v>
      </c>
      <c r="T809" s="4" t="e">
        <f t="shared" si="192"/>
        <v>#REF!</v>
      </c>
      <c r="U809" s="4">
        <f t="shared" si="193"/>
        <v>1</v>
      </c>
      <c r="V809" s="4" t="e">
        <f t="shared" si="194"/>
        <v>#REF!</v>
      </c>
    </row>
    <row r="810" spans="1:22">
      <c r="A810" s="9">
        <v>45371</v>
      </c>
      <c r="B810">
        <v>19.360001</v>
      </c>
      <c r="C810" s="11">
        <f>(B810-B809)/B809</f>
        <v>-1.6260111788617849E-2</v>
      </c>
      <c r="D810" t="str">
        <f t="shared" si="180"/>
        <v>Neutro</v>
      </c>
      <c r="E810" s="15">
        <v>18.940000999999999</v>
      </c>
      <c r="F810" s="11">
        <f t="shared" si="181"/>
        <v>-1.5592463617463602E-2</v>
      </c>
      <c r="G810" t="str">
        <f t="shared" si="182"/>
        <v>Neutro</v>
      </c>
      <c r="H810">
        <v>19.360001</v>
      </c>
      <c r="I810" s="11">
        <f t="shared" si="183"/>
        <v>-1.6260111788617849E-2</v>
      </c>
      <c r="J810" t="str">
        <f t="shared" si="184"/>
        <v>Neutro</v>
      </c>
      <c r="K810">
        <v>18.649999999999999</v>
      </c>
      <c r="L810" s="11">
        <f t="shared" si="185"/>
        <v>-8.5060610582702659E-3</v>
      </c>
      <c r="M810" t="str">
        <f t="shared" si="186"/>
        <v>Neutro</v>
      </c>
      <c r="N810" t="e">
        <f>[1]!YPF[[#This Row],[Volume]]</f>
        <v>#REF!</v>
      </c>
      <c r="O810" s="11" t="e">
        <f t="shared" si="187"/>
        <v>#REF!</v>
      </c>
      <c r="P810" t="e">
        <f t="shared" si="188"/>
        <v>#REF!</v>
      </c>
      <c r="Q810" s="17">
        <f t="shared" si="189"/>
        <v>-1.415468706324239E-2</v>
      </c>
      <c r="R810" s="4" t="str">
        <f t="shared" si="190"/>
        <v>Neutro</v>
      </c>
      <c r="S810" s="17" t="e">
        <f t="shared" si="191"/>
        <v>#REF!</v>
      </c>
      <c r="T810" s="4" t="e">
        <f t="shared" si="192"/>
        <v>#REF!</v>
      </c>
      <c r="U810" s="4">
        <f t="shared" si="193"/>
        <v>0</v>
      </c>
      <c r="V810" s="4" t="e">
        <f t="shared" si="194"/>
        <v>#REF!</v>
      </c>
    </row>
    <row r="811" spans="1:22">
      <c r="A811" s="9">
        <v>45372</v>
      </c>
      <c r="B811">
        <v>20.32</v>
      </c>
      <c r="C811" s="11">
        <f>(B811-B810)/B810</f>
        <v>4.9586722645313899E-2</v>
      </c>
      <c r="D811" t="str">
        <f t="shared" si="180"/>
        <v>Compra</v>
      </c>
      <c r="E811" s="15">
        <v>19.739999999999998</v>
      </c>
      <c r="F811" s="11">
        <f t="shared" si="181"/>
        <v>4.2238593334815541E-2</v>
      </c>
      <c r="G811" t="str">
        <f t="shared" si="182"/>
        <v>Compra</v>
      </c>
      <c r="H811">
        <v>20.32</v>
      </c>
      <c r="I811" s="11">
        <f t="shared" si="183"/>
        <v>4.9586722645313899E-2</v>
      </c>
      <c r="J811" t="str">
        <f t="shared" si="184"/>
        <v>Compra</v>
      </c>
      <c r="K811">
        <v>19.399999999999999</v>
      </c>
      <c r="L811" s="11">
        <f t="shared" si="185"/>
        <v>4.0214477211796253E-2</v>
      </c>
      <c r="M811" t="str">
        <f t="shared" si="186"/>
        <v>Compra</v>
      </c>
      <c r="N811" t="e">
        <f>[1]!YPF[[#This Row],[Volume]]</f>
        <v>#REF!</v>
      </c>
      <c r="O811" s="11" t="e">
        <f t="shared" si="187"/>
        <v>#REF!</v>
      </c>
      <c r="P811" t="e">
        <f t="shared" si="188"/>
        <v>#REF!</v>
      </c>
      <c r="Q811" s="17">
        <f t="shared" si="189"/>
        <v>4.54066289593099E-2</v>
      </c>
      <c r="R811" s="4" t="str">
        <f t="shared" si="190"/>
        <v>Compra</v>
      </c>
      <c r="S811" s="17" t="e">
        <f t="shared" si="191"/>
        <v>#REF!</v>
      </c>
      <c r="T811" s="4" t="e">
        <f t="shared" si="192"/>
        <v>#REF!</v>
      </c>
      <c r="U811" s="4">
        <f t="shared" si="193"/>
        <v>1</v>
      </c>
      <c r="V811" s="4" t="e">
        <f t="shared" si="194"/>
        <v>#REF!</v>
      </c>
    </row>
    <row r="812" spans="1:22">
      <c r="A812" s="9">
        <v>45373</v>
      </c>
      <c r="B812">
        <v>20.41</v>
      </c>
      <c r="C812" s="11">
        <f>(B812-B811)/B811</f>
        <v>4.4291338582677095E-3</v>
      </c>
      <c r="D812" t="str">
        <f t="shared" si="180"/>
        <v>Compra</v>
      </c>
      <c r="E812" s="15">
        <v>20.260000000000002</v>
      </c>
      <c r="F812" s="11">
        <f t="shared" si="181"/>
        <v>2.6342451874366929E-2</v>
      </c>
      <c r="G812" t="str">
        <f t="shared" si="182"/>
        <v>Compra</v>
      </c>
      <c r="H812">
        <v>20.41</v>
      </c>
      <c r="I812" s="11">
        <f t="shared" si="183"/>
        <v>4.4291338582677095E-3</v>
      </c>
      <c r="J812" t="str">
        <f t="shared" si="184"/>
        <v>Compra</v>
      </c>
      <c r="K812">
        <v>19.91</v>
      </c>
      <c r="L812" s="11">
        <f t="shared" si="185"/>
        <v>2.6288659793814517E-2</v>
      </c>
      <c r="M812" t="str">
        <f t="shared" si="186"/>
        <v>Compra</v>
      </c>
      <c r="N812" t="e">
        <f>[1]!YPF[[#This Row],[Volume]]</f>
        <v>#REF!</v>
      </c>
      <c r="O812" s="11" t="e">
        <f t="shared" si="187"/>
        <v>#REF!</v>
      </c>
      <c r="P812" t="e">
        <f t="shared" si="188"/>
        <v>#REF!</v>
      </c>
      <c r="Q812" s="17">
        <f t="shared" si="189"/>
        <v>1.5372344846179217E-2</v>
      </c>
      <c r="R812" s="4" t="str">
        <f t="shared" si="190"/>
        <v>Compra</v>
      </c>
      <c r="S812" s="17" t="e">
        <f t="shared" si="191"/>
        <v>#REF!</v>
      </c>
      <c r="T812" s="4" t="e">
        <f t="shared" si="192"/>
        <v>#REF!</v>
      </c>
      <c r="U812" s="4">
        <f t="shared" si="193"/>
        <v>1</v>
      </c>
      <c r="V812" s="4" t="e">
        <f t="shared" si="194"/>
        <v>#REF!</v>
      </c>
    </row>
    <row r="813" spans="1:22">
      <c r="A813" s="9">
        <v>45376</v>
      </c>
      <c r="B813">
        <v>21.16</v>
      </c>
      <c r="C813" s="11">
        <f>(B813-B812)/B812</f>
        <v>3.6746692797648209E-2</v>
      </c>
      <c r="D813" t="str">
        <f t="shared" si="180"/>
        <v>Compra</v>
      </c>
      <c r="E813" s="15">
        <v>20.209999</v>
      </c>
      <c r="F813" s="11">
        <f t="shared" si="181"/>
        <v>-2.4679664363278248E-3</v>
      </c>
      <c r="G813" t="str">
        <f t="shared" si="182"/>
        <v>Neutro</v>
      </c>
      <c r="H813">
        <v>21.16</v>
      </c>
      <c r="I813" s="11">
        <f t="shared" si="183"/>
        <v>3.6746692797648209E-2</v>
      </c>
      <c r="J813" t="str">
        <f t="shared" si="184"/>
        <v>Compra</v>
      </c>
      <c r="K813">
        <v>20.209999</v>
      </c>
      <c r="L813" s="11">
        <f t="shared" si="185"/>
        <v>1.5067754897036649E-2</v>
      </c>
      <c r="M813" t="str">
        <f t="shared" si="186"/>
        <v>Compra</v>
      </c>
      <c r="N813" t="e">
        <f>[1]!YPF[[#This Row],[Volume]]</f>
        <v>#REF!</v>
      </c>
      <c r="O813" s="11" t="e">
        <f t="shared" si="187"/>
        <v>#REF!</v>
      </c>
      <c r="P813" t="e">
        <f t="shared" si="188"/>
        <v>#REF!</v>
      </c>
      <c r="Q813" s="17">
        <f t="shared" si="189"/>
        <v>2.1523293514001313E-2</v>
      </c>
      <c r="R813" s="4" t="str">
        <f t="shared" si="190"/>
        <v>Compra</v>
      </c>
      <c r="S813" s="17" t="e">
        <f t="shared" si="191"/>
        <v>#REF!</v>
      </c>
      <c r="T813" s="4" t="e">
        <f t="shared" si="192"/>
        <v>#REF!</v>
      </c>
      <c r="U813" s="4">
        <f t="shared" si="193"/>
        <v>1</v>
      </c>
      <c r="V813" s="4" t="e">
        <f t="shared" si="194"/>
        <v>#REF!</v>
      </c>
    </row>
    <row r="814" spans="1:22">
      <c r="A814" s="9">
        <v>45377</v>
      </c>
      <c r="B814">
        <v>20.260000000000002</v>
      </c>
      <c r="C814" s="11">
        <f>(B814-B813)/B813</f>
        <v>-4.2533081285444169E-2</v>
      </c>
      <c r="D814" t="str">
        <f t="shared" si="180"/>
        <v>Neutro</v>
      </c>
      <c r="E814" s="15">
        <v>20.25</v>
      </c>
      <c r="F814" s="11">
        <f t="shared" si="181"/>
        <v>1.9792677871978211E-3</v>
      </c>
      <c r="G814" t="str">
        <f t="shared" si="182"/>
        <v>Compra</v>
      </c>
      <c r="H814">
        <v>20.260000000000002</v>
      </c>
      <c r="I814" s="11">
        <f t="shared" si="183"/>
        <v>-4.2533081285444169E-2</v>
      </c>
      <c r="J814" t="str">
        <f t="shared" si="184"/>
        <v>Neutro</v>
      </c>
      <c r="K814">
        <v>19.670000000000002</v>
      </c>
      <c r="L814" s="11">
        <f t="shared" si="185"/>
        <v>-2.6719397660534182E-2</v>
      </c>
      <c r="M814" t="str">
        <f t="shared" si="186"/>
        <v>Neutro</v>
      </c>
      <c r="N814" t="e">
        <f>[1]!YPF[[#This Row],[Volume]]</f>
        <v>#REF!</v>
      </c>
      <c r="O814" s="11" t="e">
        <f t="shared" si="187"/>
        <v>#REF!</v>
      </c>
      <c r="P814" t="e">
        <f t="shared" si="188"/>
        <v>#REF!</v>
      </c>
      <c r="Q814" s="17">
        <f t="shared" si="189"/>
        <v>-2.7451573111056175E-2</v>
      </c>
      <c r="R814" s="4" t="str">
        <f t="shared" si="190"/>
        <v>Neutro</v>
      </c>
      <c r="S814" s="17" t="e">
        <f t="shared" si="191"/>
        <v>#REF!</v>
      </c>
      <c r="T814" s="4" t="e">
        <f t="shared" si="192"/>
        <v>#REF!</v>
      </c>
      <c r="U814" s="4">
        <f t="shared" si="193"/>
        <v>0</v>
      </c>
      <c r="V814" s="4" t="e">
        <f t="shared" si="194"/>
        <v>#REF!</v>
      </c>
    </row>
    <row r="815" spans="1:22">
      <c r="A815" s="9">
        <v>45378</v>
      </c>
      <c r="B815">
        <v>20.170000000000002</v>
      </c>
      <c r="C815" s="11">
        <f>(B815-B814)/B814</f>
        <v>-4.4422507403751163E-3</v>
      </c>
      <c r="D815" t="str">
        <f t="shared" si="180"/>
        <v>Neutro</v>
      </c>
      <c r="E815" s="15">
        <v>19.920000000000002</v>
      </c>
      <c r="F815" s="11">
        <f t="shared" si="181"/>
        <v>-1.6296296296296212E-2</v>
      </c>
      <c r="G815" t="str">
        <f t="shared" si="182"/>
        <v>Neutro</v>
      </c>
      <c r="H815">
        <v>20.170000000000002</v>
      </c>
      <c r="I815" s="11">
        <f t="shared" si="183"/>
        <v>-4.4422507403751163E-3</v>
      </c>
      <c r="J815" t="str">
        <f t="shared" si="184"/>
        <v>Neutro</v>
      </c>
      <c r="K815">
        <v>19.700001</v>
      </c>
      <c r="L815" s="11">
        <f t="shared" si="185"/>
        <v>1.5252160650736457E-3</v>
      </c>
      <c r="M815" t="str">
        <f t="shared" si="186"/>
        <v>Compra</v>
      </c>
      <c r="N815" t="e">
        <f>[1]!YPF[[#This Row],[Volume]]</f>
        <v>#REF!</v>
      </c>
      <c r="O815" s="11" t="e">
        <f t="shared" si="187"/>
        <v>#REF!</v>
      </c>
      <c r="P815" t="e">
        <f t="shared" si="188"/>
        <v>#REF!</v>
      </c>
      <c r="Q815" s="17">
        <f t="shared" si="189"/>
        <v>-5.9138954279931997E-3</v>
      </c>
      <c r="R815" s="4" t="str">
        <f t="shared" si="190"/>
        <v>Neutro</v>
      </c>
      <c r="S815" s="17" t="e">
        <f t="shared" si="191"/>
        <v>#REF!</v>
      </c>
      <c r="T815" s="4" t="e">
        <f t="shared" si="192"/>
        <v>#REF!</v>
      </c>
      <c r="U815" s="4">
        <f t="shared" si="193"/>
        <v>0</v>
      </c>
      <c r="V815" s="4" t="e">
        <f t="shared" si="194"/>
        <v>#REF!</v>
      </c>
    </row>
    <row r="816" spans="1:22">
      <c r="A816" s="9">
        <v>45379</v>
      </c>
      <c r="B816">
        <v>20.200001</v>
      </c>
      <c r="C816" s="11">
        <f>(B816-B815)/B815</f>
        <v>1.4874070401585825E-3</v>
      </c>
      <c r="D816" t="str">
        <f t="shared" si="180"/>
        <v>Compra</v>
      </c>
      <c r="E816" s="15">
        <v>19.959999</v>
      </c>
      <c r="F816" s="11">
        <f t="shared" si="181"/>
        <v>2.0079819277107488E-3</v>
      </c>
      <c r="G816" t="str">
        <f t="shared" si="182"/>
        <v>Compra</v>
      </c>
      <c r="H816">
        <v>20.200001</v>
      </c>
      <c r="I816" s="11">
        <f t="shared" si="183"/>
        <v>1.4874070401585825E-3</v>
      </c>
      <c r="J816" t="str">
        <f t="shared" si="184"/>
        <v>Compra</v>
      </c>
      <c r="K816">
        <v>19.760000000000002</v>
      </c>
      <c r="L816" s="11">
        <f t="shared" si="185"/>
        <v>3.0456343631658314E-3</v>
      </c>
      <c r="M816" t="str">
        <f t="shared" si="186"/>
        <v>Compra</v>
      </c>
      <c r="N816" t="e">
        <f>[1]!YPF[[#This Row],[Volume]]</f>
        <v>#REF!</v>
      </c>
      <c r="O816" s="11" t="e">
        <f t="shared" si="187"/>
        <v>#REF!</v>
      </c>
      <c r="P816" t="e">
        <f t="shared" si="188"/>
        <v>#REF!</v>
      </c>
      <c r="Q816" s="17">
        <f t="shared" si="189"/>
        <v>2.0071075927984364E-3</v>
      </c>
      <c r="R816" s="4" t="str">
        <f t="shared" si="190"/>
        <v>Compra</v>
      </c>
      <c r="S816" s="17" t="e">
        <f t="shared" si="191"/>
        <v>#REF!</v>
      </c>
      <c r="T816" s="4" t="e">
        <f t="shared" si="192"/>
        <v>#REF!</v>
      </c>
      <c r="U816" s="4">
        <f t="shared" si="193"/>
        <v>1</v>
      </c>
      <c r="V816" s="4" t="e">
        <f t="shared" si="194"/>
        <v>#REF!</v>
      </c>
    </row>
    <row r="817" spans="1:22">
      <c r="A817" s="9">
        <v>45383</v>
      </c>
      <c r="B817">
        <v>19.889999</v>
      </c>
      <c r="C817" s="11">
        <f>(B817-B816)/B816</f>
        <v>-1.5346632903632073E-2</v>
      </c>
      <c r="D817" t="str">
        <f t="shared" si="180"/>
        <v>Neutro</v>
      </c>
      <c r="E817" s="15">
        <v>19.870000999999998</v>
      </c>
      <c r="F817" s="11">
        <f t="shared" si="181"/>
        <v>-4.508918061569109E-3</v>
      </c>
      <c r="G817" t="str">
        <f t="shared" si="182"/>
        <v>Neutro</v>
      </c>
      <c r="H817">
        <v>19.889999</v>
      </c>
      <c r="I817" s="11">
        <f t="shared" si="183"/>
        <v>-1.5346632903632073E-2</v>
      </c>
      <c r="J817" t="str">
        <f t="shared" si="184"/>
        <v>Neutro</v>
      </c>
      <c r="K817">
        <v>19.52</v>
      </c>
      <c r="L817" s="11">
        <f t="shared" si="185"/>
        <v>-1.214574898785435E-2</v>
      </c>
      <c r="M817" t="str">
        <f t="shared" si="186"/>
        <v>Neutro</v>
      </c>
      <c r="N817" t="e">
        <f>[1]!YPF[[#This Row],[Volume]]</f>
        <v>#REF!</v>
      </c>
      <c r="O817" s="11" t="e">
        <f t="shared" si="187"/>
        <v>#REF!</v>
      </c>
      <c r="P817" t="e">
        <f t="shared" si="188"/>
        <v>#REF!</v>
      </c>
      <c r="Q817" s="17">
        <f t="shared" si="189"/>
        <v>-1.1836983214171901E-2</v>
      </c>
      <c r="R817" s="4" t="str">
        <f t="shared" si="190"/>
        <v>Neutro</v>
      </c>
      <c r="S817" s="17" t="e">
        <f t="shared" si="191"/>
        <v>#REF!</v>
      </c>
      <c r="T817" s="4" t="e">
        <f t="shared" si="192"/>
        <v>#REF!</v>
      </c>
      <c r="U817" s="4">
        <f t="shared" si="193"/>
        <v>0</v>
      </c>
      <c r="V817" s="4" t="e">
        <f t="shared" si="194"/>
        <v>#REF!</v>
      </c>
    </row>
    <row r="818" spans="1:22">
      <c r="A818" s="9">
        <v>45384</v>
      </c>
      <c r="B818">
        <v>20.100000000000001</v>
      </c>
      <c r="C818" s="11">
        <f>(B818-B817)/B817</f>
        <v>1.0558120188945303E-2</v>
      </c>
      <c r="D818" t="str">
        <f t="shared" si="180"/>
        <v>Compra</v>
      </c>
      <c r="E818" s="15">
        <v>19.540001</v>
      </c>
      <c r="F818" s="11">
        <f t="shared" si="181"/>
        <v>-1.6607950850128207E-2</v>
      </c>
      <c r="G818" t="str">
        <f t="shared" si="182"/>
        <v>Neutro</v>
      </c>
      <c r="H818">
        <v>20.100000000000001</v>
      </c>
      <c r="I818" s="11">
        <f t="shared" si="183"/>
        <v>1.0558120188945303E-2</v>
      </c>
      <c r="J818" t="str">
        <f t="shared" si="184"/>
        <v>Compra</v>
      </c>
      <c r="K818">
        <v>19.43</v>
      </c>
      <c r="L818" s="11">
        <f t="shared" si="185"/>
        <v>-4.610655737704911E-3</v>
      </c>
      <c r="M818" t="str">
        <f t="shared" si="186"/>
        <v>Neutro</v>
      </c>
      <c r="N818" t="e">
        <f>[1]!YPF[[#This Row],[Volume]]</f>
        <v>#REF!</v>
      </c>
      <c r="O818" s="11" t="e">
        <f t="shared" si="187"/>
        <v>#REF!</v>
      </c>
      <c r="P818" t="e">
        <f t="shared" si="188"/>
        <v>#REF!</v>
      </c>
      <c r="Q818" s="17">
        <f t="shared" si="189"/>
        <v>-2.5591552485628149E-5</v>
      </c>
      <c r="R818" s="4" t="str">
        <f t="shared" si="190"/>
        <v>Neutro</v>
      </c>
      <c r="S818" s="17" t="e">
        <f t="shared" si="191"/>
        <v>#REF!</v>
      </c>
      <c r="T818" s="4" t="e">
        <f t="shared" si="192"/>
        <v>#REF!</v>
      </c>
      <c r="U818" s="4">
        <f t="shared" si="193"/>
        <v>0</v>
      </c>
      <c r="V818" s="4" t="e">
        <f t="shared" si="194"/>
        <v>#REF!</v>
      </c>
    </row>
    <row r="819" spans="1:22">
      <c r="A819" s="9">
        <v>45385</v>
      </c>
      <c r="B819">
        <v>20.709999</v>
      </c>
      <c r="C819" s="11">
        <f>(B819-B818)/B818</f>
        <v>3.0348208955223797E-2</v>
      </c>
      <c r="D819" t="str">
        <f t="shared" si="180"/>
        <v>Compra</v>
      </c>
      <c r="E819" s="15">
        <v>19.780000999999999</v>
      </c>
      <c r="F819" s="11">
        <f t="shared" si="181"/>
        <v>1.2282496812564055E-2</v>
      </c>
      <c r="G819" t="str">
        <f t="shared" si="182"/>
        <v>Compra</v>
      </c>
      <c r="H819">
        <v>20.709999</v>
      </c>
      <c r="I819" s="11">
        <f t="shared" si="183"/>
        <v>3.0348208955223797E-2</v>
      </c>
      <c r="J819" t="str">
        <f t="shared" si="184"/>
        <v>Compra</v>
      </c>
      <c r="K819">
        <v>19.780000999999999</v>
      </c>
      <c r="L819" s="11">
        <f t="shared" si="185"/>
        <v>1.8013432835820839E-2</v>
      </c>
      <c r="M819" t="str">
        <f t="shared" si="186"/>
        <v>Compra</v>
      </c>
      <c r="N819" t="e">
        <f>[1]!YPF[[#This Row],[Volume]]</f>
        <v>#REF!</v>
      </c>
      <c r="O819" s="11" t="e">
        <f t="shared" si="187"/>
        <v>#REF!</v>
      </c>
      <c r="P819" t="e">
        <f t="shared" si="188"/>
        <v>#REF!</v>
      </c>
      <c r="Q819" s="17">
        <f t="shared" si="189"/>
        <v>2.274808688970812E-2</v>
      </c>
      <c r="R819" s="4" t="str">
        <f t="shared" si="190"/>
        <v>Compra</v>
      </c>
      <c r="S819" s="17" t="e">
        <f t="shared" si="191"/>
        <v>#REF!</v>
      </c>
      <c r="T819" s="4" t="e">
        <f t="shared" si="192"/>
        <v>#REF!</v>
      </c>
      <c r="U819" s="4">
        <f t="shared" si="193"/>
        <v>1</v>
      </c>
      <c r="V819" s="4" t="e">
        <f t="shared" si="194"/>
        <v>#REF!</v>
      </c>
    </row>
    <row r="820" spans="1:22">
      <c r="A820" s="9">
        <v>45386</v>
      </c>
      <c r="B820">
        <v>20.84</v>
      </c>
      <c r="C820" s="11">
        <f>(B820-B819)/B819</f>
        <v>6.2772093808406287E-3</v>
      </c>
      <c r="D820" t="str">
        <f t="shared" si="180"/>
        <v>Compra</v>
      </c>
      <c r="E820" s="15">
        <v>20.629999000000002</v>
      </c>
      <c r="F820" s="11">
        <f t="shared" si="181"/>
        <v>4.2972596411901244E-2</v>
      </c>
      <c r="G820" t="str">
        <f t="shared" si="182"/>
        <v>Compra</v>
      </c>
      <c r="H820">
        <v>20.84</v>
      </c>
      <c r="I820" s="11">
        <f t="shared" si="183"/>
        <v>6.2772093808406287E-3</v>
      </c>
      <c r="J820" t="str">
        <f t="shared" si="184"/>
        <v>Compra</v>
      </c>
      <c r="K820">
        <v>20.219999000000001</v>
      </c>
      <c r="L820" s="11">
        <f t="shared" si="185"/>
        <v>2.2244589370850023E-2</v>
      </c>
      <c r="M820" t="str">
        <f t="shared" si="186"/>
        <v>Compra</v>
      </c>
      <c r="N820" t="e">
        <f>[1]!YPF[[#This Row],[Volume]]</f>
        <v>#REF!</v>
      </c>
      <c r="O820" s="11" t="e">
        <f t="shared" si="187"/>
        <v>#REF!</v>
      </c>
      <c r="P820" t="e">
        <f t="shared" si="188"/>
        <v>#REF!</v>
      </c>
      <c r="Q820" s="17">
        <f t="shared" si="189"/>
        <v>1.944290113610813E-2</v>
      </c>
      <c r="R820" s="4" t="str">
        <f t="shared" si="190"/>
        <v>Compra</v>
      </c>
      <c r="S820" s="17" t="e">
        <f t="shared" si="191"/>
        <v>#REF!</v>
      </c>
      <c r="T820" s="4" t="e">
        <f t="shared" si="192"/>
        <v>#REF!</v>
      </c>
      <c r="U820" s="4">
        <f t="shared" si="193"/>
        <v>1</v>
      </c>
      <c r="V820" s="4" t="e">
        <f t="shared" si="194"/>
        <v>#REF!</v>
      </c>
    </row>
    <row r="821" spans="1:22">
      <c r="A821" s="9">
        <v>45387</v>
      </c>
      <c r="B821">
        <v>21.370000999999998</v>
      </c>
      <c r="C821" s="11">
        <f>(B821-B820)/B820</f>
        <v>2.5431909788867495E-2</v>
      </c>
      <c r="D821" t="str">
        <f t="shared" si="180"/>
        <v>Compra</v>
      </c>
      <c r="E821" s="15">
        <v>20.309999000000001</v>
      </c>
      <c r="F821" s="11">
        <f t="shared" si="181"/>
        <v>-1.5511391929781492E-2</v>
      </c>
      <c r="G821" t="str">
        <f t="shared" si="182"/>
        <v>Neutro</v>
      </c>
      <c r="H821">
        <v>21.370000999999998</v>
      </c>
      <c r="I821" s="11">
        <f t="shared" si="183"/>
        <v>2.5431909788867495E-2</v>
      </c>
      <c r="J821" t="str">
        <f t="shared" si="184"/>
        <v>Compra</v>
      </c>
      <c r="K821">
        <v>20.170000000000002</v>
      </c>
      <c r="L821" s="11">
        <f t="shared" si="185"/>
        <v>-2.4727498750123419E-3</v>
      </c>
      <c r="M821" t="str">
        <f t="shared" si="186"/>
        <v>Neutro</v>
      </c>
      <c r="N821" t="e">
        <f>[1]!YPF[[#This Row],[Volume]]</f>
        <v>#REF!</v>
      </c>
      <c r="O821" s="11" t="e">
        <f t="shared" si="187"/>
        <v>#REF!</v>
      </c>
      <c r="P821" t="e">
        <f t="shared" si="188"/>
        <v>#REF!</v>
      </c>
      <c r="Q821" s="17">
        <f t="shared" si="189"/>
        <v>8.2199194432352879E-3</v>
      </c>
      <c r="R821" s="4" t="str">
        <f t="shared" si="190"/>
        <v>Compra</v>
      </c>
      <c r="S821" s="17" t="e">
        <f t="shared" si="191"/>
        <v>#REF!</v>
      </c>
      <c r="T821" s="4" t="e">
        <f t="shared" si="192"/>
        <v>#REF!</v>
      </c>
      <c r="U821" s="4">
        <f t="shared" si="193"/>
        <v>1</v>
      </c>
      <c r="V821" s="4" t="e">
        <f t="shared" si="194"/>
        <v>#REF!</v>
      </c>
    </row>
    <row r="822" spans="1:22">
      <c r="A822" s="9">
        <v>45390</v>
      </c>
      <c r="B822">
        <v>21.82</v>
      </c>
      <c r="C822" s="11">
        <f>(B822-B821)/B821</f>
        <v>2.1057509543401604E-2</v>
      </c>
      <c r="D822" t="str">
        <f t="shared" si="180"/>
        <v>Compra</v>
      </c>
      <c r="E822" s="15">
        <v>21.1</v>
      </c>
      <c r="F822" s="11">
        <f t="shared" si="181"/>
        <v>3.8897146179081549E-2</v>
      </c>
      <c r="G822" t="str">
        <f t="shared" si="182"/>
        <v>Compra</v>
      </c>
      <c r="H822">
        <v>21.82</v>
      </c>
      <c r="I822" s="11">
        <f t="shared" si="183"/>
        <v>2.1057509543401604E-2</v>
      </c>
      <c r="J822" t="str">
        <f t="shared" si="184"/>
        <v>Compra</v>
      </c>
      <c r="K822">
        <v>20.57</v>
      </c>
      <c r="L822" s="11">
        <f t="shared" si="185"/>
        <v>1.9831432821021247E-2</v>
      </c>
      <c r="M822" t="str">
        <f t="shared" si="186"/>
        <v>Compra</v>
      </c>
      <c r="N822" t="e">
        <f>[1]!YPF[[#This Row],[Volume]]</f>
        <v>#REF!</v>
      </c>
      <c r="O822" s="11" t="e">
        <f t="shared" si="187"/>
        <v>#REF!</v>
      </c>
      <c r="P822" t="e">
        <f t="shared" si="188"/>
        <v>#REF!</v>
      </c>
      <c r="Q822" s="17">
        <f t="shared" si="189"/>
        <v>2.5210899521726501E-2</v>
      </c>
      <c r="R822" s="4" t="str">
        <f t="shared" si="190"/>
        <v>Compra</v>
      </c>
      <c r="S822" s="17" t="e">
        <f t="shared" si="191"/>
        <v>#REF!</v>
      </c>
      <c r="T822" s="4" t="e">
        <f t="shared" si="192"/>
        <v>#REF!</v>
      </c>
      <c r="U822" s="4">
        <f t="shared" si="193"/>
        <v>1</v>
      </c>
      <c r="V822" s="4" t="e">
        <f t="shared" si="194"/>
        <v>#REF!</v>
      </c>
    </row>
    <row r="823" spans="1:22">
      <c r="A823" s="9">
        <v>45391</v>
      </c>
      <c r="B823">
        <v>22.27</v>
      </c>
      <c r="C823" s="11">
        <f>(B823-B822)/B822</f>
        <v>2.0623281393217199E-2</v>
      </c>
      <c r="D823" t="str">
        <f t="shared" si="180"/>
        <v>Compra</v>
      </c>
      <c r="E823" s="15">
        <v>21.85</v>
      </c>
      <c r="F823" s="11">
        <f t="shared" si="181"/>
        <v>3.5545023696682464E-2</v>
      </c>
      <c r="G823" t="str">
        <f t="shared" si="182"/>
        <v>Compra</v>
      </c>
      <c r="H823">
        <v>22.27</v>
      </c>
      <c r="I823" s="11">
        <f t="shared" si="183"/>
        <v>2.0623281393217199E-2</v>
      </c>
      <c r="J823" t="str">
        <f t="shared" si="184"/>
        <v>Compra</v>
      </c>
      <c r="K823">
        <v>21.280000999999999</v>
      </c>
      <c r="L823" s="11">
        <f t="shared" si="185"/>
        <v>3.4516334467671286E-2</v>
      </c>
      <c r="M823" t="str">
        <f t="shared" si="186"/>
        <v>Compra</v>
      </c>
      <c r="N823" t="e">
        <f>[1]!YPF[[#This Row],[Volume]]</f>
        <v>#REF!</v>
      </c>
      <c r="O823" s="11" t="e">
        <f t="shared" si="187"/>
        <v>#REF!</v>
      </c>
      <c r="P823" t="e">
        <f t="shared" si="188"/>
        <v>#REF!</v>
      </c>
      <c r="Q823" s="17">
        <f t="shared" si="189"/>
        <v>2.7826980237697037E-2</v>
      </c>
      <c r="R823" s="4" t="str">
        <f t="shared" si="190"/>
        <v>Compra</v>
      </c>
      <c r="S823" s="17" t="e">
        <f t="shared" si="191"/>
        <v>#REF!</v>
      </c>
      <c r="T823" s="4" t="e">
        <f t="shared" si="192"/>
        <v>#REF!</v>
      </c>
      <c r="U823" s="4">
        <f t="shared" si="193"/>
        <v>1</v>
      </c>
      <c r="V823" s="4" t="e">
        <f t="shared" si="194"/>
        <v>#REF!</v>
      </c>
    </row>
    <row r="824" spans="1:22">
      <c r="A824" s="9">
        <v>45392</v>
      </c>
      <c r="B824">
        <v>21.45999908447266</v>
      </c>
      <c r="C824" s="11">
        <f>(B824-B823)/B823</f>
        <v>-3.637184173899146E-2</v>
      </c>
      <c r="D824" t="str">
        <f t="shared" si="180"/>
        <v>Neutro</v>
      </c>
      <c r="E824" s="15">
        <v>21.75</v>
      </c>
      <c r="F824" s="11">
        <f t="shared" si="181"/>
        <v>-4.5766590389016669E-3</v>
      </c>
      <c r="G824" t="str">
        <f t="shared" si="182"/>
        <v>Neutro</v>
      </c>
      <c r="H824">
        <v>21.75</v>
      </c>
      <c r="I824" s="11">
        <f t="shared" si="183"/>
        <v>-2.3349797934440933E-2</v>
      </c>
      <c r="J824" t="str">
        <f t="shared" si="184"/>
        <v>Neutro</v>
      </c>
      <c r="K824">
        <v>21.75</v>
      </c>
      <c r="L824" s="11">
        <f t="shared" si="185"/>
        <v>2.2086418135036808E-2</v>
      </c>
      <c r="M824" t="str">
        <f t="shared" si="186"/>
        <v>Compra</v>
      </c>
      <c r="N824">
        <v>21.75</v>
      </c>
      <c r="O824" s="11" t="e">
        <f t="shared" si="187"/>
        <v>#REF!</v>
      </c>
      <c r="P824" t="e">
        <f t="shared" si="188"/>
        <v>#REF!</v>
      </c>
      <c r="Q824" s="17">
        <f t="shared" si="189"/>
        <v>-1.0552970144324313E-2</v>
      </c>
      <c r="R824" s="4" t="str">
        <f t="shared" si="190"/>
        <v>Neutro</v>
      </c>
      <c r="S824" s="17" t="e">
        <f t="shared" si="191"/>
        <v>#REF!</v>
      </c>
      <c r="T824" s="4" t="e">
        <f t="shared" si="192"/>
        <v>#REF!</v>
      </c>
      <c r="U824" s="4">
        <f t="shared" si="193"/>
        <v>0</v>
      </c>
      <c r="V824" s="4" t="e">
        <f t="shared" si="194"/>
        <v>#REF!</v>
      </c>
    </row>
  </sheetData>
  <autoFilter ref="A1:T824" xr:uid="{F8D66932-9A94-4E1C-AE3A-1D648B72EDA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9067-6432-4D89-B07E-1766F65A95F0}">
  <dimension ref="A3:I280"/>
  <sheetViews>
    <sheetView topLeftCell="A3" workbookViewId="0">
      <selection activeCell="B3" sqref="B3"/>
    </sheetView>
  </sheetViews>
  <sheetFormatPr defaultColWidth="11.42578125" defaultRowHeight="14.25"/>
  <cols>
    <col min="1" max="1" width="18.42578125" style="1" customWidth="1"/>
    <col min="2" max="2" width="18.42578125" customWidth="1"/>
    <col min="3" max="3" width="13.7109375" bestFit="1" customWidth="1"/>
    <col min="5" max="5" width="0" hidden="1" customWidth="1"/>
  </cols>
  <sheetData>
    <row r="3" spans="1:9">
      <c r="A3" s="1" t="s">
        <v>2432</v>
      </c>
      <c r="B3" t="s">
        <v>2433</v>
      </c>
      <c r="C3" t="s">
        <v>2434</v>
      </c>
      <c r="D3" t="s">
        <v>2435</v>
      </c>
      <c r="E3" t="s">
        <v>2436</v>
      </c>
      <c r="F3" t="s">
        <v>2437</v>
      </c>
      <c r="I3" t="s">
        <v>2436</v>
      </c>
    </row>
    <row r="4" spans="1:9">
      <c r="A4" s="1">
        <v>44202</v>
      </c>
      <c r="B4" t="s">
        <v>2438</v>
      </c>
      <c r="C4">
        <f>+IFERROR(VLOOKUP(A4,'YPF COTIZ'!$A$2:$D$824,5,FALSE),0)</f>
        <v>0</v>
      </c>
      <c r="D4">
        <f>+IF(C4=0,IF(B4=C5,1,0),IF(B4=C4,1,0))</f>
        <v>0</v>
      </c>
      <c r="E4">
        <f>+IF(C5=0,IF(B4=C6,1,0),IF(B4=C5,1,0))</f>
        <v>0</v>
      </c>
    </row>
    <row r="5" spans="1:9">
      <c r="A5" s="1">
        <v>44210</v>
      </c>
      <c r="B5" t="s">
        <v>2438</v>
      </c>
      <c r="C5">
        <f>+IFERROR(VLOOKUP(A5,'YPF COTIZ'!$A$2:$D$824,5,FALSE),0)</f>
        <v>0</v>
      </c>
      <c r="D5">
        <f t="shared" ref="D5:D68" si="0">+IF(C5=0,IF(B5=C6,1,0),IF(B5=C5,1,0))</f>
        <v>0</v>
      </c>
      <c r="E5">
        <f>+IF(C6=0,IF(B5=C7,1,0),IF(B5=C6,1,0))</f>
        <v>0</v>
      </c>
    </row>
    <row r="6" spans="1:9">
      <c r="A6" s="1">
        <v>44214</v>
      </c>
      <c r="B6" t="s">
        <v>2438</v>
      </c>
      <c r="C6">
        <f>+IFERROR(VLOOKUP(A6,'YPF COTIZ'!$A$2:$D$824,5,FALSE),0)</f>
        <v>0</v>
      </c>
      <c r="D6">
        <f t="shared" si="0"/>
        <v>0</v>
      </c>
      <c r="E6">
        <f>+IF(C7=0,IF(B6=C8,1,0),IF(B6=C7,1,0))</f>
        <v>0</v>
      </c>
    </row>
    <row r="7" spans="1:9">
      <c r="A7" s="1">
        <v>44215</v>
      </c>
      <c r="B7" t="s">
        <v>2438</v>
      </c>
      <c r="C7">
        <f>+IFERROR(VLOOKUP(A7,'YPF COTIZ'!$A$2:$D$824,5,FALSE),0)</f>
        <v>0</v>
      </c>
      <c r="D7">
        <f t="shared" si="0"/>
        <v>0</v>
      </c>
      <c r="E7">
        <f t="shared" ref="E7:E68" si="1">+IF(C8=0,IF(B7=C9,1,0),IF(B7=C8,1,0))</f>
        <v>0</v>
      </c>
    </row>
    <row r="8" spans="1:9">
      <c r="A8" s="1">
        <v>44216</v>
      </c>
      <c r="B8" t="s">
        <v>2438</v>
      </c>
      <c r="C8">
        <f>+IFERROR(VLOOKUP(A8,'YPF COTIZ'!$A$2:$D$824,5,FALSE),0)</f>
        <v>0</v>
      </c>
      <c r="D8">
        <f t="shared" si="0"/>
        <v>0</v>
      </c>
      <c r="E8">
        <f t="shared" si="1"/>
        <v>0</v>
      </c>
    </row>
    <row r="9" spans="1:9">
      <c r="A9" s="1">
        <v>44218</v>
      </c>
      <c r="B9" t="s">
        <v>2438</v>
      </c>
      <c r="C9">
        <f>+IFERROR(VLOOKUP(A9,'YPF COTIZ'!$A$2:$D$824,5,FALSE),0)</f>
        <v>0</v>
      </c>
      <c r="D9">
        <f t="shared" si="0"/>
        <v>0</v>
      </c>
      <c r="E9">
        <f t="shared" si="1"/>
        <v>0</v>
      </c>
    </row>
    <row r="10" spans="1:9">
      <c r="A10" s="1">
        <v>44222</v>
      </c>
      <c r="B10" t="s">
        <v>2431</v>
      </c>
      <c r="C10">
        <f>+IFERROR(VLOOKUP(A10,'YPF COTIZ'!$A$2:$D$824,5,FALSE),0)</f>
        <v>0</v>
      </c>
      <c r="D10">
        <f t="shared" si="0"/>
        <v>0</v>
      </c>
      <c r="E10">
        <f t="shared" si="1"/>
        <v>0</v>
      </c>
    </row>
    <row r="11" spans="1:9">
      <c r="A11" s="1">
        <v>44229</v>
      </c>
      <c r="B11" t="s">
        <v>2438</v>
      </c>
      <c r="C11">
        <f>+IFERROR(VLOOKUP(A11,'YPF COTIZ'!$A$2:$D$824,5,FALSE),0)</f>
        <v>0</v>
      </c>
      <c r="D11">
        <f t="shared" si="0"/>
        <v>0</v>
      </c>
      <c r="E11">
        <f t="shared" si="1"/>
        <v>0</v>
      </c>
    </row>
    <row r="12" spans="1:9">
      <c r="A12" s="1">
        <v>44234</v>
      </c>
      <c r="B12" t="s">
        <v>2431</v>
      </c>
      <c r="C12">
        <f>+IFERROR(VLOOKUP(A12,'YPF COTIZ'!$A$2:$D$824,5,FALSE),0)</f>
        <v>0</v>
      </c>
      <c r="D12">
        <f t="shared" si="0"/>
        <v>0</v>
      </c>
      <c r="E12">
        <f t="shared" si="1"/>
        <v>0</v>
      </c>
    </row>
    <row r="13" spans="1:9">
      <c r="A13" s="1">
        <v>44235</v>
      </c>
      <c r="B13" t="s">
        <v>2438</v>
      </c>
      <c r="C13">
        <f>+IFERROR(VLOOKUP(A13,'YPF COTIZ'!$A$2:$D$824,5,FALSE),0)</f>
        <v>0</v>
      </c>
      <c r="D13">
        <f t="shared" si="0"/>
        <v>0</v>
      </c>
      <c r="E13">
        <f t="shared" si="1"/>
        <v>0</v>
      </c>
    </row>
    <row r="14" spans="1:9">
      <c r="A14" s="1">
        <v>44236</v>
      </c>
      <c r="B14" t="s">
        <v>2438</v>
      </c>
      <c r="C14">
        <f>+IFERROR(VLOOKUP(A14,'YPF COTIZ'!$A$2:$D$824,5,FALSE),0)</f>
        <v>0</v>
      </c>
      <c r="D14">
        <f t="shared" si="0"/>
        <v>0</v>
      </c>
      <c r="E14">
        <f t="shared" si="1"/>
        <v>0</v>
      </c>
    </row>
    <row r="15" spans="1:9">
      <c r="A15" s="1">
        <v>44238</v>
      </c>
      <c r="B15" t="s">
        <v>2431</v>
      </c>
      <c r="C15">
        <f>+IFERROR(VLOOKUP(A15,'YPF COTIZ'!$A$2:$D$824,5,FALSE),0)</f>
        <v>0</v>
      </c>
      <c r="D15">
        <f t="shared" si="0"/>
        <v>0</v>
      </c>
      <c r="E15">
        <f t="shared" si="1"/>
        <v>0</v>
      </c>
    </row>
    <row r="16" spans="1:9">
      <c r="A16" s="1">
        <v>44245</v>
      </c>
      <c r="B16" t="s">
        <v>2438</v>
      </c>
      <c r="C16">
        <f>+IFERROR(VLOOKUP(A16,'YPF COTIZ'!$A$2:$D$824,5,FALSE),0)</f>
        <v>0</v>
      </c>
      <c r="D16">
        <f t="shared" si="0"/>
        <v>0</v>
      </c>
      <c r="E16">
        <f t="shared" si="1"/>
        <v>0</v>
      </c>
    </row>
    <row r="17" spans="1:5">
      <c r="A17" s="1">
        <v>44265</v>
      </c>
      <c r="B17" t="s">
        <v>2431</v>
      </c>
      <c r="C17">
        <f>+IFERROR(VLOOKUP(A17,'YPF COTIZ'!$A$2:$D$824,5,FALSE),0)</f>
        <v>0</v>
      </c>
      <c r="D17">
        <f t="shared" si="0"/>
        <v>0</v>
      </c>
      <c r="E17">
        <f t="shared" si="1"/>
        <v>0</v>
      </c>
    </row>
    <row r="18" spans="1:5">
      <c r="A18" s="1">
        <v>44270</v>
      </c>
      <c r="B18" t="s">
        <v>2431</v>
      </c>
      <c r="C18">
        <f>+IFERROR(VLOOKUP(A18,'YPF COTIZ'!$A$2:$D$824,5,FALSE),0)</f>
        <v>0</v>
      </c>
      <c r="D18">
        <f t="shared" si="0"/>
        <v>0</v>
      </c>
      <c r="E18">
        <f t="shared" si="1"/>
        <v>0</v>
      </c>
    </row>
    <row r="19" spans="1:5">
      <c r="A19" s="1">
        <v>44284</v>
      </c>
      <c r="B19" t="s">
        <v>2438</v>
      </c>
      <c r="C19">
        <f>+IFERROR(VLOOKUP(A19,'YPF COTIZ'!$A$2:$D$824,5,FALSE),0)</f>
        <v>0</v>
      </c>
      <c r="D19">
        <f t="shared" si="0"/>
        <v>0</v>
      </c>
      <c r="E19">
        <f t="shared" si="1"/>
        <v>0</v>
      </c>
    </row>
    <row r="20" spans="1:5">
      <c r="A20" s="1">
        <v>44295</v>
      </c>
      <c r="B20" t="s">
        <v>2438</v>
      </c>
      <c r="C20">
        <f>+IFERROR(VLOOKUP(A20,'YPF COTIZ'!$A$2:$D$824,5,FALSE),0)</f>
        <v>0</v>
      </c>
      <c r="D20">
        <f t="shared" si="0"/>
        <v>0</v>
      </c>
      <c r="E20">
        <f t="shared" si="1"/>
        <v>0</v>
      </c>
    </row>
    <row r="21" spans="1:5">
      <c r="A21" s="1">
        <v>44298</v>
      </c>
      <c r="B21" t="s">
        <v>2438</v>
      </c>
      <c r="C21">
        <f>+IFERROR(VLOOKUP(A21,'YPF COTIZ'!$A$2:$D$824,5,FALSE),0)</f>
        <v>0</v>
      </c>
      <c r="D21">
        <f t="shared" si="0"/>
        <v>0</v>
      </c>
      <c r="E21">
        <f t="shared" si="1"/>
        <v>0</v>
      </c>
    </row>
    <row r="22" spans="1:5">
      <c r="A22" s="1">
        <v>44305</v>
      </c>
      <c r="B22" t="s">
        <v>2438</v>
      </c>
      <c r="C22">
        <f>+IFERROR(VLOOKUP(A22,'YPF COTIZ'!$A$2:$D$824,5,FALSE),0)</f>
        <v>0</v>
      </c>
      <c r="D22">
        <f t="shared" si="0"/>
        <v>0</v>
      </c>
      <c r="E22">
        <f t="shared" si="1"/>
        <v>0</v>
      </c>
    </row>
    <row r="23" spans="1:5">
      <c r="A23" s="1">
        <v>44313</v>
      </c>
      <c r="B23" t="s">
        <v>2438</v>
      </c>
      <c r="C23">
        <f>+IFERROR(VLOOKUP(A23,'YPF COTIZ'!$A$2:$D$824,5,FALSE),0)</f>
        <v>0</v>
      </c>
      <c r="D23">
        <f t="shared" si="0"/>
        <v>0</v>
      </c>
      <c r="E23">
        <f t="shared" si="1"/>
        <v>0</v>
      </c>
    </row>
    <row r="24" spans="1:5">
      <c r="A24" s="1">
        <v>44371</v>
      </c>
      <c r="B24" t="s">
        <v>2438</v>
      </c>
      <c r="C24">
        <f>+IFERROR(VLOOKUP(A24,'YPF COTIZ'!$A$2:$D$824,5,FALSE),0)</f>
        <v>0</v>
      </c>
      <c r="D24">
        <f t="shared" si="0"/>
        <v>0</v>
      </c>
      <c r="E24">
        <f t="shared" si="1"/>
        <v>0</v>
      </c>
    </row>
    <row r="25" spans="1:5">
      <c r="A25" s="1">
        <v>44376</v>
      </c>
      <c r="B25" t="s">
        <v>2438</v>
      </c>
      <c r="C25">
        <f>+IFERROR(VLOOKUP(A25,'YPF COTIZ'!$A$2:$D$824,5,FALSE),0)</f>
        <v>0</v>
      </c>
      <c r="D25">
        <f t="shared" si="0"/>
        <v>0</v>
      </c>
      <c r="E25">
        <f t="shared" si="1"/>
        <v>0</v>
      </c>
    </row>
    <row r="26" spans="1:5">
      <c r="A26" s="1">
        <v>44377</v>
      </c>
      <c r="B26" t="s">
        <v>2438</v>
      </c>
      <c r="C26">
        <f>+IFERROR(VLOOKUP(A26,'YPF COTIZ'!$A$2:$D$824,5,FALSE),0)</f>
        <v>0</v>
      </c>
      <c r="D26">
        <f t="shared" si="0"/>
        <v>0</v>
      </c>
      <c r="E26">
        <f t="shared" si="1"/>
        <v>0</v>
      </c>
    </row>
    <row r="27" spans="1:5">
      <c r="A27" s="1">
        <v>44400</v>
      </c>
      <c r="B27" t="s">
        <v>2438</v>
      </c>
      <c r="C27">
        <f>+IFERROR(VLOOKUP(A27,'YPF COTIZ'!$A$2:$D$824,5,FALSE),0)</f>
        <v>0</v>
      </c>
      <c r="D27">
        <f t="shared" si="0"/>
        <v>0</v>
      </c>
      <c r="E27">
        <f t="shared" si="1"/>
        <v>0</v>
      </c>
    </row>
    <row r="28" spans="1:5">
      <c r="A28" s="1">
        <v>44414</v>
      </c>
      <c r="B28" t="s">
        <v>2438</v>
      </c>
      <c r="C28">
        <f>+IFERROR(VLOOKUP(A28,'YPF COTIZ'!$A$2:$D$824,5,FALSE),0)</f>
        <v>0</v>
      </c>
      <c r="D28">
        <f t="shared" si="0"/>
        <v>0</v>
      </c>
      <c r="E28">
        <f t="shared" si="1"/>
        <v>0</v>
      </c>
    </row>
    <row r="29" spans="1:5">
      <c r="A29" s="1">
        <v>44434</v>
      </c>
      <c r="B29" t="s">
        <v>2438</v>
      </c>
      <c r="C29">
        <f>+IFERROR(VLOOKUP(A29,'YPF COTIZ'!$A$2:$D$824,5,FALSE),0)</f>
        <v>0</v>
      </c>
      <c r="D29">
        <f t="shared" si="0"/>
        <v>0</v>
      </c>
      <c r="E29">
        <f t="shared" si="1"/>
        <v>0</v>
      </c>
    </row>
    <row r="30" spans="1:5">
      <c r="A30" s="1">
        <v>44453</v>
      </c>
      <c r="B30" t="s">
        <v>2438</v>
      </c>
      <c r="C30">
        <f>+IFERROR(VLOOKUP(A30,'YPF COTIZ'!$A$2:$D$824,5,FALSE),0)</f>
        <v>0</v>
      </c>
      <c r="D30">
        <f t="shared" si="0"/>
        <v>0</v>
      </c>
      <c r="E30">
        <f t="shared" si="1"/>
        <v>0</v>
      </c>
    </row>
    <row r="31" spans="1:5">
      <c r="A31" s="1">
        <v>44525</v>
      </c>
      <c r="B31" t="s">
        <v>2431</v>
      </c>
      <c r="C31">
        <f>+IFERROR(VLOOKUP(A31,'YPF COTIZ'!$A$2:$D$824,5,FALSE),0)</f>
        <v>0</v>
      </c>
      <c r="D31">
        <f t="shared" si="0"/>
        <v>0</v>
      </c>
      <c r="E31">
        <f t="shared" si="1"/>
        <v>0</v>
      </c>
    </row>
    <row r="32" spans="1:5">
      <c r="A32" s="1">
        <v>44530</v>
      </c>
      <c r="B32" t="s">
        <v>2431</v>
      </c>
      <c r="C32">
        <f>+IFERROR(VLOOKUP(A32,'YPF COTIZ'!$A$2:$D$824,5,FALSE),0)</f>
        <v>0</v>
      </c>
      <c r="D32">
        <f t="shared" si="0"/>
        <v>0</v>
      </c>
      <c r="E32">
        <f t="shared" si="1"/>
        <v>0</v>
      </c>
    </row>
    <row r="33" spans="1:5">
      <c r="A33" s="1">
        <v>44531</v>
      </c>
      <c r="B33" t="s">
        <v>2431</v>
      </c>
      <c r="C33">
        <f>+IFERROR(VLOOKUP(A33,'YPF COTIZ'!$A$2:$D$824,5,FALSE),0)</f>
        <v>0</v>
      </c>
      <c r="D33">
        <f t="shared" si="0"/>
        <v>0</v>
      </c>
      <c r="E33">
        <f t="shared" si="1"/>
        <v>0</v>
      </c>
    </row>
    <row r="34" spans="1:5">
      <c r="A34" s="1">
        <v>44532</v>
      </c>
      <c r="B34" t="s">
        <v>2431</v>
      </c>
      <c r="C34">
        <f>+IFERROR(VLOOKUP(A34,'YPF COTIZ'!$A$2:$D$824,5,FALSE),0)</f>
        <v>0</v>
      </c>
      <c r="D34">
        <f t="shared" si="0"/>
        <v>0</v>
      </c>
      <c r="E34">
        <f t="shared" si="1"/>
        <v>0</v>
      </c>
    </row>
    <row r="35" spans="1:5">
      <c r="A35" s="1">
        <v>44539</v>
      </c>
      <c r="B35" t="s">
        <v>2438</v>
      </c>
      <c r="C35">
        <f>+IFERROR(VLOOKUP(A35,'YPF COTIZ'!$A$2:$D$824,5,FALSE),0)</f>
        <v>0</v>
      </c>
      <c r="D35">
        <f t="shared" si="0"/>
        <v>0</v>
      </c>
      <c r="E35">
        <f t="shared" si="1"/>
        <v>0</v>
      </c>
    </row>
    <row r="36" spans="1:5">
      <c r="A36" s="1">
        <v>44551</v>
      </c>
      <c r="B36" t="s">
        <v>2431</v>
      </c>
      <c r="C36">
        <f>+IFERROR(VLOOKUP(A36,'YPF COTIZ'!$A$2:$D$824,5,FALSE),0)</f>
        <v>0</v>
      </c>
      <c r="D36">
        <f t="shared" si="0"/>
        <v>0</v>
      </c>
      <c r="E36">
        <f t="shared" si="1"/>
        <v>0</v>
      </c>
    </row>
    <row r="37" spans="1:5">
      <c r="A37" s="1">
        <v>44572</v>
      </c>
      <c r="B37" t="s">
        <v>2438</v>
      </c>
      <c r="C37">
        <f>+IFERROR(VLOOKUP(A37,'YPF COTIZ'!$A$2:$D$824,5,FALSE),0)</f>
        <v>0</v>
      </c>
      <c r="D37">
        <f t="shared" si="0"/>
        <v>0</v>
      </c>
      <c r="E37">
        <f t="shared" si="1"/>
        <v>0</v>
      </c>
    </row>
    <row r="38" spans="1:5">
      <c r="A38" s="1">
        <v>44623</v>
      </c>
      <c r="B38" t="s">
        <v>2438</v>
      </c>
      <c r="C38">
        <f>+IFERROR(VLOOKUP(A38,'YPF COTIZ'!$A$2:$D$824,5,FALSE),0)</f>
        <v>0</v>
      </c>
      <c r="D38">
        <f t="shared" si="0"/>
        <v>0</v>
      </c>
      <c r="E38">
        <f t="shared" si="1"/>
        <v>0</v>
      </c>
    </row>
    <row r="39" spans="1:5">
      <c r="A39" s="1">
        <v>44624</v>
      </c>
      <c r="B39" t="s">
        <v>2438</v>
      </c>
      <c r="C39">
        <f>+IFERROR(VLOOKUP(A39,'YPF COTIZ'!$A$2:$D$824,5,FALSE),0)</f>
        <v>0</v>
      </c>
      <c r="D39">
        <f t="shared" si="0"/>
        <v>0</v>
      </c>
      <c r="E39">
        <f t="shared" si="1"/>
        <v>0</v>
      </c>
    </row>
    <row r="40" spans="1:5">
      <c r="A40" s="1">
        <v>44629</v>
      </c>
      <c r="B40" t="s">
        <v>2431</v>
      </c>
      <c r="C40">
        <f>+IFERROR(VLOOKUP(A40,'YPF COTIZ'!$A$2:$D$824,5,FALSE),0)</f>
        <v>0</v>
      </c>
      <c r="D40">
        <f t="shared" si="0"/>
        <v>0</v>
      </c>
      <c r="E40">
        <f t="shared" si="1"/>
        <v>0</v>
      </c>
    </row>
    <row r="41" spans="1:5">
      <c r="A41" s="1">
        <v>44634</v>
      </c>
      <c r="B41" t="s">
        <v>2438</v>
      </c>
      <c r="C41">
        <f>+IFERROR(VLOOKUP(A41,'YPF COTIZ'!$A$2:$D$824,5,FALSE),0)</f>
        <v>0</v>
      </c>
      <c r="D41">
        <f t="shared" si="0"/>
        <v>0</v>
      </c>
      <c r="E41">
        <f t="shared" si="1"/>
        <v>0</v>
      </c>
    </row>
    <row r="42" spans="1:5">
      <c r="A42" s="1">
        <v>44641</v>
      </c>
      <c r="B42" t="s">
        <v>2431</v>
      </c>
      <c r="C42">
        <f>+IFERROR(VLOOKUP(A42,'YPF COTIZ'!$A$2:$D$824,5,FALSE),0)</f>
        <v>0</v>
      </c>
      <c r="D42">
        <f t="shared" si="0"/>
        <v>0</v>
      </c>
      <c r="E42">
        <f t="shared" si="1"/>
        <v>0</v>
      </c>
    </row>
    <row r="43" spans="1:5">
      <c r="A43" s="1">
        <v>44651</v>
      </c>
      <c r="B43" t="s">
        <v>2431</v>
      </c>
      <c r="C43">
        <f>+IFERROR(VLOOKUP(A43,'YPF COTIZ'!$A$2:$D$824,5,FALSE),0)</f>
        <v>0</v>
      </c>
      <c r="D43">
        <f t="shared" si="0"/>
        <v>0</v>
      </c>
      <c r="E43">
        <f t="shared" si="1"/>
        <v>0</v>
      </c>
    </row>
    <row r="44" spans="1:5">
      <c r="A44" s="1">
        <v>44656</v>
      </c>
      <c r="B44" t="s">
        <v>2431</v>
      </c>
      <c r="C44">
        <f>+IFERROR(VLOOKUP(A44,'YPF COTIZ'!$A$2:$D$824,5,FALSE),0)</f>
        <v>0</v>
      </c>
      <c r="D44">
        <f t="shared" si="0"/>
        <v>0</v>
      </c>
      <c r="E44">
        <f t="shared" si="1"/>
        <v>0</v>
      </c>
    </row>
    <row r="45" spans="1:5">
      <c r="A45" s="1">
        <v>44657</v>
      </c>
      <c r="B45" t="s">
        <v>2438</v>
      </c>
      <c r="C45">
        <f>+IFERROR(VLOOKUP(A45,'YPF COTIZ'!$A$2:$D$824,5,FALSE),0)</f>
        <v>0</v>
      </c>
      <c r="D45">
        <f t="shared" si="0"/>
        <v>0</v>
      </c>
      <c r="E45">
        <f t="shared" si="1"/>
        <v>0</v>
      </c>
    </row>
    <row r="46" spans="1:5">
      <c r="A46" s="1">
        <v>44663</v>
      </c>
      <c r="B46" t="s">
        <v>2431</v>
      </c>
      <c r="C46">
        <f>+IFERROR(VLOOKUP(A46,'YPF COTIZ'!$A$2:$D$824,5,FALSE),0)</f>
        <v>0</v>
      </c>
      <c r="D46">
        <f t="shared" si="0"/>
        <v>0</v>
      </c>
      <c r="E46">
        <f t="shared" si="1"/>
        <v>0</v>
      </c>
    </row>
    <row r="47" spans="1:5">
      <c r="A47" s="1">
        <v>44664</v>
      </c>
      <c r="B47" t="s">
        <v>2431</v>
      </c>
      <c r="C47">
        <f>+IFERROR(VLOOKUP(A47,'YPF COTIZ'!$A$2:$D$824,5,FALSE),0)</f>
        <v>0</v>
      </c>
      <c r="D47">
        <f t="shared" si="0"/>
        <v>0</v>
      </c>
      <c r="E47">
        <f t="shared" si="1"/>
        <v>0</v>
      </c>
    </row>
    <row r="48" spans="1:5">
      <c r="A48" s="1">
        <v>44665</v>
      </c>
      <c r="B48" t="s">
        <v>2431</v>
      </c>
      <c r="C48">
        <f>+IFERROR(VLOOKUP(A48,'YPF COTIZ'!$A$2:$D$824,5,FALSE),0)</f>
        <v>0</v>
      </c>
      <c r="D48">
        <f t="shared" si="0"/>
        <v>0</v>
      </c>
      <c r="E48">
        <f t="shared" si="1"/>
        <v>0</v>
      </c>
    </row>
    <row r="49" spans="1:5">
      <c r="A49" s="1">
        <v>44669</v>
      </c>
      <c r="B49" t="s">
        <v>2431</v>
      </c>
      <c r="C49">
        <f>+IFERROR(VLOOKUP(A49,'YPF COTIZ'!$A$2:$D$824,5,FALSE),0)</f>
        <v>0</v>
      </c>
      <c r="D49">
        <f t="shared" si="0"/>
        <v>0</v>
      </c>
      <c r="E49">
        <f t="shared" si="1"/>
        <v>0</v>
      </c>
    </row>
    <row r="50" spans="1:5">
      <c r="A50" s="1">
        <v>44670</v>
      </c>
      <c r="B50" t="s">
        <v>2431</v>
      </c>
      <c r="C50">
        <f>+IFERROR(VLOOKUP(A50,'YPF COTIZ'!$A$2:$D$824,5,FALSE),0)</f>
        <v>0</v>
      </c>
      <c r="D50">
        <f t="shared" si="0"/>
        <v>0</v>
      </c>
      <c r="E50">
        <f t="shared" si="1"/>
        <v>0</v>
      </c>
    </row>
    <row r="51" spans="1:5">
      <c r="A51" s="1">
        <v>44692</v>
      </c>
      <c r="B51" t="s">
        <v>2431</v>
      </c>
      <c r="C51">
        <f>+IFERROR(VLOOKUP(A51,'YPF COTIZ'!$A$2:$D$824,5,FALSE),0)</f>
        <v>0</v>
      </c>
      <c r="D51">
        <f t="shared" si="0"/>
        <v>0</v>
      </c>
      <c r="E51">
        <f t="shared" si="1"/>
        <v>0</v>
      </c>
    </row>
    <row r="52" spans="1:5">
      <c r="A52" s="1">
        <v>44693</v>
      </c>
      <c r="B52" t="s">
        <v>2438</v>
      </c>
      <c r="C52">
        <f>+IFERROR(VLOOKUP(A52,'YPF COTIZ'!$A$2:$D$824,5,FALSE),0)</f>
        <v>0</v>
      </c>
      <c r="D52">
        <f t="shared" si="0"/>
        <v>0</v>
      </c>
      <c r="E52">
        <f t="shared" si="1"/>
        <v>0</v>
      </c>
    </row>
    <row r="53" spans="1:5">
      <c r="A53" s="1">
        <v>44697</v>
      </c>
      <c r="B53" t="s">
        <v>2438</v>
      </c>
      <c r="C53">
        <f>+IFERROR(VLOOKUP(A53,'YPF COTIZ'!$A$2:$D$824,5,FALSE),0)</f>
        <v>0</v>
      </c>
      <c r="D53">
        <f t="shared" si="0"/>
        <v>0</v>
      </c>
      <c r="E53">
        <f t="shared" si="1"/>
        <v>0</v>
      </c>
    </row>
    <row r="54" spans="1:5">
      <c r="A54" s="1">
        <v>44705</v>
      </c>
      <c r="B54" t="s">
        <v>2431</v>
      </c>
      <c r="C54">
        <f>+IFERROR(VLOOKUP(A54,'YPF COTIZ'!$A$2:$D$824,5,FALSE),0)</f>
        <v>0</v>
      </c>
      <c r="D54">
        <f t="shared" si="0"/>
        <v>0</v>
      </c>
      <c r="E54">
        <f t="shared" si="1"/>
        <v>0</v>
      </c>
    </row>
    <row r="55" spans="1:5">
      <c r="A55" s="1">
        <v>44715</v>
      </c>
      <c r="B55" t="s">
        <v>2431</v>
      </c>
      <c r="C55">
        <f>+IFERROR(VLOOKUP(A55,'YPF COTIZ'!$A$2:$D$824,5,FALSE),0)</f>
        <v>0</v>
      </c>
      <c r="D55">
        <f t="shared" si="0"/>
        <v>0</v>
      </c>
      <c r="E55">
        <f t="shared" si="1"/>
        <v>0</v>
      </c>
    </row>
    <row r="56" spans="1:5">
      <c r="A56" s="1">
        <v>44718</v>
      </c>
      <c r="B56" t="s">
        <v>2438</v>
      </c>
      <c r="C56">
        <f>+IFERROR(VLOOKUP(A56,'YPF COTIZ'!$A$2:$D$824,5,FALSE),0)</f>
        <v>0</v>
      </c>
      <c r="D56">
        <f t="shared" si="0"/>
        <v>0</v>
      </c>
      <c r="E56">
        <f t="shared" si="1"/>
        <v>0</v>
      </c>
    </row>
    <row r="57" spans="1:5">
      <c r="A57" s="1">
        <v>44727</v>
      </c>
      <c r="B57" t="s">
        <v>2431</v>
      </c>
      <c r="C57">
        <f>+IFERROR(VLOOKUP(A57,'YPF COTIZ'!$A$2:$D$824,5,FALSE),0)</f>
        <v>0</v>
      </c>
      <c r="D57">
        <f t="shared" si="0"/>
        <v>0</v>
      </c>
      <c r="E57">
        <f t="shared" si="1"/>
        <v>0</v>
      </c>
    </row>
    <row r="58" spans="1:5">
      <c r="A58" s="1">
        <v>44734</v>
      </c>
      <c r="B58" t="s">
        <v>2438</v>
      </c>
      <c r="C58">
        <f>+IFERROR(VLOOKUP(A58,'YPF COTIZ'!$A$2:$D$824,5,FALSE),0)</f>
        <v>0</v>
      </c>
      <c r="D58">
        <f t="shared" si="0"/>
        <v>0</v>
      </c>
      <c r="E58">
        <f t="shared" si="1"/>
        <v>0</v>
      </c>
    </row>
    <row r="59" spans="1:5">
      <c r="A59" s="1">
        <v>44740</v>
      </c>
      <c r="B59" t="s">
        <v>2431</v>
      </c>
      <c r="C59">
        <f>+IFERROR(VLOOKUP(A59,'YPF COTIZ'!$A$2:$D$824,5,FALSE),0)</f>
        <v>0</v>
      </c>
      <c r="D59">
        <f t="shared" si="0"/>
        <v>0</v>
      </c>
      <c r="E59">
        <f t="shared" si="1"/>
        <v>0</v>
      </c>
    </row>
    <row r="60" spans="1:5">
      <c r="A60" s="1">
        <v>44749</v>
      </c>
      <c r="B60" t="s">
        <v>2431</v>
      </c>
      <c r="C60">
        <f>+IFERROR(VLOOKUP(A60,'YPF COTIZ'!$A$2:$D$824,5,FALSE),0)</f>
        <v>0</v>
      </c>
      <c r="D60">
        <f t="shared" si="0"/>
        <v>0</v>
      </c>
      <c r="E60">
        <f t="shared" si="1"/>
        <v>0</v>
      </c>
    </row>
    <row r="61" spans="1:5">
      <c r="A61" s="1">
        <v>44757</v>
      </c>
      <c r="B61" t="s">
        <v>2431</v>
      </c>
      <c r="C61">
        <f>+IFERROR(VLOOKUP(A61,'YPF COTIZ'!$A$2:$D$824,5,FALSE),0)</f>
        <v>0</v>
      </c>
      <c r="D61">
        <f t="shared" si="0"/>
        <v>0</v>
      </c>
      <c r="E61">
        <f t="shared" si="1"/>
        <v>0</v>
      </c>
    </row>
    <row r="62" spans="1:5">
      <c r="A62" s="1">
        <v>44760</v>
      </c>
      <c r="B62" t="s">
        <v>2438</v>
      </c>
      <c r="C62">
        <f>+IFERROR(VLOOKUP(A62,'YPF COTIZ'!$A$2:$D$824,5,FALSE),0)</f>
        <v>0</v>
      </c>
      <c r="D62">
        <f t="shared" si="0"/>
        <v>0</v>
      </c>
      <c r="E62">
        <f t="shared" si="1"/>
        <v>0</v>
      </c>
    </row>
    <row r="63" spans="1:5">
      <c r="A63" s="1">
        <v>44762</v>
      </c>
      <c r="B63" t="s">
        <v>2438</v>
      </c>
      <c r="C63">
        <f>+IFERROR(VLOOKUP(A63,'YPF COTIZ'!$A$2:$D$824,5,FALSE),0)</f>
        <v>0</v>
      </c>
      <c r="D63">
        <f t="shared" si="0"/>
        <v>0</v>
      </c>
      <c r="E63">
        <f t="shared" si="1"/>
        <v>0</v>
      </c>
    </row>
    <row r="64" spans="1:5">
      <c r="A64" s="1">
        <v>44764</v>
      </c>
      <c r="B64" t="s">
        <v>2438</v>
      </c>
      <c r="C64">
        <f>+IFERROR(VLOOKUP(A64,'YPF COTIZ'!$A$2:$D$824,5,FALSE),0)</f>
        <v>0</v>
      </c>
      <c r="D64">
        <f t="shared" si="0"/>
        <v>0</v>
      </c>
      <c r="E64">
        <f t="shared" si="1"/>
        <v>0</v>
      </c>
    </row>
    <row r="65" spans="1:5">
      <c r="A65" s="1">
        <v>44768</v>
      </c>
      <c r="B65" t="s">
        <v>2431</v>
      </c>
      <c r="C65">
        <f>+IFERROR(VLOOKUP(A65,'YPF COTIZ'!$A$2:$D$824,5,FALSE),0)</f>
        <v>0</v>
      </c>
      <c r="D65">
        <f t="shared" si="0"/>
        <v>0</v>
      </c>
      <c r="E65">
        <f t="shared" si="1"/>
        <v>0</v>
      </c>
    </row>
    <row r="66" spans="1:5">
      <c r="A66" s="1">
        <v>44783</v>
      </c>
      <c r="B66" t="s">
        <v>2431</v>
      </c>
      <c r="C66">
        <f>+IFERROR(VLOOKUP(A66,'YPF COTIZ'!$A$2:$D$824,5,FALSE),0)</f>
        <v>0</v>
      </c>
      <c r="D66">
        <f t="shared" si="0"/>
        <v>0</v>
      </c>
      <c r="E66">
        <f t="shared" si="1"/>
        <v>0</v>
      </c>
    </row>
    <row r="67" spans="1:5">
      <c r="A67" s="1">
        <v>44788</v>
      </c>
      <c r="B67" t="s">
        <v>2431</v>
      </c>
      <c r="C67">
        <f>+IFERROR(VLOOKUP(A67,'YPF COTIZ'!$A$2:$D$824,5,FALSE),0)</f>
        <v>0</v>
      </c>
      <c r="D67">
        <f t="shared" si="0"/>
        <v>0</v>
      </c>
      <c r="E67">
        <f t="shared" si="1"/>
        <v>0</v>
      </c>
    </row>
    <row r="68" spans="1:5">
      <c r="A68" s="1">
        <v>44795</v>
      </c>
      <c r="B68" t="s">
        <v>2438</v>
      </c>
      <c r="C68">
        <f>+IFERROR(VLOOKUP(A68,'YPF COTIZ'!$A$2:$D$824,5,FALSE),0)</f>
        <v>0</v>
      </c>
      <c r="D68">
        <f t="shared" si="0"/>
        <v>0</v>
      </c>
      <c r="E68">
        <f t="shared" si="1"/>
        <v>0</v>
      </c>
    </row>
    <row r="69" spans="1:5">
      <c r="A69" s="1">
        <v>44797</v>
      </c>
      <c r="B69" t="s">
        <v>2431</v>
      </c>
      <c r="C69">
        <f>+IFERROR(VLOOKUP(A69,'YPF COTIZ'!$A$2:$D$824,5,FALSE),0)</f>
        <v>0</v>
      </c>
      <c r="D69">
        <f t="shared" ref="D69:D132" si="2">+IF(C69=0,IF(B69=C70,1,0),IF(B69=C69,1,0))</f>
        <v>0</v>
      </c>
      <c r="E69">
        <f t="shared" ref="E69:E132" si="3">+IF(C70=0,IF(B69=C71,1,0),IF(B69=C70,1,0))</f>
        <v>0</v>
      </c>
    </row>
    <row r="70" spans="1:5">
      <c r="A70" s="1">
        <v>44803</v>
      </c>
      <c r="B70" t="s">
        <v>2438</v>
      </c>
      <c r="C70">
        <f>+IFERROR(VLOOKUP(A70,'YPF COTIZ'!$A$2:$D$824,5,FALSE),0)</f>
        <v>0</v>
      </c>
      <c r="D70">
        <f t="shared" si="2"/>
        <v>0</v>
      </c>
      <c r="E70">
        <f t="shared" si="3"/>
        <v>0</v>
      </c>
    </row>
    <row r="71" spans="1:5">
      <c r="A71" s="1">
        <v>44804</v>
      </c>
      <c r="B71" t="s">
        <v>2431</v>
      </c>
      <c r="C71">
        <f>+IFERROR(VLOOKUP(A71,'YPF COTIZ'!$A$2:$D$824,5,FALSE),0)</f>
        <v>0</v>
      </c>
      <c r="D71">
        <f t="shared" si="2"/>
        <v>0</v>
      </c>
      <c r="E71">
        <f t="shared" si="3"/>
        <v>0</v>
      </c>
    </row>
    <row r="72" spans="1:5">
      <c r="A72" s="1">
        <v>44805</v>
      </c>
      <c r="B72" t="s">
        <v>2431</v>
      </c>
      <c r="C72">
        <f>+IFERROR(VLOOKUP(A72,'YPF COTIZ'!$A$2:$D$824,5,FALSE),0)</f>
        <v>0</v>
      </c>
      <c r="D72">
        <f t="shared" si="2"/>
        <v>0</v>
      </c>
      <c r="E72">
        <f t="shared" si="3"/>
        <v>0</v>
      </c>
    </row>
    <row r="73" spans="1:5">
      <c r="A73" s="1">
        <v>44812</v>
      </c>
      <c r="B73" t="s">
        <v>2438</v>
      </c>
      <c r="C73">
        <f>+IFERROR(VLOOKUP(A73,'YPF COTIZ'!$A$2:$D$824,5,FALSE),0)</f>
        <v>0</v>
      </c>
      <c r="D73">
        <f t="shared" si="2"/>
        <v>0</v>
      </c>
      <c r="E73">
        <f t="shared" si="3"/>
        <v>0</v>
      </c>
    </row>
    <row r="74" spans="1:5">
      <c r="A74" s="1">
        <v>44813</v>
      </c>
      <c r="B74" t="s">
        <v>2438</v>
      </c>
      <c r="C74">
        <f>+IFERROR(VLOOKUP(A74,'YPF COTIZ'!$A$2:$D$824,5,FALSE),0)</f>
        <v>0</v>
      </c>
      <c r="D74">
        <f t="shared" si="2"/>
        <v>0</v>
      </c>
      <c r="E74">
        <f t="shared" si="3"/>
        <v>0</v>
      </c>
    </row>
    <row r="75" spans="1:5">
      <c r="A75" s="1">
        <v>44817</v>
      </c>
      <c r="B75" t="s">
        <v>2438</v>
      </c>
      <c r="C75">
        <f>+IFERROR(VLOOKUP(A75,'YPF COTIZ'!$A$2:$D$824,5,FALSE),0)</f>
        <v>0</v>
      </c>
      <c r="D75">
        <f t="shared" si="2"/>
        <v>0</v>
      </c>
      <c r="E75">
        <f t="shared" si="3"/>
        <v>0</v>
      </c>
    </row>
    <row r="76" spans="1:5">
      <c r="A76" s="1">
        <v>44819</v>
      </c>
      <c r="B76" t="s">
        <v>2431</v>
      </c>
      <c r="C76">
        <f>+IFERROR(VLOOKUP(A76,'YPF COTIZ'!$A$2:$D$824,5,FALSE),0)</f>
        <v>0</v>
      </c>
      <c r="D76">
        <f t="shared" si="2"/>
        <v>0</v>
      </c>
      <c r="E76">
        <f t="shared" si="3"/>
        <v>0</v>
      </c>
    </row>
    <row r="77" spans="1:5">
      <c r="A77" s="1">
        <v>44820</v>
      </c>
      <c r="B77" t="s">
        <v>2431</v>
      </c>
      <c r="C77">
        <f>+IFERROR(VLOOKUP(A77,'YPF COTIZ'!$A$2:$D$824,5,FALSE),0)</f>
        <v>0</v>
      </c>
      <c r="D77">
        <f t="shared" si="2"/>
        <v>0</v>
      </c>
      <c r="E77">
        <f t="shared" si="3"/>
        <v>0</v>
      </c>
    </row>
    <row r="78" spans="1:5">
      <c r="A78" s="1">
        <v>44824</v>
      </c>
      <c r="B78" t="s">
        <v>2438</v>
      </c>
      <c r="C78">
        <f>+IFERROR(VLOOKUP(A78,'YPF COTIZ'!$A$2:$D$824,5,FALSE),0)</f>
        <v>0</v>
      </c>
      <c r="D78">
        <f t="shared" si="2"/>
        <v>0</v>
      </c>
      <c r="E78">
        <f t="shared" si="3"/>
        <v>0</v>
      </c>
    </row>
    <row r="79" spans="1:5">
      <c r="A79" s="1">
        <v>44825</v>
      </c>
      <c r="B79" t="s">
        <v>2438</v>
      </c>
      <c r="C79">
        <f>+IFERROR(VLOOKUP(A79,'YPF COTIZ'!$A$2:$D$824,5,FALSE),0)</f>
        <v>0</v>
      </c>
      <c r="D79">
        <f t="shared" si="2"/>
        <v>0</v>
      </c>
      <c r="E79">
        <f t="shared" si="3"/>
        <v>0</v>
      </c>
    </row>
    <row r="80" spans="1:5">
      <c r="A80" s="1">
        <v>44826</v>
      </c>
      <c r="B80" t="s">
        <v>2438</v>
      </c>
      <c r="C80">
        <f>+IFERROR(VLOOKUP(A80,'YPF COTIZ'!$A$2:$D$824,5,FALSE),0)</f>
        <v>0</v>
      </c>
      <c r="D80">
        <f t="shared" si="2"/>
        <v>0</v>
      </c>
      <c r="E80">
        <f t="shared" si="3"/>
        <v>0</v>
      </c>
    </row>
    <row r="81" spans="1:5">
      <c r="A81" s="1">
        <v>44830</v>
      </c>
      <c r="B81" t="s">
        <v>2431</v>
      </c>
      <c r="C81">
        <f>+IFERROR(VLOOKUP(A81,'YPF COTIZ'!$A$2:$D$824,5,FALSE),0)</f>
        <v>0</v>
      </c>
      <c r="D81">
        <f t="shared" si="2"/>
        <v>0</v>
      </c>
      <c r="E81">
        <f t="shared" si="3"/>
        <v>0</v>
      </c>
    </row>
    <row r="82" spans="1:5">
      <c r="A82" s="1">
        <v>44831</v>
      </c>
      <c r="B82" t="s">
        <v>2431</v>
      </c>
      <c r="C82">
        <f>+IFERROR(VLOOKUP(A82,'YPF COTIZ'!$A$2:$D$824,5,FALSE),0)</f>
        <v>0</v>
      </c>
      <c r="D82">
        <f t="shared" si="2"/>
        <v>0</v>
      </c>
      <c r="E82">
        <f t="shared" si="3"/>
        <v>0</v>
      </c>
    </row>
    <row r="83" spans="1:5">
      <c r="A83" s="1">
        <v>44833</v>
      </c>
      <c r="B83" t="s">
        <v>2438</v>
      </c>
      <c r="C83">
        <f>+IFERROR(VLOOKUP(A83,'YPF COTIZ'!$A$2:$D$824,5,FALSE),0)</f>
        <v>0</v>
      </c>
      <c r="D83">
        <f t="shared" si="2"/>
        <v>0</v>
      </c>
      <c r="E83">
        <f t="shared" si="3"/>
        <v>0</v>
      </c>
    </row>
    <row r="84" spans="1:5">
      <c r="A84" s="1">
        <v>44834</v>
      </c>
      <c r="B84" t="s">
        <v>2438</v>
      </c>
      <c r="C84">
        <f>+IFERROR(VLOOKUP(A84,'YPF COTIZ'!$A$2:$D$824,5,FALSE),0)</f>
        <v>0</v>
      </c>
      <c r="D84">
        <f t="shared" si="2"/>
        <v>0</v>
      </c>
      <c r="E84">
        <f t="shared" si="3"/>
        <v>0</v>
      </c>
    </row>
    <row r="85" spans="1:5">
      <c r="A85" s="1">
        <v>44838</v>
      </c>
      <c r="B85" t="s">
        <v>2431</v>
      </c>
      <c r="C85">
        <f>+IFERROR(VLOOKUP(A85,'YPF COTIZ'!$A$2:$D$824,5,FALSE),0)</f>
        <v>0</v>
      </c>
      <c r="D85">
        <f t="shared" si="2"/>
        <v>0</v>
      </c>
      <c r="E85">
        <f t="shared" si="3"/>
        <v>0</v>
      </c>
    </row>
    <row r="86" spans="1:5">
      <c r="A86" s="1">
        <v>44840</v>
      </c>
      <c r="B86" t="s">
        <v>2438</v>
      </c>
      <c r="C86">
        <f>+IFERROR(VLOOKUP(A86,'YPF COTIZ'!$A$2:$D$824,5,FALSE),0)</f>
        <v>0</v>
      </c>
      <c r="D86">
        <f t="shared" si="2"/>
        <v>0</v>
      </c>
      <c r="E86">
        <f t="shared" si="3"/>
        <v>0</v>
      </c>
    </row>
    <row r="87" spans="1:5">
      <c r="A87" s="1">
        <v>44845</v>
      </c>
      <c r="B87" t="s">
        <v>2431</v>
      </c>
      <c r="C87">
        <f>+IFERROR(VLOOKUP(A87,'YPF COTIZ'!$A$2:$D$824,5,FALSE),0)</f>
        <v>0</v>
      </c>
      <c r="D87">
        <f t="shared" si="2"/>
        <v>0</v>
      </c>
      <c r="E87">
        <f t="shared" si="3"/>
        <v>0</v>
      </c>
    </row>
    <row r="88" spans="1:5">
      <c r="A88" s="1">
        <v>44846</v>
      </c>
      <c r="B88" t="s">
        <v>2431</v>
      </c>
      <c r="C88">
        <f>+IFERROR(VLOOKUP(A88,'YPF COTIZ'!$A$2:$D$824,5,FALSE),0)</f>
        <v>0</v>
      </c>
      <c r="D88">
        <f t="shared" si="2"/>
        <v>0</v>
      </c>
      <c r="E88">
        <f t="shared" si="3"/>
        <v>0</v>
      </c>
    </row>
    <row r="89" spans="1:5">
      <c r="A89" s="1">
        <v>44851</v>
      </c>
      <c r="B89" t="s">
        <v>2438</v>
      </c>
      <c r="C89">
        <f>+IFERROR(VLOOKUP(A89,'YPF COTIZ'!$A$2:$D$824,5,FALSE),0)</f>
        <v>0</v>
      </c>
      <c r="D89">
        <f t="shared" si="2"/>
        <v>0</v>
      </c>
      <c r="E89">
        <f t="shared" si="3"/>
        <v>0</v>
      </c>
    </row>
    <row r="90" spans="1:5">
      <c r="A90" s="1">
        <v>44852</v>
      </c>
      <c r="B90" t="s">
        <v>2438</v>
      </c>
      <c r="C90">
        <f>+IFERROR(VLOOKUP(A90,'YPF COTIZ'!$A$2:$D$824,5,FALSE),0)</f>
        <v>0</v>
      </c>
      <c r="D90">
        <f t="shared" si="2"/>
        <v>0</v>
      </c>
      <c r="E90">
        <f t="shared" si="3"/>
        <v>0</v>
      </c>
    </row>
    <row r="91" spans="1:5">
      <c r="A91" s="1">
        <v>44855</v>
      </c>
      <c r="B91" t="s">
        <v>2431</v>
      </c>
      <c r="C91">
        <f>+IFERROR(VLOOKUP(A91,'YPF COTIZ'!$A$2:$D$824,5,FALSE),0)</f>
        <v>0</v>
      </c>
      <c r="D91">
        <f t="shared" si="2"/>
        <v>0</v>
      </c>
      <c r="E91">
        <f t="shared" si="3"/>
        <v>0</v>
      </c>
    </row>
    <row r="92" spans="1:5">
      <c r="A92" s="1">
        <v>44859</v>
      </c>
      <c r="B92" t="s">
        <v>2438</v>
      </c>
      <c r="C92">
        <f>+IFERROR(VLOOKUP(A92,'YPF COTIZ'!$A$2:$D$824,5,FALSE),0)</f>
        <v>0</v>
      </c>
      <c r="D92">
        <f t="shared" si="2"/>
        <v>0</v>
      </c>
      <c r="E92">
        <f t="shared" si="3"/>
        <v>0</v>
      </c>
    </row>
    <row r="93" spans="1:5">
      <c r="A93" s="1">
        <v>44862</v>
      </c>
      <c r="B93" t="s">
        <v>2431</v>
      </c>
      <c r="C93">
        <f>+IFERROR(VLOOKUP(A93,'YPF COTIZ'!$A$2:$D$824,5,FALSE),0)</f>
        <v>0</v>
      </c>
      <c r="D93">
        <f t="shared" si="2"/>
        <v>0</v>
      </c>
      <c r="E93">
        <f t="shared" si="3"/>
        <v>0</v>
      </c>
    </row>
    <row r="94" spans="1:5">
      <c r="A94" s="1">
        <v>44866</v>
      </c>
      <c r="B94" t="s">
        <v>2438</v>
      </c>
      <c r="C94">
        <f>+IFERROR(VLOOKUP(A94,'YPF COTIZ'!$A$2:$D$824,5,FALSE),0)</f>
        <v>0</v>
      </c>
      <c r="D94">
        <f t="shared" si="2"/>
        <v>0</v>
      </c>
      <c r="E94">
        <f t="shared" si="3"/>
        <v>0</v>
      </c>
    </row>
    <row r="95" spans="1:5">
      <c r="A95" s="1">
        <v>44867</v>
      </c>
      <c r="B95" t="s">
        <v>2431</v>
      </c>
      <c r="C95">
        <f>+IFERROR(VLOOKUP(A95,'YPF COTIZ'!$A$2:$D$824,5,FALSE),0)</f>
        <v>0</v>
      </c>
      <c r="D95">
        <f t="shared" si="2"/>
        <v>0</v>
      </c>
      <c r="E95">
        <f t="shared" si="3"/>
        <v>0</v>
      </c>
    </row>
    <row r="96" spans="1:5">
      <c r="A96" s="1">
        <v>44868</v>
      </c>
      <c r="B96" t="s">
        <v>2431</v>
      </c>
      <c r="C96">
        <f>+IFERROR(VLOOKUP(A96,'YPF COTIZ'!$A$2:$D$824,5,FALSE),0)</f>
        <v>0</v>
      </c>
      <c r="D96">
        <f t="shared" si="2"/>
        <v>0</v>
      </c>
      <c r="E96">
        <f t="shared" si="3"/>
        <v>0</v>
      </c>
    </row>
    <row r="97" spans="1:5">
      <c r="A97" s="1">
        <v>44869</v>
      </c>
      <c r="B97" t="s">
        <v>2438</v>
      </c>
      <c r="C97">
        <f>+IFERROR(VLOOKUP(A97,'YPF COTIZ'!$A$2:$D$824,5,FALSE),0)</f>
        <v>0</v>
      </c>
      <c r="D97">
        <f t="shared" si="2"/>
        <v>0</v>
      </c>
      <c r="E97">
        <f t="shared" si="3"/>
        <v>0</v>
      </c>
    </row>
    <row r="98" spans="1:5">
      <c r="A98" s="1">
        <v>44873</v>
      </c>
      <c r="B98" t="s">
        <v>2438</v>
      </c>
      <c r="C98">
        <f>+IFERROR(VLOOKUP(A98,'YPF COTIZ'!$A$2:$D$824,5,FALSE),0)</f>
        <v>0</v>
      </c>
      <c r="D98">
        <f t="shared" si="2"/>
        <v>0</v>
      </c>
      <c r="E98">
        <f t="shared" si="3"/>
        <v>0</v>
      </c>
    </row>
    <row r="99" spans="1:5">
      <c r="A99" s="1">
        <v>44874</v>
      </c>
      <c r="B99" t="s">
        <v>2431</v>
      </c>
      <c r="C99">
        <f>+IFERROR(VLOOKUP(A99,'YPF COTIZ'!$A$2:$D$824,5,FALSE),0)</f>
        <v>0</v>
      </c>
      <c r="D99">
        <f t="shared" si="2"/>
        <v>0</v>
      </c>
      <c r="E99">
        <f t="shared" si="3"/>
        <v>0</v>
      </c>
    </row>
    <row r="100" spans="1:5">
      <c r="A100" s="1">
        <v>44875</v>
      </c>
      <c r="B100" t="s">
        <v>2431</v>
      </c>
      <c r="C100">
        <f>+IFERROR(VLOOKUP(A100,'YPF COTIZ'!$A$2:$D$824,5,FALSE),0)</f>
        <v>0</v>
      </c>
      <c r="D100">
        <f t="shared" si="2"/>
        <v>0</v>
      </c>
      <c r="E100">
        <f t="shared" si="3"/>
        <v>0</v>
      </c>
    </row>
    <row r="101" spans="1:5">
      <c r="A101" s="1">
        <v>44879</v>
      </c>
      <c r="B101" t="s">
        <v>2431</v>
      </c>
      <c r="C101">
        <f>+IFERROR(VLOOKUP(A101,'YPF COTIZ'!$A$2:$D$824,5,FALSE),0)</f>
        <v>0</v>
      </c>
      <c r="D101">
        <f t="shared" si="2"/>
        <v>0</v>
      </c>
      <c r="E101">
        <f t="shared" si="3"/>
        <v>0</v>
      </c>
    </row>
    <row r="102" spans="1:5">
      <c r="A102" s="1">
        <v>44880</v>
      </c>
      <c r="B102" t="s">
        <v>2438</v>
      </c>
      <c r="C102">
        <f>+IFERROR(VLOOKUP(A102,'YPF COTIZ'!$A$2:$D$824,5,FALSE),0)</f>
        <v>0</v>
      </c>
      <c r="D102">
        <f t="shared" si="2"/>
        <v>0</v>
      </c>
      <c r="E102">
        <f t="shared" si="3"/>
        <v>0</v>
      </c>
    </row>
    <row r="103" spans="1:5">
      <c r="A103" s="1">
        <v>44889</v>
      </c>
      <c r="B103" t="s">
        <v>2431</v>
      </c>
      <c r="C103">
        <f>+IFERROR(VLOOKUP(A103,'YPF COTIZ'!$A$2:$D$824,5,FALSE),0)</f>
        <v>0</v>
      </c>
      <c r="D103">
        <f t="shared" si="2"/>
        <v>0</v>
      </c>
      <c r="E103">
        <f t="shared" si="3"/>
        <v>0</v>
      </c>
    </row>
    <row r="104" spans="1:5">
      <c r="A104" s="1">
        <v>44893</v>
      </c>
      <c r="B104" t="s">
        <v>2431</v>
      </c>
      <c r="C104">
        <f>+IFERROR(VLOOKUP(A104,'YPF COTIZ'!$A$2:$D$824,5,FALSE),0)</f>
        <v>0</v>
      </c>
      <c r="D104">
        <f t="shared" si="2"/>
        <v>0</v>
      </c>
      <c r="E104">
        <f t="shared" si="3"/>
        <v>0</v>
      </c>
    </row>
    <row r="105" spans="1:5">
      <c r="A105" s="1">
        <v>44895</v>
      </c>
      <c r="B105" t="s">
        <v>2438</v>
      </c>
      <c r="C105">
        <f>+IFERROR(VLOOKUP(A105,'YPF COTIZ'!$A$2:$D$824,5,FALSE),0)</f>
        <v>0</v>
      </c>
      <c r="D105">
        <f t="shared" si="2"/>
        <v>0</v>
      </c>
      <c r="E105">
        <f t="shared" si="3"/>
        <v>0</v>
      </c>
    </row>
    <row r="106" spans="1:5">
      <c r="A106" s="1">
        <v>44897</v>
      </c>
      <c r="B106" t="s">
        <v>2431</v>
      </c>
      <c r="C106">
        <f>+IFERROR(VLOOKUP(A106,'YPF COTIZ'!$A$2:$D$824,5,FALSE),0)</f>
        <v>0</v>
      </c>
      <c r="D106">
        <f t="shared" si="2"/>
        <v>0</v>
      </c>
      <c r="E106">
        <f t="shared" si="3"/>
        <v>0</v>
      </c>
    </row>
    <row r="107" spans="1:5">
      <c r="A107" s="1">
        <v>44900</v>
      </c>
      <c r="B107" t="s">
        <v>2431</v>
      </c>
      <c r="C107">
        <f>+IFERROR(VLOOKUP(A107,'YPF COTIZ'!$A$2:$D$824,5,FALSE),0)</f>
        <v>0</v>
      </c>
      <c r="D107">
        <f t="shared" si="2"/>
        <v>0</v>
      </c>
      <c r="E107">
        <f t="shared" si="3"/>
        <v>0</v>
      </c>
    </row>
    <row r="108" spans="1:5">
      <c r="A108" s="1">
        <v>44901</v>
      </c>
      <c r="B108" t="s">
        <v>2431</v>
      </c>
      <c r="C108">
        <f>+IFERROR(VLOOKUP(A108,'YPF COTIZ'!$A$2:$D$824,5,FALSE),0)</f>
        <v>0</v>
      </c>
      <c r="D108">
        <f t="shared" si="2"/>
        <v>0</v>
      </c>
      <c r="E108">
        <f t="shared" si="3"/>
        <v>0</v>
      </c>
    </row>
    <row r="109" spans="1:5">
      <c r="A109" s="1">
        <v>44902</v>
      </c>
      <c r="B109" t="s">
        <v>2431</v>
      </c>
      <c r="C109">
        <f>+IFERROR(VLOOKUP(A109,'YPF COTIZ'!$A$2:$D$824,5,FALSE),0)</f>
        <v>0</v>
      </c>
      <c r="D109">
        <f t="shared" si="2"/>
        <v>0</v>
      </c>
      <c r="E109">
        <f t="shared" si="3"/>
        <v>0</v>
      </c>
    </row>
    <row r="110" spans="1:5">
      <c r="A110" s="1">
        <v>44904</v>
      </c>
      <c r="B110" t="s">
        <v>2431</v>
      </c>
      <c r="C110">
        <f>+IFERROR(VLOOKUP(A110,'YPF COTIZ'!$A$2:$D$824,5,FALSE),0)</f>
        <v>0</v>
      </c>
      <c r="D110">
        <f t="shared" si="2"/>
        <v>0</v>
      </c>
      <c r="E110">
        <f t="shared" si="3"/>
        <v>0</v>
      </c>
    </row>
    <row r="111" spans="1:5">
      <c r="A111" s="1">
        <v>44911</v>
      </c>
      <c r="B111" t="s">
        <v>2438</v>
      </c>
      <c r="C111">
        <f>+IFERROR(VLOOKUP(A111,'YPF COTIZ'!$A$2:$D$824,5,FALSE),0)</f>
        <v>0</v>
      </c>
      <c r="D111">
        <f t="shared" si="2"/>
        <v>0</v>
      </c>
      <c r="E111">
        <f t="shared" si="3"/>
        <v>0</v>
      </c>
    </row>
    <row r="112" spans="1:5">
      <c r="A112" s="1">
        <v>44915</v>
      </c>
      <c r="B112" t="s">
        <v>2431</v>
      </c>
      <c r="C112">
        <f>+IFERROR(VLOOKUP(A112,'YPF COTIZ'!$A$2:$D$824,5,FALSE),0)</f>
        <v>0</v>
      </c>
      <c r="D112">
        <f t="shared" si="2"/>
        <v>0</v>
      </c>
      <c r="E112">
        <f t="shared" si="3"/>
        <v>0</v>
      </c>
    </row>
    <row r="113" spans="1:5">
      <c r="A113" s="1">
        <v>44916</v>
      </c>
      <c r="B113" t="s">
        <v>2431</v>
      </c>
      <c r="C113">
        <f>+IFERROR(VLOOKUP(A113,'YPF COTIZ'!$A$2:$D$824,5,FALSE),0)</f>
        <v>0</v>
      </c>
      <c r="D113">
        <f t="shared" si="2"/>
        <v>0</v>
      </c>
      <c r="E113">
        <f t="shared" si="3"/>
        <v>0</v>
      </c>
    </row>
    <row r="114" spans="1:5">
      <c r="A114" s="1">
        <v>44917</v>
      </c>
      <c r="B114" t="s">
        <v>2438</v>
      </c>
      <c r="C114">
        <f>+IFERROR(VLOOKUP(A114,'YPF COTIZ'!$A$2:$D$824,5,FALSE),0)</f>
        <v>0</v>
      </c>
      <c r="D114">
        <f t="shared" si="2"/>
        <v>0</v>
      </c>
      <c r="E114">
        <f t="shared" si="3"/>
        <v>0</v>
      </c>
    </row>
    <row r="115" spans="1:5">
      <c r="A115" s="1">
        <v>44918</v>
      </c>
      <c r="B115" t="s">
        <v>2438</v>
      </c>
      <c r="C115">
        <f>+IFERROR(VLOOKUP(A115,'YPF COTIZ'!$A$2:$D$824,5,FALSE),0)</f>
        <v>0</v>
      </c>
      <c r="D115">
        <f t="shared" si="2"/>
        <v>0</v>
      </c>
      <c r="E115">
        <f t="shared" si="3"/>
        <v>0</v>
      </c>
    </row>
    <row r="116" spans="1:5">
      <c r="A116" s="1">
        <v>44922</v>
      </c>
      <c r="B116" t="s">
        <v>2431</v>
      </c>
      <c r="C116">
        <f>+IFERROR(VLOOKUP(A116,'YPF COTIZ'!$A$2:$D$824,5,FALSE),0)</f>
        <v>0</v>
      </c>
      <c r="D116">
        <f t="shared" si="2"/>
        <v>0</v>
      </c>
      <c r="E116">
        <f t="shared" si="3"/>
        <v>0</v>
      </c>
    </row>
    <row r="117" spans="1:5">
      <c r="A117" s="1">
        <v>44932</v>
      </c>
      <c r="B117" t="s">
        <v>2431</v>
      </c>
      <c r="C117">
        <f>+IFERROR(VLOOKUP(A117,'YPF COTIZ'!$A$2:$D$824,5,FALSE),0)</f>
        <v>0</v>
      </c>
      <c r="D117">
        <f t="shared" si="2"/>
        <v>0</v>
      </c>
      <c r="E117">
        <f t="shared" si="3"/>
        <v>0</v>
      </c>
    </row>
    <row r="118" spans="1:5">
      <c r="A118" s="1">
        <v>44942</v>
      </c>
      <c r="B118" t="s">
        <v>2431</v>
      </c>
      <c r="C118">
        <f>+IFERROR(VLOOKUP(A118,'YPF COTIZ'!$A$2:$D$824,5,FALSE),0)</f>
        <v>0</v>
      </c>
      <c r="D118">
        <f t="shared" si="2"/>
        <v>0</v>
      </c>
      <c r="E118">
        <f t="shared" si="3"/>
        <v>0</v>
      </c>
    </row>
    <row r="119" spans="1:5">
      <c r="A119" s="1">
        <v>44949</v>
      </c>
      <c r="B119" t="s">
        <v>2431</v>
      </c>
      <c r="C119">
        <f>+IFERROR(VLOOKUP(A119,'YPF COTIZ'!$A$2:$D$824,5,FALSE),0)</f>
        <v>0</v>
      </c>
      <c r="D119">
        <f t="shared" si="2"/>
        <v>0</v>
      </c>
      <c r="E119">
        <f t="shared" si="3"/>
        <v>0</v>
      </c>
    </row>
    <row r="120" spans="1:5">
      <c r="A120" s="1">
        <v>44958</v>
      </c>
      <c r="B120" t="s">
        <v>2438</v>
      </c>
      <c r="C120">
        <f>+IFERROR(VLOOKUP(A120,'YPF COTIZ'!$A$2:$D$824,5,FALSE),0)</f>
        <v>0</v>
      </c>
      <c r="D120">
        <f t="shared" si="2"/>
        <v>0</v>
      </c>
      <c r="E120">
        <f t="shared" si="3"/>
        <v>0</v>
      </c>
    </row>
    <row r="121" spans="1:5">
      <c r="A121" s="1">
        <v>44960</v>
      </c>
      <c r="B121" t="s">
        <v>2431</v>
      </c>
      <c r="C121">
        <f>+IFERROR(VLOOKUP(A121,'YPF COTIZ'!$A$2:$D$824,5,FALSE),0)</f>
        <v>0</v>
      </c>
      <c r="D121">
        <f t="shared" si="2"/>
        <v>0</v>
      </c>
      <c r="E121">
        <f t="shared" si="3"/>
        <v>0</v>
      </c>
    </row>
    <row r="122" spans="1:5">
      <c r="A122" s="1">
        <v>44964</v>
      </c>
      <c r="B122" t="s">
        <v>2431</v>
      </c>
      <c r="C122">
        <f>+IFERROR(VLOOKUP(A122,'YPF COTIZ'!$A$2:$D$824,5,FALSE),0)</f>
        <v>0</v>
      </c>
      <c r="D122">
        <f t="shared" si="2"/>
        <v>0</v>
      </c>
      <c r="E122">
        <f t="shared" si="3"/>
        <v>0</v>
      </c>
    </row>
    <row r="123" spans="1:5">
      <c r="A123" s="1">
        <v>44971</v>
      </c>
      <c r="B123" t="s">
        <v>2431</v>
      </c>
      <c r="C123">
        <f>+IFERROR(VLOOKUP(A123,'YPF COTIZ'!$A$2:$D$824,5,FALSE),0)</f>
        <v>0</v>
      </c>
      <c r="D123">
        <f t="shared" si="2"/>
        <v>0</v>
      </c>
      <c r="E123">
        <f t="shared" si="3"/>
        <v>0</v>
      </c>
    </row>
    <row r="124" spans="1:5">
      <c r="A124" s="1">
        <v>44973</v>
      </c>
      <c r="B124" t="s">
        <v>2438</v>
      </c>
      <c r="C124">
        <f>+IFERROR(VLOOKUP(A124,'YPF COTIZ'!$A$2:$D$824,5,FALSE),0)</f>
        <v>0</v>
      </c>
      <c r="D124">
        <f t="shared" si="2"/>
        <v>0</v>
      </c>
      <c r="E124">
        <f t="shared" si="3"/>
        <v>0</v>
      </c>
    </row>
    <row r="125" spans="1:5">
      <c r="A125" s="1">
        <v>44978</v>
      </c>
      <c r="B125" t="s">
        <v>2438</v>
      </c>
      <c r="C125">
        <f>+IFERROR(VLOOKUP(A125,'YPF COTIZ'!$A$2:$D$824,5,FALSE),0)</f>
        <v>0</v>
      </c>
      <c r="D125">
        <f t="shared" si="2"/>
        <v>0</v>
      </c>
      <c r="E125">
        <f t="shared" si="3"/>
        <v>0</v>
      </c>
    </row>
    <row r="126" spans="1:5">
      <c r="A126" s="1">
        <v>44979</v>
      </c>
      <c r="B126" t="s">
        <v>2438</v>
      </c>
      <c r="C126">
        <f>+IFERROR(VLOOKUP(A126,'YPF COTIZ'!$A$2:$D$824,5,FALSE),0)</f>
        <v>0</v>
      </c>
      <c r="D126">
        <f t="shared" si="2"/>
        <v>0</v>
      </c>
      <c r="E126">
        <f t="shared" si="3"/>
        <v>0</v>
      </c>
    </row>
    <row r="127" spans="1:5">
      <c r="A127" s="1">
        <v>44981</v>
      </c>
      <c r="B127" t="s">
        <v>2438</v>
      </c>
      <c r="C127">
        <f>+IFERROR(VLOOKUP(A127,'YPF COTIZ'!$A$2:$D$824,5,FALSE),0)</f>
        <v>0</v>
      </c>
      <c r="D127">
        <f t="shared" si="2"/>
        <v>0</v>
      </c>
      <c r="E127">
        <f t="shared" si="3"/>
        <v>0</v>
      </c>
    </row>
    <row r="128" spans="1:5">
      <c r="A128" s="1">
        <v>44984</v>
      </c>
      <c r="B128" t="s">
        <v>2431</v>
      </c>
      <c r="C128">
        <f>+IFERROR(VLOOKUP(A128,'YPF COTIZ'!$A$2:$D$824,5,FALSE),0)</f>
        <v>0</v>
      </c>
      <c r="D128">
        <f t="shared" si="2"/>
        <v>0</v>
      </c>
      <c r="E128">
        <f t="shared" si="3"/>
        <v>0</v>
      </c>
    </row>
    <row r="129" spans="1:5">
      <c r="A129" s="1">
        <v>44988</v>
      </c>
      <c r="B129" t="s">
        <v>2438</v>
      </c>
      <c r="C129">
        <f>+IFERROR(VLOOKUP(A129,'YPF COTIZ'!$A$2:$D$824,5,FALSE),0)</f>
        <v>0</v>
      </c>
      <c r="D129">
        <f t="shared" si="2"/>
        <v>0</v>
      </c>
      <c r="E129">
        <f t="shared" si="3"/>
        <v>0</v>
      </c>
    </row>
    <row r="130" spans="1:5">
      <c r="A130" s="1">
        <v>44991</v>
      </c>
      <c r="B130" t="s">
        <v>2438</v>
      </c>
      <c r="C130">
        <f>+IFERROR(VLOOKUP(A130,'YPF COTIZ'!$A$2:$D$824,5,FALSE),0)</f>
        <v>0</v>
      </c>
      <c r="D130">
        <f t="shared" si="2"/>
        <v>0</v>
      </c>
      <c r="E130">
        <f t="shared" si="3"/>
        <v>0</v>
      </c>
    </row>
    <row r="131" spans="1:5">
      <c r="A131" s="1">
        <v>44992</v>
      </c>
      <c r="B131" t="s">
        <v>2431</v>
      </c>
      <c r="C131">
        <f>+IFERROR(VLOOKUP(A131,'YPF COTIZ'!$A$2:$D$824,5,FALSE),0)</f>
        <v>0</v>
      </c>
      <c r="D131">
        <f t="shared" si="2"/>
        <v>0</v>
      </c>
      <c r="E131">
        <f t="shared" si="3"/>
        <v>0</v>
      </c>
    </row>
    <row r="132" spans="1:5">
      <c r="A132" s="1">
        <v>44993</v>
      </c>
      <c r="B132" t="s">
        <v>2438</v>
      </c>
      <c r="C132">
        <f>+IFERROR(VLOOKUP(A132,'YPF COTIZ'!$A$2:$D$824,5,FALSE),0)</f>
        <v>0</v>
      </c>
      <c r="D132">
        <f t="shared" si="2"/>
        <v>0</v>
      </c>
      <c r="E132">
        <f t="shared" si="3"/>
        <v>0</v>
      </c>
    </row>
    <row r="133" spans="1:5">
      <c r="A133" s="1">
        <v>44994</v>
      </c>
      <c r="B133" t="s">
        <v>2431</v>
      </c>
      <c r="C133">
        <f>+IFERROR(VLOOKUP(A133,'YPF COTIZ'!$A$2:$D$824,5,FALSE),0)</f>
        <v>0</v>
      </c>
      <c r="D133">
        <f t="shared" ref="D133:D196" si="4">+IF(C133=0,IF(B133=C134,1,0),IF(B133=C133,1,0))</f>
        <v>0</v>
      </c>
      <c r="E133">
        <f t="shared" ref="E133:E196" si="5">+IF(C134=0,IF(B133=C135,1,0),IF(B133=C134,1,0))</f>
        <v>0</v>
      </c>
    </row>
    <row r="134" spans="1:5">
      <c r="A134" s="1">
        <v>44995</v>
      </c>
      <c r="B134" t="s">
        <v>2431</v>
      </c>
      <c r="C134">
        <f>+IFERROR(VLOOKUP(A134,'YPF COTIZ'!$A$2:$D$824,5,FALSE),0)</f>
        <v>0</v>
      </c>
      <c r="D134">
        <f t="shared" si="4"/>
        <v>0</v>
      </c>
      <c r="E134">
        <f t="shared" si="5"/>
        <v>0</v>
      </c>
    </row>
    <row r="135" spans="1:5">
      <c r="A135" s="1">
        <v>44999</v>
      </c>
      <c r="B135" t="s">
        <v>2438</v>
      </c>
      <c r="C135">
        <f>+IFERROR(VLOOKUP(A135,'YPF COTIZ'!$A$2:$D$824,5,FALSE),0)</f>
        <v>0</v>
      </c>
      <c r="D135">
        <f t="shared" si="4"/>
        <v>0</v>
      </c>
      <c r="E135">
        <f t="shared" si="5"/>
        <v>0</v>
      </c>
    </row>
    <row r="136" spans="1:5">
      <c r="A136" s="1">
        <v>45005</v>
      </c>
      <c r="B136" t="s">
        <v>2431</v>
      </c>
      <c r="C136">
        <f>+IFERROR(VLOOKUP(A136,'YPF COTIZ'!$A$2:$D$824,5,FALSE),0)</f>
        <v>0</v>
      </c>
      <c r="D136">
        <f t="shared" si="4"/>
        <v>0</v>
      </c>
      <c r="E136">
        <f t="shared" si="5"/>
        <v>0</v>
      </c>
    </row>
    <row r="137" spans="1:5">
      <c r="A137" s="1">
        <v>45007</v>
      </c>
      <c r="B137" t="s">
        <v>2438</v>
      </c>
      <c r="C137">
        <f>+IFERROR(VLOOKUP(A137,'YPF COTIZ'!$A$2:$D$824,5,FALSE),0)</f>
        <v>0</v>
      </c>
      <c r="D137">
        <f t="shared" si="4"/>
        <v>0</v>
      </c>
      <c r="E137">
        <f t="shared" si="5"/>
        <v>0</v>
      </c>
    </row>
    <row r="138" spans="1:5">
      <c r="A138" s="1">
        <v>45015</v>
      </c>
      <c r="B138" t="s">
        <v>2431</v>
      </c>
      <c r="C138">
        <f>+IFERROR(VLOOKUP(A138,'YPF COTIZ'!$A$2:$D$824,5,FALSE),0)</f>
        <v>0</v>
      </c>
      <c r="D138">
        <f t="shared" si="4"/>
        <v>0</v>
      </c>
      <c r="E138">
        <f t="shared" si="5"/>
        <v>0</v>
      </c>
    </row>
    <row r="139" spans="1:5">
      <c r="A139" s="1">
        <v>45016</v>
      </c>
      <c r="B139" t="s">
        <v>2438</v>
      </c>
      <c r="C139">
        <f>+IFERROR(VLOOKUP(A139,'YPF COTIZ'!$A$2:$D$824,5,FALSE),0)</f>
        <v>0</v>
      </c>
      <c r="D139">
        <f t="shared" si="4"/>
        <v>0</v>
      </c>
      <c r="E139">
        <f t="shared" si="5"/>
        <v>0</v>
      </c>
    </row>
    <row r="140" spans="1:5">
      <c r="A140" s="1">
        <v>45019</v>
      </c>
      <c r="B140" t="s">
        <v>2438</v>
      </c>
      <c r="C140">
        <f>+IFERROR(VLOOKUP(A140,'YPF COTIZ'!$A$2:$D$824,5,FALSE),0)</f>
        <v>0</v>
      </c>
      <c r="D140">
        <f t="shared" si="4"/>
        <v>0</v>
      </c>
      <c r="E140">
        <f t="shared" si="5"/>
        <v>0</v>
      </c>
    </row>
    <row r="141" spans="1:5">
      <c r="A141" s="1">
        <v>45021</v>
      </c>
      <c r="B141" t="s">
        <v>2438</v>
      </c>
      <c r="C141">
        <f>+IFERROR(VLOOKUP(A141,'YPF COTIZ'!$A$2:$D$824,5,FALSE),0)</f>
        <v>0</v>
      </c>
      <c r="D141">
        <f t="shared" si="4"/>
        <v>0</v>
      </c>
      <c r="E141">
        <f t="shared" si="5"/>
        <v>0</v>
      </c>
    </row>
    <row r="142" spans="1:5">
      <c r="A142" s="1">
        <v>45022</v>
      </c>
      <c r="B142" t="s">
        <v>2438</v>
      </c>
      <c r="C142">
        <f>+IFERROR(VLOOKUP(A142,'YPF COTIZ'!$A$2:$D$824,5,FALSE),0)</f>
        <v>0</v>
      </c>
      <c r="D142">
        <f t="shared" si="4"/>
        <v>0</v>
      </c>
      <c r="E142">
        <f t="shared" si="5"/>
        <v>0</v>
      </c>
    </row>
    <row r="143" spans="1:5">
      <c r="A143" s="1">
        <v>45023</v>
      </c>
      <c r="B143" t="s">
        <v>2431</v>
      </c>
      <c r="C143">
        <f>+IFERROR(VLOOKUP(A143,'YPF COTIZ'!$A$2:$D$824,5,FALSE),0)</f>
        <v>0</v>
      </c>
      <c r="D143">
        <f t="shared" si="4"/>
        <v>0</v>
      </c>
      <c r="E143">
        <f t="shared" si="5"/>
        <v>0</v>
      </c>
    </row>
    <row r="144" spans="1:5">
      <c r="A144" s="1">
        <v>45026</v>
      </c>
      <c r="B144" t="s">
        <v>2438</v>
      </c>
      <c r="C144">
        <f>+IFERROR(VLOOKUP(A144,'YPF COTIZ'!$A$2:$D$824,5,FALSE),0)</f>
        <v>0</v>
      </c>
      <c r="D144">
        <f t="shared" si="4"/>
        <v>0</v>
      </c>
      <c r="E144">
        <f t="shared" si="5"/>
        <v>0</v>
      </c>
    </row>
    <row r="145" spans="1:5">
      <c r="A145" s="1">
        <v>45027</v>
      </c>
      <c r="B145" t="s">
        <v>2431</v>
      </c>
      <c r="C145">
        <f>+IFERROR(VLOOKUP(A145,'YPF COTIZ'!$A$2:$D$824,5,FALSE),0)</f>
        <v>0</v>
      </c>
      <c r="D145">
        <f t="shared" si="4"/>
        <v>0</v>
      </c>
      <c r="E145">
        <f t="shared" si="5"/>
        <v>0</v>
      </c>
    </row>
    <row r="146" spans="1:5">
      <c r="A146" s="1">
        <v>45028</v>
      </c>
      <c r="B146" t="s">
        <v>2438</v>
      </c>
      <c r="C146">
        <f>+IFERROR(VLOOKUP(A146,'YPF COTIZ'!$A$2:$D$824,5,FALSE),0)</f>
        <v>0</v>
      </c>
      <c r="D146">
        <f t="shared" si="4"/>
        <v>0</v>
      </c>
      <c r="E146">
        <f t="shared" si="5"/>
        <v>0</v>
      </c>
    </row>
    <row r="147" spans="1:5">
      <c r="A147" s="1">
        <v>45030</v>
      </c>
      <c r="B147" t="s">
        <v>2438</v>
      </c>
      <c r="C147">
        <f>+IFERROR(VLOOKUP(A147,'YPF COTIZ'!$A$2:$D$824,5,FALSE),0)</f>
        <v>0</v>
      </c>
      <c r="D147">
        <f t="shared" si="4"/>
        <v>0</v>
      </c>
      <c r="E147">
        <f t="shared" si="5"/>
        <v>0</v>
      </c>
    </row>
    <row r="148" spans="1:5">
      <c r="A148" s="1">
        <v>45033</v>
      </c>
      <c r="B148" t="s">
        <v>2438</v>
      </c>
      <c r="C148">
        <f>+IFERROR(VLOOKUP(A148,'YPF COTIZ'!$A$2:$D$824,5,FALSE),0)</f>
        <v>0</v>
      </c>
      <c r="D148">
        <f t="shared" si="4"/>
        <v>0</v>
      </c>
      <c r="E148">
        <f t="shared" si="5"/>
        <v>0</v>
      </c>
    </row>
    <row r="149" spans="1:5">
      <c r="A149" s="1">
        <v>45034</v>
      </c>
      <c r="B149" t="s">
        <v>2431</v>
      </c>
      <c r="C149">
        <f>+IFERROR(VLOOKUP(A149,'YPF COTIZ'!$A$2:$D$824,5,FALSE),0)</f>
        <v>0</v>
      </c>
      <c r="D149">
        <f t="shared" si="4"/>
        <v>0</v>
      </c>
      <c r="E149">
        <f t="shared" si="5"/>
        <v>0</v>
      </c>
    </row>
    <row r="150" spans="1:5">
      <c r="A150" s="1">
        <v>45035</v>
      </c>
      <c r="B150" t="s">
        <v>2431</v>
      </c>
      <c r="C150">
        <f>+IFERROR(VLOOKUP(A150,'YPF COTIZ'!$A$2:$D$824,5,FALSE),0)</f>
        <v>0</v>
      </c>
      <c r="D150">
        <f t="shared" si="4"/>
        <v>0</v>
      </c>
      <c r="E150">
        <f t="shared" si="5"/>
        <v>0</v>
      </c>
    </row>
    <row r="151" spans="1:5">
      <c r="A151" s="1">
        <v>45037</v>
      </c>
      <c r="B151" t="s">
        <v>2438</v>
      </c>
      <c r="C151">
        <f>+IFERROR(VLOOKUP(A151,'YPF COTIZ'!$A$2:$D$824,5,FALSE),0)</f>
        <v>0</v>
      </c>
      <c r="D151">
        <f t="shared" si="4"/>
        <v>0</v>
      </c>
      <c r="E151">
        <f t="shared" si="5"/>
        <v>0</v>
      </c>
    </row>
    <row r="152" spans="1:5">
      <c r="A152" s="1">
        <v>45040</v>
      </c>
      <c r="B152" t="s">
        <v>2431</v>
      </c>
      <c r="C152">
        <f>+IFERROR(VLOOKUP(A152,'YPF COTIZ'!$A$2:$D$824,5,FALSE),0)</f>
        <v>0</v>
      </c>
      <c r="D152">
        <f t="shared" si="4"/>
        <v>0</v>
      </c>
      <c r="E152">
        <f t="shared" si="5"/>
        <v>0</v>
      </c>
    </row>
    <row r="153" spans="1:5">
      <c r="A153" s="1">
        <v>45043</v>
      </c>
      <c r="B153" t="s">
        <v>2431</v>
      </c>
      <c r="C153">
        <f>+IFERROR(VLOOKUP(A153,'YPF COTIZ'!$A$2:$D$824,5,FALSE),0)</f>
        <v>0</v>
      </c>
      <c r="D153">
        <f t="shared" si="4"/>
        <v>0</v>
      </c>
      <c r="E153">
        <f t="shared" si="5"/>
        <v>0</v>
      </c>
    </row>
    <row r="154" spans="1:5">
      <c r="A154" s="1">
        <v>45048</v>
      </c>
      <c r="B154" t="s">
        <v>2438</v>
      </c>
      <c r="C154">
        <f>+IFERROR(VLOOKUP(A154,'YPF COTIZ'!$A$2:$D$824,5,FALSE),0)</f>
        <v>0</v>
      </c>
      <c r="D154">
        <f t="shared" si="4"/>
        <v>0</v>
      </c>
      <c r="E154">
        <f t="shared" si="5"/>
        <v>0</v>
      </c>
    </row>
    <row r="155" spans="1:5">
      <c r="A155" s="1">
        <v>45049</v>
      </c>
      <c r="B155" t="s">
        <v>2438</v>
      </c>
      <c r="C155">
        <f>+IFERROR(VLOOKUP(A155,'YPF COTIZ'!$A$2:$D$824,5,FALSE),0)</f>
        <v>0</v>
      </c>
      <c r="D155">
        <f t="shared" si="4"/>
        <v>0</v>
      </c>
      <c r="E155">
        <f t="shared" si="5"/>
        <v>0</v>
      </c>
    </row>
    <row r="156" spans="1:5">
      <c r="A156" s="1">
        <v>45054</v>
      </c>
      <c r="B156" t="s">
        <v>2431</v>
      </c>
      <c r="C156">
        <f>+IFERROR(VLOOKUP(A156,'YPF COTIZ'!$A$2:$D$824,5,FALSE),0)</f>
        <v>0</v>
      </c>
      <c r="D156">
        <f t="shared" si="4"/>
        <v>0</v>
      </c>
      <c r="E156">
        <f t="shared" si="5"/>
        <v>0</v>
      </c>
    </row>
    <row r="157" spans="1:5">
      <c r="A157" s="1">
        <v>45058</v>
      </c>
      <c r="B157" t="s">
        <v>2431</v>
      </c>
      <c r="C157">
        <f>+IFERROR(VLOOKUP(A157,'YPF COTIZ'!$A$2:$D$824,5,FALSE),0)</f>
        <v>0</v>
      </c>
      <c r="D157">
        <f t="shared" si="4"/>
        <v>0</v>
      </c>
      <c r="E157">
        <f t="shared" si="5"/>
        <v>0</v>
      </c>
    </row>
    <row r="158" spans="1:5">
      <c r="A158" s="1">
        <v>45062</v>
      </c>
      <c r="B158" t="s">
        <v>2438</v>
      </c>
      <c r="C158">
        <f>+IFERROR(VLOOKUP(A158,'YPF COTIZ'!$A$2:$D$824,5,FALSE),0)</f>
        <v>0</v>
      </c>
      <c r="D158">
        <f t="shared" si="4"/>
        <v>0</v>
      </c>
      <c r="E158">
        <f t="shared" si="5"/>
        <v>0</v>
      </c>
    </row>
    <row r="159" spans="1:5">
      <c r="A159" s="1">
        <v>45065</v>
      </c>
      <c r="B159" t="s">
        <v>2438</v>
      </c>
      <c r="C159">
        <f>+IFERROR(VLOOKUP(A159,'YPF COTIZ'!$A$2:$D$824,5,FALSE),0)</f>
        <v>0</v>
      </c>
      <c r="D159">
        <f t="shared" si="4"/>
        <v>0</v>
      </c>
      <c r="E159">
        <f t="shared" si="5"/>
        <v>0</v>
      </c>
    </row>
    <row r="160" spans="1:5">
      <c r="A160" s="1">
        <v>45068</v>
      </c>
      <c r="B160" t="s">
        <v>2438</v>
      </c>
      <c r="C160">
        <f>+IFERROR(VLOOKUP(A160,'YPF COTIZ'!$A$2:$D$824,5,FALSE),0)</f>
        <v>0</v>
      </c>
      <c r="D160">
        <f t="shared" si="4"/>
        <v>0</v>
      </c>
      <c r="E160">
        <f t="shared" si="5"/>
        <v>0</v>
      </c>
    </row>
    <row r="161" spans="1:5">
      <c r="A161" s="1">
        <v>45069</v>
      </c>
      <c r="B161" t="s">
        <v>2438</v>
      </c>
      <c r="C161">
        <f>+IFERROR(VLOOKUP(A161,'YPF COTIZ'!$A$2:$D$824,5,FALSE),0)</f>
        <v>0</v>
      </c>
      <c r="D161">
        <f t="shared" si="4"/>
        <v>0</v>
      </c>
      <c r="E161">
        <f t="shared" si="5"/>
        <v>0</v>
      </c>
    </row>
    <row r="162" spans="1:5">
      <c r="A162" s="1">
        <v>45071</v>
      </c>
      <c r="B162" t="s">
        <v>2431</v>
      </c>
      <c r="C162">
        <f>+IFERROR(VLOOKUP(A162,'YPF COTIZ'!$A$2:$D$824,5,FALSE),0)</f>
        <v>0</v>
      </c>
      <c r="D162">
        <f t="shared" si="4"/>
        <v>0</v>
      </c>
      <c r="E162">
        <f t="shared" si="5"/>
        <v>0</v>
      </c>
    </row>
    <row r="163" spans="1:5">
      <c r="A163" s="1">
        <v>45077</v>
      </c>
      <c r="B163" t="s">
        <v>2431</v>
      </c>
      <c r="C163">
        <f>+IFERROR(VLOOKUP(A163,'YPF COTIZ'!$A$2:$D$824,5,FALSE),0)</f>
        <v>0</v>
      </c>
      <c r="D163">
        <f t="shared" si="4"/>
        <v>0</v>
      </c>
      <c r="E163">
        <f t="shared" si="5"/>
        <v>0</v>
      </c>
    </row>
    <row r="164" spans="1:5">
      <c r="A164" s="1">
        <v>45079</v>
      </c>
      <c r="B164" t="s">
        <v>2431</v>
      </c>
      <c r="C164">
        <f>+IFERROR(VLOOKUP(A164,'YPF COTIZ'!$A$2:$D$824,5,FALSE),0)</f>
        <v>0</v>
      </c>
      <c r="D164">
        <f t="shared" si="4"/>
        <v>0</v>
      </c>
      <c r="E164">
        <f t="shared" si="5"/>
        <v>0</v>
      </c>
    </row>
    <row r="165" spans="1:5">
      <c r="A165" s="1">
        <v>45083</v>
      </c>
      <c r="B165" t="s">
        <v>2438</v>
      </c>
      <c r="C165">
        <f>+IFERROR(VLOOKUP(A165,'YPF COTIZ'!$A$2:$D$824,5,FALSE),0)</f>
        <v>0</v>
      </c>
      <c r="D165">
        <f t="shared" si="4"/>
        <v>0</v>
      </c>
      <c r="E165">
        <f t="shared" si="5"/>
        <v>0</v>
      </c>
    </row>
    <row r="166" spans="1:5">
      <c r="A166" s="1">
        <v>45086</v>
      </c>
      <c r="B166" t="s">
        <v>2431</v>
      </c>
      <c r="C166">
        <f>+IFERROR(VLOOKUP(A166,'YPF COTIZ'!$A$2:$D$824,5,FALSE),0)</f>
        <v>0</v>
      </c>
      <c r="D166">
        <f t="shared" si="4"/>
        <v>0</v>
      </c>
      <c r="E166">
        <f t="shared" si="5"/>
        <v>0</v>
      </c>
    </row>
    <row r="167" spans="1:5">
      <c r="A167" s="1">
        <v>45093</v>
      </c>
      <c r="B167" t="s">
        <v>2438</v>
      </c>
      <c r="C167">
        <f>+IFERROR(VLOOKUP(A167,'YPF COTIZ'!$A$2:$D$824,5,FALSE),0)</f>
        <v>0</v>
      </c>
      <c r="D167">
        <f t="shared" si="4"/>
        <v>0</v>
      </c>
      <c r="E167">
        <f t="shared" si="5"/>
        <v>0</v>
      </c>
    </row>
    <row r="168" spans="1:5">
      <c r="A168" s="1">
        <v>45096</v>
      </c>
      <c r="B168" t="s">
        <v>2431</v>
      </c>
      <c r="C168">
        <f>+IFERROR(VLOOKUP(A168,'YPF COTIZ'!$A$2:$D$824,5,FALSE),0)</f>
        <v>0</v>
      </c>
      <c r="D168">
        <f t="shared" si="4"/>
        <v>0</v>
      </c>
      <c r="E168">
        <f t="shared" si="5"/>
        <v>0</v>
      </c>
    </row>
    <row r="169" spans="1:5">
      <c r="A169" s="1">
        <v>45097</v>
      </c>
      <c r="B169" t="s">
        <v>2431</v>
      </c>
      <c r="C169">
        <f>+IFERROR(VLOOKUP(A169,'YPF COTIZ'!$A$2:$D$824,5,FALSE),0)</f>
        <v>0</v>
      </c>
      <c r="D169">
        <f t="shared" si="4"/>
        <v>0</v>
      </c>
      <c r="E169">
        <f t="shared" si="5"/>
        <v>0</v>
      </c>
    </row>
    <row r="170" spans="1:5">
      <c r="A170" s="1">
        <v>45098</v>
      </c>
      <c r="B170" t="s">
        <v>2438</v>
      </c>
      <c r="C170">
        <f>+IFERROR(VLOOKUP(A170,'YPF COTIZ'!$A$2:$D$824,5,FALSE),0)</f>
        <v>0</v>
      </c>
      <c r="D170">
        <f t="shared" si="4"/>
        <v>0</v>
      </c>
      <c r="E170">
        <f t="shared" si="5"/>
        <v>0</v>
      </c>
    </row>
    <row r="171" spans="1:5">
      <c r="A171" s="1">
        <v>45099</v>
      </c>
      <c r="B171" t="s">
        <v>2438</v>
      </c>
      <c r="C171">
        <f>+IFERROR(VLOOKUP(A171,'YPF COTIZ'!$A$2:$D$824,5,FALSE),0)</f>
        <v>0</v>
      </c>
      <c r="D171">
        <f t="shared" si="4"/>
        <v>0</v>
      </c>
      <c r="E171">
        <f t="shared" si="5"/>
        <v>0</v>
      </c>
    </row>
    <row r="172" spans="1:5">
      <c r="A172" s="1">
        <v>45100</v>
      </c>
      <c r="B172" t="s">
        <v>2438</v>
      </c>
      <c r="C172">
        <f>+IFERROR(VLOOKUP(A172,'YPF COTIZ'!$A$2:$D$824,5,FALSE),0)</f>
        <v>0</v>
      </c>
      <c r="D172">
        <f t="shared" si="4"/>
        <v>0</v>
      </c>
      <c r="E172">
        <f t="shared" si="5"/>
        <v>0</v>
      </c>
    </row>
    <row r="173" spans="1:5">
      <c r="A173" s="1">
        <v>45103</v>
      </c>
      <c r="B173" t="s">
        <v>2431</v>
      </c>
      <c r="C173">
        <f>+IFERROR(VLOOKUP(A173,'YPF COTIZ'!$A$2:$D$824,5,FALSE),0)</f>
        <v>0</v>
      </c>
      <c r="D173">
        <f t="shared" si="4"/>
        <v>0</v>
      </c>
      <c r="E173">
        <f t="shared" si="5"/>
        <v>0</v>
      </c>
    </row>
    <row r="174" spans="1:5">
      <c r="A174" s="1">
        <v>45104</v>
      </c>
      <c r="B174" t="s">
        <v>2438</v>
      </c>
      <c r="C174">
        <f>+IFERROR(VLOOKUP(A174,'YPF COTIZ'!$A$2:$D$824,5,FALSE),0)</f>
        <v>0</v>
      </c>
      <c r="D174">
        <f t="shared" si="4"/>
        <v>0</v>
      </c>
      <c r="E174">
        <f t="shared" si="5"/>
        <v>0</v>
      </c>
    </row>
    <row r="175" spans="1:5">
      <c r="A175" s="1">
        <v>45105</v>
      </c>
      <c r="B175" t="s">
        <v>2438</v>
      </c>
      <c r="C175">
        <f>+IFERROR(VLOOKUP(A175,'YPF COTIZ'!$A$2:$D$824,5,FALSE),0)</f>
        <v>0</v>
      </c>
      <c r="D175">
        <f t="shared" si="4"/>
        <v>0</v>
      </c>
      <c r="E175">
        <f t="shared" si="5"/>
        <v>0</v>
      </c>
    </row>
    <row r="176" spans="1:5">
      <c r="A176" s="1">
        <v>45106</v>
      </c>
      <c r="B176" t="s">
        <v>2438</v>
      </c>
      <c r="C176">
        <f>+IFERROR(VLOOKUP(A176,'YPF COTIZ'!$A$2:$D$824,5,FALSE),0)</f>
        <v>0</v>
      </c>
      <c r="D176">
        <f t="shared" si="4"/>
        <v>0</v>
      </c>
      <c r="E176">
        <f t="shared" si="5"/>
        <v>0</v>
      </c>
    </row>
    <row r="177" spans="1:5">
      <c r="A177" s="1">
        <v>45112</v>
      </c>
      <c r="B177" t="s">
        <v>2431</v>
      </c>
      <c r="C177">
        <f>+IFERROR(VLOOKUP(A177,'YPF COTIZ'!$A$2:$D$824,5,FALSE),0)</f>
        <v>0</v>
      </c>
      <c r="D177">
        <f t="shared" si="4"/>
        <v>0</v>
      </c>
      <c r="E177">
        <f t="shared" si="5"/>
        <v>0</v>
      </c>
    </row>
    <row r="178" spans="1:5">
      <c r="A178" s="1">
        <v>45114</v>
      </c>
      <c r="B178" t="s">
        <v>2438</v>
      </c>
      <c r="C178">
        <f>+IFERROR(VLOOKUP(A178,'YPF COTIZ'!$A$2:$D$824,5,FALSE),0)</f>
        <v>0</v>
      </c>
      <c r="D178">
        <f t="shared" si="4"/>
        <v>0</v>
      </c>
      <c r="E178">
        <f t="shared" si="5"/>
        <v>0</v>
      </c>
    </row>
    <row r="179" spans="1:5">
      <c r="A179" s="1">
        <v>45117</v>
      </c>
      <c r="B179" t="s">
        <v>2438</v>
      </c>
      <c r="C179">
        <f>+IFERROR(VLOOKUP(A179,'YPF COTIZ'!$A$2:$D$824,5,FALSE),0)</f>
        <v>0</v>
      </c>
      <c r="D179">
        <f t="shared" si="4"/>
        <v>0</v>
      </c>
      <c r="E179">
        <f t="shared" si="5"/>
        <v>0</v>
      </c>
    </row>
    <row r="180" spans="1:5">
      <c r="A180" s="1">
        <v>45118</v>
      </c>
      <c r="B180" t="s">
        <v>2431</v>
      </c>
      <c r="C180">
        <f>+IFERROR(VLOOKUP(A180,'YPF COTIZ'!$A$2:$D$824,5,FALSE),0)</f>
        <v>0</v>
      </c>
      <c r="D180">
        <f t="shared" si="4"/>
        <v>0</v>
      </c>
      <c r="E180">
        <f t="shared" si="5"/>
        <v>0</v>
      </c>
    </row>
    <row r="181" spans="1:5">
      <c r="A181" s="1">
        <v>45127</v>
      </c>
      <c r="B181" t="s">
        <v>2438</v>
      </c>
      <c r="C181">
        <f>+IFERROR(VLOOKUP(A181,'YPF COTIZ'!$A$2:$D$824,5,FALSE),0)</f>
        <v>0</v>
      </c>
      <c r="D181">
        <f t="shared" si="4"/>
        <v>0</v>
      </c>
      <c r="E181">
        <f t="shared" si="5"/>
        <v>0</v>
      </c>
    </row>
    <row r="182" spans="1:5">
      <c r="A182" s="1">
        <v>45128</v>
      </c>
      <c r="B182" t="s">
        <v>2431</v>
      </c>
      <c r="C182">
        <f>+IFERROR(VLOOKUP(A182,'YPF COTIZ'!$A$2:$D$824,5,FALSE),0)</f>
        <v>0</v>
      </c>
      <c r="D182">
        <f t="shared" si="4"/>
        <v>0</v>
      </c>
      <c r="E182">
        <f t="shared" si="5"/>
        <v>0</v>
      </c>
    </row>
    <row r="183" spans="1:5">
      <c r="A183" s="1">
        <v>45130</v>
      </c>
      <c r="B183" t="s">
        <v>2431</v>
      </c>
      <c r="C183">
        <f>+IFERROR(VLOOKUP(A183,'YPF COTIZ'!$A$2:$D$824,5,FALSE),0)</f>
        <v>0</v>
      </c>
      <c r="D183">
        <f t="shared" si="4"/>
        <v>0</v>
      </c>
      <c r="E183">
        <f t="shared" si="5"/>
        <v>0</v>
      </c>
    </row>
    <row r="184" spans="1:5">
      <c r="A184" s="1">
        <v>45133</v>
      </c>
      <c r="B184" t="s">
        <v>2431</v>
      </c>
      <c r="C184">
        <f>+IFERROR(VLOOKUP(A184,'YPF COTIZ'!$A$2:$D$824,5,FALSE),0)</f>
        <v>0</v>
      </c>
      <c r="D184">
        <f t="shared" si="4"/>
        <v>0</v>
      </c>
      <c r="E184">
        <f t="shared" si="5"/>
        <v>0</v>
      </c>
    </row>
    <row r="185" spans="1:5">
      <c r="A185" s="1">
        <v>45144</v>
      </c>
      <c r="B185" t="s">
        <v>2431</v>
      </c>
      <c r="C185">
        <f>+IFERROR(VLOOKUP(A185,'YPF COTIZ'!$A$2:$D$824,5,FALSE),0)</f>
        <v>0</v>
      </c>
      <c r="D185">
        <f t="shared" si="4"/>
        <v>0</v>
      </c>
      <c r="E185">
        <f t="shared" si="5"/>
        <v>0</v>
      </c>
    </row>
    <row r="186" spans="1:5">
      <c r="A186" s="1">
        <v>45148</v>
      </c>
      <c r="B186" t="s">
        <v>2438</v>
      </c>
      <c r="C186">
        <f>+IFERROR(VLOOKUP(A186,'YPF COTIZ'!$A$2:$D$824,5,FALSE),0)</f>
        <v>0</v>
      </c>
      <c r="D186">
        <f t="shared" si="4"/>
        <v>0</v>
      </c>
      <c r="E186">
        <f t="shared" si="5"/>
        <v>0</v>
      </c>
    </row>
    <row r="187" spans="1:5">
      <c r="A187" s="1">
        <v>45149</v>
      </c>
      <c r="B187" t="s">
        <v>2431</v>
      </c>
      <c r="C187">
        <f>+IFERROR(VLOOKUP(A187,'YPF COTIZ'!$A$2:$D$824,5,FALSE),0)</f>
        <v>0</v>
      </c>
      <c r="D187">
        <f t="shared" si="4"/>
        <v>0</v>
      </c>
      <c r="E187">
        <f t="shared" si="5"/>
        <v>0</v>
      </c>
    </row>
    <row r="188" spans="1:5">
      <c r="A188" s="1">
        <v>45152</v>
      </c>
      <c r="B188" t="s">
        <v>2431</v>
      </c>
      <c r="C188">
        <f>+IFERROR(VLOOKUP(A188,'YPF COTIZ'!$A$2:$D$824,5,FALSE),0)</f>
        <v>0</v>
      </c>
      <c r="D188">
        <f t="shared" si="4"/>
        <v>0</v>
      </c>
      <c r="E188">
        <f t="shared" si="5"/>
        <v>0</v>
      </c>
    </row>
    <row r="189" spans="1:5">
      <c r="A189" s="1">
        <v>45154</v>
      </c>
      <c r="B189" t="s">
        <v>2431</v>
      </c>
      <c r="C189">
        <f>+IFERROR(VLOOKUP(A189,'YPF COTIZ'!$A$2:$D$824,5,FALSE),0)</f>
        <v>0</v>
      </c>
      <c r="D189">
        <f t="shared" si="4"/>
        <v>0</v>
      </c>
      <c r="E189">
        <f t="shared" si="5"/>
        <v>0</v>
      </c>
    </row>
    <row r="190" spans="1:5">
      <c r="A190" s="1">
        <v>45155</v>
      </c>
      <c r="B190" t="s">
        <v>2438</v>
      </c>
      <c r="C190">
        <f>+IFERROR(VLOOKUP(A190,'YPF COTIZ'!$A$2:$D$824,5,FALSE),0)</f>
        <v>0</v>
      </c>
      <c r="D190">
        <f t="shared" si="4"/>
        <v>0</v>
      </c>
      <c r="E190">
        <f t="shared" si="5"/>
        <v>0</v>
      </c>
    </row>
    <row r="191" spans="1:5">
      <c r="A191" s="1">
        <v>45156</v>
      </c>
      <c r="B191" t="s">
        <v>2438</v>
      </c>
      <c r="C191">
        <f>+IFERROR(VLOOKUP(A191,'YPF COTIZ'!$A$2:$D$824,5,FALSE),0)</f>
        <v>0</v>
      </c>
      <c r="D191">
        <f t="shared" si="4"/>
        <v>0</v>
      </c>
      <c r="E191">
        <f t="shared" si="5"/>
        <v>0</v>
      </c>
    </row>
    <row r="192" spans="1:5">
      <c r="A192" s="1">
        <v>45161</v>
      </c>
      <c r="B192" t="s">
        <v>2438</v>
      </c>
      <c r="C192">
        <f>+IFERROR(VLOOKUP(A192,'YPF COTIZ'!$A$2:$D$824,5,FALSE),0)</f>
        <v>0</v>
      </c>
      <c r="D192">
        <f t="shared" si="4"/>
        <v>0</v>
      </c>
      <c r="E192">
        <f t="shared" si="5"/>
        <v>0</v>
      </c>
    </row>
    <row r="193" spans="1:5">
      <c r="A193" s="1">
        <v>45162</v>
      </c>
      <c r="B193" t="s">
        <v>2438</v>
      </c>
      <c r="C193">
        <f>+IFERROR(VLOOKUP(A193,'YPF COTIZ'!$A$2:$D$824,5,FALSE),0)</f>
        <v>0</v>
      </c>
      <c r="D193">
        <f t="shared" si="4"/>
        <v>0</v>
      </c>
      <c r="E193">
        <f t="shared" si="5"/>
        <v>0</v>
      </c>
    </row>
    <row r="194" spans="1:5">
      <c r="A194" s="1">
        <v>45168</v>
      </c>
      <c r="B194" t="s">
        <v>2438</v>
      </c>
      <c r="C194">
        <f>+IFERROR(VLOOKUP(A194,'YPF COTIZ'!$A$2:$D$824,5,FALSE),0)</f>
        <v>0</v>
      </c>
      <c r="D194">
        <f t="shared" si="4"/>
        <v>0</v>
      </c>
      <c r="E194">
        <f t="shared" si="5"/>
        <v>0</v>
      </c>
    </row>
    <row r="195" spans="1:5">
      <c r="A195" s="1">
        <v>45177</v>
      </c>
      <c r="B195" t="s">
        <v>2438</v>
      </c>
      <c r="C195">
        <f>+IFERROR(VLOOKUP(A195,'YPF COTIZ'!$A$2:$D$824,5,FALSE),0)</f>
        <v>0</v>
      </c>
      <c r="D195">
        <f t="shared" si="4"/>
        <v>0</v>
      </c>
      <c r="E195">
        <f t="shared" si="5"/>
        <v>0</v>
      </c>
    </row>
    <row r="196" spans="1:5">
      <c r="A196" s="1">
        <v>45180</v>
      </c>
      <c r="B196" t="s">
        <v>2438</v>
      </c>
      <c r="C196">
        <f>+IFERROR(VLOOKUP(A196,'YPF COTIZ'!$A$2:$D$824,5,FALSE),0)</f>
        <v>0</v>
      </c>
      <c r="D196">
        <f t="shared" si="4"/>
        <v>0</v>
      </c>
      <c r="E196">
        <f t="shared" si="5"/>
        <v>0</v>
      </c>
    </row>
    <row r="197" spans="1:5">
      <c r="A197" s="1">
        <v>45181</v>
      </c>
      <c r="B197" t="s">
        <v>2438</v>
      </c>
      <c r="C197">
        <f>+IFERROR(VLOOKUP(A197,'YPF COTIZ'!$A$2:$D$824,5,FALSE),0)</f>
        <v>0</v>
      </c>
      <c r="D197">
        <f t="shared" ref="D197:D260" si="6">+IF(C197=0,IF(B197=C198,1,0),IF(B197=C197,1,0))</f>
        <v>0</v>
      </c>
      <c r="E197">
        <f t="shared" ref="E197:E260" si="7">+IF(C198=0,IF(B197=C199,1,0),IF(B197=C198,1,0))</f>
        <v>0</v>
      </c>
    </row>
    <row r="198" spans="1:5">
      <c r="A198" s="1">
        <v>45183</v>
      </c>
      <c r="B198" t="s">
        <v>2438</v>
      </c>
      <c r="C198">
        <f>+IFERROR(VLOOKUP(A198,'YPF COTIZ'!$A$2:$D$824,5,FALSE),0)</f>
        <v>0</v>
      </c>
      <c r="D198">
        <f t="shared" si="6"/>
        <v>0</v>
      </c>
      <c r="E198">
        <f t="shared" si="7"/>
        <v>0</v>
      </c>
    </row>
    <row r="199" spans="1:5">
      <c r="A199" s="1">
        <v>45184</v>
      </c>
      <c r="B199" t="s">
        <v>2438</v>
      </c>
      <c r="C199">
        <f>+IFERROR(VLOOKUP(A199,'YPF COTIZ'!$A$2:$D$824,5,FALSE),0)</f>
        <v>0</v>
      </c>
      <c r="D199">
        <f t="shared" si="6"/>
        <v>0</v>
      </c>
      <c r="E199">
        <f t="shared" si="7"/>
        <v>0</v>
      </c>
    </row>
    <row r="200" spans="1:5">
      <c r="A200" s="1">
        <v>45188</v>
      </c>
      <c r="B200" t="s">
        <v>2438</v>
      </c>
      <c r="C200">
        <f>+IFERROR(VLOOKUP(A200,'YPF COTIZ'!$A$2:$D$824,5,FALSE),0)</f>
        <v>0</v>
      </c>
      <c r="D200">
        <f t="shared" si="6"/>
        <v>0</v>
      </c>
      <c r="E200">
        <f t="shared" si="7"/>
        <v>0</v>
      </c>
    </row>
    <row r="201" spans="1:5">
      <c r="A201" s="1">
        <v>45190</v>
      </c>
      <c r="B201" t="s">
        <v>2431</v>
      </c>
      <c r="C201">
        <f>+IFERROR(VLOOKUP(A201,'YPF COTIZ'!$A$2:$D$824,5,FALSE),0)</f>
        <v>0</v>
      </c>
      <c r="D201">
        <f t="shared" si="6"/>
        <v>0</v>
      </c>
      <c r="E201">
        <f t="shared" si="7"/>
        <v>0</v>
      </c>
    </row>
    <row r="202" spans="1:5">
      <c r="A202" s="1">
        <v>45191</v>
      </c>
      <c r="B202" t="s">
        <v>2431</v>
      </c>
      <c r="C202">
        <f>+IFERROR(VLOOKUP(A202,'YPF COTIZ'!$A$2:$D$824,5,FALSE),0)</f>
        <v>0</v>
      </c>
      <c r="D202">
        <f t="shared" si="6"/>
        <v>0</v>
      </c>
      <c r="E202">
        <f t="shared" si="7"/>
        <v>0</v>
      </c>
    </row>
    <row r="203" spans="1:5">
      <c r="A203" s="1">
        <v>45194</v>
      </c>
      <c r="B203" t="s">
        <v>2431</v>
      </c>
      <c r="C203">
        <f>+IFERROR(VLOOKUP(A203,'YPF COTIZ'!$A$2:$D$824,5,FALSE),0)</f>
        <v>0</v>
      </c>
      <c r="D203">
        <f t="shared" si="6"/>
        <v>0</v>
      </c>
      <c r="E203">
        <f t="shared" si="7"/>
        <v>0</v>
      </c>
    </row>
    <row r="204" spans="1:5">
      <c r="A204" s="1">
        <v>45195</v>
      </c>
      <c r="B204" t="s">
        <v>2431</v>
      </c>
      <c r="C204">
        <f>+IFERROR(VLOOKUP(A204,'YPF COTIZ'!$A$2:$D$824,5,FALSE),0)</f>
        <v>0</v>
      </c>
      <c r="D204">
        <f t="shared" si="6"/>
        <v>0</v>
      </c>
      <c r="E204">
        <f t="shared" si="7"/>
        <v>0</v>
      </c>
    </row>
    <row r="205" spans="1:5">
      <c r="A205" s="1">
        <v>45197</v>
      </c>
      <c r="B205" t="s">
        <v>2438</v>
      </c>
      <c r="C205">
        <f>+IFERROR(VLOOKUP(A205,'YPF COTIZ'!$A$2:$D$824,5,FALSE),0)</f>
        <v>0</v>
      </c>
      <c r="D205">
        <f t="shared" si="6"/>
        <v>0</v>
      </c>
      <c r="E205">
        <f t="shared" si="7"/>
        <v>0</v>
      </c>
    </row>
    <row r="206" spans="1:5">
      <c r="A206" s="1">
        <v>45203</v>
      </c>
      <c r="B206" t="s">
        <v>2438</v>
      </c>
      <c r="C206">
        <f>+IFERROR(VLOOKUP(A206,'YPF COTIZ'!$A$2:$D$824,5,FALSE),0)</f>
        <v>0</v>
      </c>
      <c r="D206">
        <f t="shared" si="6"/>
        <v>0</v>
      </c>
      <c r="E206">
        <f t="shared" si="7"/>
        <v>0</v>
      </c>
    </row>
    <row r="207" spans="1:5">
      <c r="A207" s="1">
        <v>45209</v>
      </c>
      <c r="B207" t="s">
        <v>2438</v>
      </c>
      <c r="C207">
        <f>+IFERROR(VLOOKUP(A207,'YPF COTIZ'!$A$2:$D$824,5,FALSE),0)</f>
        <v>0</v>
      </c>
      <c r="D207">
        <f t="shared" si="6"/>
        <v>0</v>
      </c>
      <c r="E207">
        <f t="shared" si="7"/>
        <v>0</v>
      </c>
    </row>
    <row r="208" spans="1:5">
      <c r="A208" s="1">
        <v>45210</v>
      </c>
      <c r="B208" t="s">
        <v>2438</v>
      </c>
      <c r="C208">
        <f>+IFERROR(VLOOKUP(A208,'YPF COTIZ'!$A$2:$D$824,5,FALSE),0)</f>
        <v>0</v>
      </c>
      <c r="D208">
        <f t="shared" si="6"/>
        <v>0</v>
      </c>
      <c r="E208">
        <f t="shared" si="7"/>
        <v>0</v>
      </c>
    </row>
    <row r="209" spans="1:5">
      <c r="A209" s="1">
        <v>45212</v>
      </c>
      <c r="B209" t="s">
        <v>2438</v>
      </c>
      <c r="C209">
        <f>+IFERROR(VLOOKUP(A209,'YPF COTIZ'!$A$2:$D$824,5,FALSE),0)</f>
        <v>0</v>
      </c>
      <c r="D209">
        <f t="shared" si="6"/>
        <v>0</v>
      </c>
      <c r="E209">
        <f t="shared" si="7"/>
        <v>0</v>
      </c>
    </row>
    <row r="210" spans="1:5">
      <c r="A210" s="1">
        <v>45219</v>
      </c>
      <c r="B210" t="s">
        <v>2438</v>
      </c>
      <c r="C210">
        <f>+IFERROR(VLOOKUP(A210,'YPF COTIZ'!$A$2:$D$824,5,FALSE),0)</f>
        <v>0</v>
      </c>
      <c r="D210">
        <f t="shared" si="6"/>
        <v>0</v>
      </c>
      <c r="E210">
        <f t="shared" si="7"/>
        <v>0</v>
      </c>
    </row>
    <row r="211" spans="1:5">
      <c r="A211" s="1">
        <v>45222</v>
      </c>
      <c r="B211" t="s">
        <v>2438</v>
      </c>
      <c r="C211">
        <f>+IFERROR(VLOOKUP(A211,'YPF COTIZ'!$A$2:$D$824,5,FALSE),0)</f>
        <v>0</v>
      </c>
      <c r="D211">
        <f t="shared" si="6"/>
        <v>0</v>
      </c>
      <c r="E211">
        <f t="shared" si="7"/>
        <v>0</v>
      </c>
    </row>
    <row r="212" spans="1:5">
      <c r="A212" s="1">
        <v>45223</v>
      </c>
      <c r="B212" t="s">
        <v>2438</v>
      </c>
      <c r="C212">
        <f>+IFERROR(VLOOKUP(A212,'YPF COTIZ'!$A$2:$D$824,5,FALSE),0)</f>
        <v>0</v>
      </c>
      <c r="D212">
        <f t="shared" si="6"/>
        <v>0</v>
      </c>
      <c r="E212">
        <f t="shared" si="7"/>
        <v>0</v>
      </c>
    </row>
    <row r="213" spans="1:5">
      <c r="A213" s="1">
        <v>45224</v>
      </c>
      <c r="B213" t="s">
        <v>2431</v>
      </c>
      <c r="C213">
        <f>+IFERROR(VLOOKUP(A213,'YPF COTIZ'!$A$2:$D$824,5,FALSE),0)</f>
        <v>0</v>
      </c>
      <c r="D213">
        <f t="shared" si="6"/>
        <v>0</v>
      </c>
      <c r="E213">
        <f t="shared" si="7"/>
        <v>0</v>
      </c>
    </row>
    <row r="214" spans="1:5">
      <c r="A214" s="1">
        <v>45225</v>
      </c>
      <c r="B214" t="s">
        <v>2438</v>
      </c>
      <c r="C214">
        <f>+IFERROR(VLOOKUP(A214,'YPF COTIZ'!$A$2:$D$824,5,FALSE),0)</f>
        <v>0</v>
      </c>
      <c r="D214">
        <f t="shared" si="6"/>
        <v>0</v>
      </c>
      <c r="E214">
        <f t="shared" si="7"/>
        <v>0</v>
      </c>
    </row>
    <row r="215" spans="1:5">
      <c r="A215" s="1">
        <v>45226</v>
      </c>
      <c r="B215" t="s">
        <v>2438</v>
      </c>
      <c r="C215">
        <f>+IFERROR(VLOOKUP(A215,'YPF COTIZ'!$A$2:$D$824,5,FALSE),0)</f>
        <v>0</v>
      </c>
      <c r="D215">
        <f t="shared" si="6"/>
        <v>0</v>
      </c>
      <c r="E215">
        <f t="shared" si="7"/>
        <v>0</v>
      </c>
    </row>
    <row r="216" spans="1:5">
      <c r="A216" s="1">
        <v>45227</v>
      </c>
      <c r="B216" t="s">
        <v>2438</v>
      </c>
      <c r="C216">
        <f>+IFERROR(VLOOKUP(A216,'YPF COTIZ'!$A$2:$D$824,5,FALSE),0)</f>
        <v>0</v>
      </c>
      <c r="D216">
        <f t="shared" si="6"/>
        <v>0</v>
      </c>
      <c r="E216">
        <f t="shared" si="7"/>
        <v>0</v>
      </c>
    </row>
    <row r="217" spans="1:5">
      <c r="A217" s="1">
        <v>45230</v>
      </c>
      <c r="B217" t="s">
        <v>2438</v>
      </c>
      <c r="C217">
        <f>+IFERROR(VLOOKUP(A217,'YPF COTIZ'!$A$2:$D$824,5,FALSE),0)</f>
        <v>0</v>
      </c>
      <c r="D217">
        <f t="shared" si="6"/>
        <v>0</v>
      </c>
      <c r="E217">
        <f t="shared" si="7"/>
        <v>0</v>
      </c>
    </row>
    <row r="218" spans="1:5">
      <c r="A218" s="1">
        <v>45231</v>
      </c>
      <c r="B218" t="s">
        <v>2438</v>
      </c>
      <c r="C218">
        <f>+IFERROR(VLOOKUP(A218,'YPF COTIZ'!$A$2:$D$824,5,FALSE),0)</f>
        <v>0</v>
      </c>
      <c r="D218">
        <f t="shared" si="6"/>
        <v>0</v>
      </c>
      <c r="E218">
        <f t="shared" si="7"/>
        <v>0</v>
      </c>
    </row>
    <row r="219" spans="1:5">
      <c r="A219" s="1">
        <v>45233</v>
      </c>
      <c r="B219" t="s">
        <v>2438</v>
      </c>
      <c r="C219">
        <f>+IFERROR(VLOOKUP(A219,'YPF COTIZ'!$A$2:$D$824,5,FALSE),0)</f>
        <v>0</v>
      </c>
      <c r="D219">
        <f t="shared" si="6"/>
        <v>0</v>
      </c>
      <c r="E219">
        <f t="shared" si="7"/>
        <v>0</v>
      </c>
    </row>
    <row r="220" spans="1:5">
      <c r="A220" s="1">
        <v>45238</v>
      </c>
      <c r="B220" t="s">
        <v>2438</v>
      </c>
      <c r="C220">
        <f>+IFERROR(VLOOKUP(A220,'YPF COTIZ'!$A$2:$D$824,5,FALSE),0)</f>
        <v>0</v>
      </c>
      <c r="D220">
        <f t="shared" si="6"/>
        <v>0</v>
      </c>
      <c r="E220">
        <f t="shared" si="7"/>
        <v>0</v>
      </c>
    </row>
    <row r="221" spans="1:5">
      <c r="A221" s="1">
        <v>45239</v>
      </c>
      <c r="B221" t="s">
        <v>2438</v>
      </c>
      <c r="C221">
        <f>+IFERROR(VLOOKUP(A221,'YPF COTIZ'!$A$2:$D$824,5,FALSE),0)</f>
        <v>0</v>
      </c>
      <c r="D221">
        <f t="shared" si="6"/>
        <v>0</v>
      </c>
      <c r="E221">
        <f t="shared" si="7"/>
        <v>0</v>
      </c>
    </row>
    <row r="222" spans="1:5">
      <c r="A222" s="1">
        <v>45245</v>
      </c>
      <c r="B222" t="s">
        <v>2438</v>
      </c>
      <c r="C222">
        <f>+IFERROR(VLOOKUP(A222,'YPF COTIZ'!$A$2:$D$824,5,FALSE),0)</f>
        <v>0</v>
      </c>
      <c r="D222">
        <f t="shared" si="6"/>
        <v>0</v>
      </c>
      <c r="E222">
        <f t="shared" si="7"/>
        <v>0</v>
      </c>
    </row>
    <row r="223" spans="1:5">
      <c r="A223" s="1">
        <v>45247</v>
      </c>
      <c r="B223" t="s">
        <v>2438</v>
      </c>
      <c r="C223">
        <f>+IFERROR(VLOOKUP(A223,'YPF COTIZ'!$A$2:$D$824,5,FALSE),0)</f>
        <v>0</v>
      </c>
      <c r="D223">
        <f t="shared" si="6"/>
        <v>0</v>
      </c>
      <c r="E223">
        <f t="shared" si="7"/>
        <v>0</v>
      </c>
    </row>
    <row r="224" spans="1:5">
      <c r="A224" s="1">
        <v>45248</v>
      </c>
      <c r="B224" t="s">
        <v>2438</v>
      </c>
      <c r="C224">
        <f>+IFERROR(VLOOKUP(A224,'YPF COTIZ'!$A$2:$D$824,5,FALSE),0)</f>
        <v>0</v>
      </c>
      <c r="D224">
        <f t="shared" si="6"/>
        <v>0</v>
      </c>
      <c r="E224">
        <f t="shared" si="7"/>
        <v>0</v>
      </c>
    </row>
    <row r="225" spans="1:5">
      <c r="A225" s="1">
        <v>45249</v>
      </c>
      <c r="B225" t="s">
        <v>2438</v>
      </c>
      <c r="C225">
        <f>+IFERROR(VLOOKUP(A225,'YPF COTIZ'!$A$2:$D$824,5,FALSE),0)</f>
        <v>0</v>
      </c>
      <c r="D225">
        <f t="shared" si="6"/>
        <v>0</v>
      </c>
      <c r="E225">
        <f t="shared" si="7"/>
        <v>0</v>
      </c>
    </row>
    <row r="226" spans="1:5">
      <c r="A226" s="1">
        <v>45250</v>
      </c>
      <c r="B226" t="s">
        <v>2431</v>
      </c>
      <c r="C226">
        <f>+IFERROR(VLOOKUP(A226,'YPF COTIZ'!$A$2:$D$824,5,FALSE),0)</f>
        <v>0</v>
      </c>
      <c r="D226">
        <f t="shared" si="6"/>
        <v>0</v>
      </c>
      <c r="E226">
        <f t="shared" si="7"/>
        <v>0</v>
      </c>
    </row>
    <row r="227" spans="1:5">
      <c r="A227" s="1">
        <v>45251</v>
      </c>
      <c r="B227" t="s">
        <v>2438</v>
      </c>
      <c r="C227">
        <f>+IFERROR(VLOOKUP(A227,'YPF COTIZ'!$A$2:$D$824,5,FALSE),0)</f>
        <v>0</v>
      </c>
      <c r="D227">
        <f t="shared" si="6"/>
        <v>0</v>
      </c>
      <c r="E227">
        <f t="shared" si="7"/>
        <v>0</v>
      </c>
    </row>
    <row r="228" spans="1:5">
      <c r="A228" s="1">
        <v>45252</v>
      </c>
      <c r="B228" t="s">
        <v>2431</v>
      </c>
      <c r="C228">
        <f>+IFERROR(VLOOKUP(A228,'YPF COTIZ'!$A$2:$D$824,5,FALSE),0)</f>
        <v>0</v>
      </c>
      <c r="D228">
        <f t="shared" si="6"/>
        <v>0</v>
      </c>
      <c r="E228">
        <f t="shared" si="7"/>
        <v>0</v>
      </c>
    </row>
    <row r="229" spans="1:5">
      <c r="A229" s="1">
        <v>45254</v>
      </c>
      <c r="B229" t="s">
        <v>2438</v>
      </c>
      <c r="C229">
        <f>+IFERROR(VLOOKUP(A229,'YPF COTIZ'!$A$2:$D$824,5,FALSE),0)</f>
        <v>0</v>
      </c>
      <c r="D229">
        <f t="shared" si="6"/>
        <v>0</v>
      </c>
      <c r="E229">
        <f t="shared" si="7"/>
        <v>0</v>
      </c>
    </row>
    <row r="230" spans="1:5">
      <c r="A230" s="1">
        <v>45257</v>
      </c>
      <c r="B230" t="s">
        <v>2438</v>
      </c>
      <c r="C230">
        <f>+IFERROR(VLOOKUP(A230,'YPF COTIZ'!$A$2:$D$824,5,FALSE),0)</f>
        <v>0</v>
      </c>
      <c r="D230">
        <f t="shared" si="6"/>
        <v>0</v>
      </c>
      <c r="E230">
        <f t="shared" si="7"/>
        <v>0</v>
      </c>
    </row>
    <row r="231" spans="1:5">
      <c r="A231" s="1">
        <v>45268</v>
      </c>
      <c r="B231" t="s">
        <v>2431</v>
      </c>
      <c r="C231">
        <f>+IFERROR(VLOOKUP(A231,'YPF COTIZ'!$A$2:$D$824,5,FALSE),0)</f>
        <v>0</v>
      </c>
      <c r="D231">
        <f t="shared" si="6"/>
        <v>0</v>
      </c>
      <c r="E231">
        <f t="shared" si="7"/>
        <v>0</v>
      </c>
    </row>
    <row r="232" spans="1:5">
      <c r="A232" s="1">
        <v>45270</v>
      </c>
      <c r="B232" t="s">
        <v>2438</v>
      </c>
      <c r="C232">
        <f>+IFERROR(VLOOKUP(A232,'YPF COTIZ'!$A$2:$D$824,5,FALSE),0)</f>
        <v>0</v>
      </c>
      <c r="D232">
        <f t="shared" si="6"/>
        <v>0</v>
      </c>
      <c r="E232">
        <f t="shared" si="7"/>
        <v>0</v>
      </c>
    </row>
    <row r="233" spans="1:5">
      <c r="A233" s="1">
        <v>45271</v>
      </c>
      <c r="B233" t="s">
        <v>2438</v>
      </c>
      <c r="C233">
        <f>+IFERROR(VLOOKUP(A233,'YPF COTIZ'!$A$2:$D$824,5,FALSE),0)</f>
        <v>0</v>
      </c>
      <c r="D233">
        <f t="shared" si="6"/>
        <v>0</v>
      </c>
      <c r="E233">
        <f t="shared" si="7"/>
        <v>0</v>
      </c>
    </row>
    <row r="234" spans="1:5">
      <c r="A234" s="1">
        <v>45272</v>
      </c>
      <c r="B234" t="s">
        <v>2438</v>
      </c>
      <c r="C234">
        <f>+IFERROR(VLOOKUP(A234,'YPF COTIZ'!$A$2:$D$824,5,FALSE),0)</f>
        <v>0</v>
      </c>
      <c r="D234">
        <f t="shared" si="6"/>
        <v>0</v>
      </c>
      <c r="E234">
        <f t="shared" si="7"/>
        <v>0</v>
      </c>
    </row>
    <row r="235" spans="1:5">
      <c r="A235" s="1">
        <v>45273</v>
      </c>
      <c r="B235" t="s">
        <v>2431</v>
      </c>
      <c r="C235">
        <f>+IFERROR(VLOOKUP(A235,'YPF COTIZ'!$A$2:$D$824,5,FALSE),0)</f>
        <v>0</v>
      </c>
      <c r="D235">
        <f t="shared" si="6"/>
        <v>0</v>
      </c>
      <c r="E235">
        <f t="shared" si="7"/>
        <v>0</v>
      </c>
    </row>
    <row r="236" spans="1:5">
      <c r="A236" s="1">
        <v>45279</v>
      </c>
      <c r="B236" t="s">
        <v>2438</v>
      </c>
      <c r="C236">
        <f>+IFERROR(VLOOKUP(A236,'YPF COTIZ'!$A$2:$D$824,5,FALSE),0)</f>
        <v>0</v>
      </c>
      <c r="D236">
        <f t="shared" si="6"/>
        <v>0</v>
      </c>
      <c r="E236">
        <f t="shared" si="7"/>
        <v>0</v>
      </c>
    </row>
    <row r="237" spans="1:5">
      <c r="A237" s="1">
        <v>45281</v>
      </c>
      <c r="B237" t="s">
        <v>2431</v>
      </c>
      <c r="C237">
        <f>+IFERROR(VLOOKUP(A237,'YPF COTIZ'!$A$2:$D$824,5,FALSE),0)</f>
        <v>0</v>
      </c>
      <c r="D237">
        <f t="shared" si="6"/>
        <v>0</v>
      </c>
      <c r="E237">
        <f t="shared" si="7"/>
        <v>0</v>
      </c>
    </row>
    <row r="238" spans="1:5">
      <c r="A238" s="1">
        <v>45287</v>
      </c>
      <c r="B238" t="s">
        <v>2438</v>
      </c>
      <c r="C238">
        <f>+IFERROR(VLOOKUP(A238,'YPF COTIZ'!$A$2:$D$824,5,FALSE),0)</f>
        <v>0</v>
      </c>
      <c r="D238">
        <f t="shared" si="6"/>
        <v>0</v>
      </c>
      <c r="E238">
        <f t="shared" si="7"/>
        <v>0</v>
      </c>
    </row>
    <row r="239" spans="1:5">
      <c r="A239" s="1">
        <v>45288</v>
      </c>
      <c r="B239" t="s">
        <v>2431</v>
      </c>
      <c r="C239">
        <f>+IFERROR(VLOOKUP(A239,'YPF COTIZ'!$A$2:$D$824,5,FALSE),0)</f>
        <v>0</v>
      </c>
      <c r="D239">
        <f t="shared" si="6"/>
        <v>0</v>
      </c>
      <c r="E239">
        <f t="shared" si="7"/>
        <v>0</v>
      </c>
    </row>
    <row r="240" spans="1:5">
      <c r="A240" s="1">
        <v>45290</v>
      </c>
      <c r="B240" t="s">
        <v>2438</v>
      </c>
      <c r="C240">
        <f>+IFERROR(VLOOKUP(A240,'YPF COTIZ'!$A$2:$D$824,5,FALSE),0)</f>
        <v>0</v>
      </c>
      <c r="D240">
        <f t="shared" si="6"/>
        <v>0</v>
      </c>
      <c r="E240">
        <f t="shared" si="7"/>
        <v>0</v>
      </c>
    </row>
    <row r="241" spans="1:5">
      <c r="A241" s="1">
        <v>45292</v>
      </c>
      <c r="B241" t="s">
        <v>2431</v>
      </c>
      <c r="C241">
        <f>+IFERROR(VLOOKUP(A241,'YPF COTIZ'!$A$2:$D$824,5,FALSE),0)</f>
        <v>0</v>
      </c>
      <c r="D241">
        <f t="shared" si="6"/>
        <v>0</v>
      </c>
      <c r="E241">
        <f t="shared" si="7"/>
        <v>0</v>
      </c>
    </row>
    <row r="242" spans="1:5">
      <c r="A242" s="1">
        <v>45296</v>
      </c>
      <c r="B242" t="s">
        <v>2431</v>
      </c>
      <c r="C242">
        <f>+IFERROR(VLOOKUP(A242,'YPF COTIZ'!$A$2:$D$824,5,FALSE),0)</f>
        <v>0</v>
      </c>
      <c r="D242">
        <f t="shared" si="6"/>
        <v>0</v>
      </c>
      <c r="E242">
        <f t="shared" si="7"/>
        <v>0</v>
      </c>
    </row>
    <row r="243" spans="1:5">
      <c r="A243" s="1">
        <v>45299</v>
      </c>
      <c r="B243" t="s">
        <v>2438</v>
      </c>
      <c r="C243">
        <f>+IFERROR(VLOOKUP(A243,'YPF COTIZ'!$A$2:$D$824,5,FALSE),0)</f>
        <v>0</v>
      </c>
      <c r="D243">
        <f t="shared" si="6"/>
        <v>0</v>
      </c>
      <c r="E243">
        <f t="shared" si="7"/>
        <v>0</v>
      </c>
    </row>
    <row r="244" spans="1:5">
      <c r="A244" s="1">
        <v>45300</v>
      </c>
      <c r="B244" t="s">
        <v>2438</v>
      </c>
      <c r="C244">
        <f>+IFERROR(VLOOKUP(A244,'YPF COTIZ'!$A$2:$D$824,5,FALSE),0)</f>
        <v>0</v>
      </c>
      <c r="D244">
        <f t="shared" si="6"/>
        <v>0</v>
      </c>
      <c r="E244">
        <f t="shared" si="7"/>
        <v>0</v>
      </c>
    </row>
    <row r="245" spans="1:5">
      <c r="A245" s="1">
        <v>45301</v>
      </c>
      <c r="B245" t="s">
        <v>2431</v>
      </c>
      <c r="C245">
        <f>+IFERROR(VLOOKUP(A245,'YPF COTIZ'!$A$2:$D$824,5,FALSE),0)</f>
        <v>0</v>
      </c>
      <c r="D245">
        <f t="shared" si="6"/>
        <v>0</v>
      </c>
      <c r="E245">
        <f t="shared" si="7"/>
        <v>0</v>
      </c>
    </row>
    <row r="246" spans="1:5">
      <c r="A246" s="1">
        <v>45302</v>
      </c>
      <c r="B246" t="s">
        <v>2438</v>
      </c>
      <c r="C246">
        <f>+IFERROR(VLOOKUP(A246,'YPF COTIZ'!$A$2:$D$824,5,FALSE),0)</f>
        <v>0</v>
      </c>
      <c r="D246">
        <f t="shared" si="6"/>
        <v>0</v>
      </c>
      <c r="E246">
        <f t="shared" si="7"/>
        <v>0</v>
      </c>
    </row>
    <row r="247" spans="1:5">
      <c r="A247" s="1">
        <v>45304</v>
      </c>
      <c r="B247" t="s">
        <v>2438</v>
      </c>
      <c r="C247">
        <f>+IFERROR(VLOOKUP(A247,'YPF COTIZ'!$A$2:$D$824,5,FALSE),0)</f>
        <v>0</v>
      </c>
      <c r="D247">
        <f t="shared" si="6"/>
        <v>0</v>
      </c>
      <c r="E247">
        <f t="shared" si="7"/>
        <v>0</v>
      </c>
    </row>
    <row r="248" spans="1:5">
      <c r="A248" s="1">
        <v>45307</v>
      </c>
      <c r="B248" t="s">
        <v>2431</v>
      </c>
      <c r="C248">
        <f>+IFERROR(VLOOKUP(A248,'YPF COTIZ'!$A$2:$D$824,5,FALSE),0)</f>
        <v>0</v>
      </c>
      <c r="D248">
        <f t="shared" si="6"/>
        <v>0</v>
      </c>
      <c r="E248">
        <f t="shared" si="7"/>
        <v>0</v>
      </c>
    </row>
    <row r="249" spans="1:5">
      <c r="A249" s="1">
        <v>45308</v>
      </c>
      <c r="B249" t="s">
        <v>2431</v>
      </c>
      <c r="C249">
        <f>+IFERROR(VLOOKUP(A249,'YPF COTIZ'!$A$2:$D$824,5,FALSE),0)</f>
        <v>0</v>
      </c>
      <c r="D249">
        <f t="shared" si="6"/>
        <v>0</v>
      </c>
      <c r="E249">
        <f t="shared" si="7"/>
        <v>0</v>
      </c>
    </row>
    <row r="250" spans="1:5">
      <c r="A250" s="1">
        <v>45313</v>
      </c>
      <c r="B250" t="s">
        <v>2438</v>
      </c>
      <c r="C250">
        <f>+IFERROR(VLOOKUP(A250,'YPF COTIZ'!$A$2:$D$824,5,FALSE),0)</f>
        <v>0</v>
      </c>
      <c r="D250">
        <f t="shared" si="6"/>
        <v>0</v>
      </c>
      <c r="E250">
        <f t="shared" si="7"/>
        <v>0</v>
      </c>
    </row>
    <row r="251" spans="1:5">
      <c r="A251" s="1">
        <v>45314</v>
      </c>
      <c r="B251" t="s">
        <v>2438</v>
      </c>
      <c r="C251">
        <f>+IFERROR(VLOOKUP(A251,'YPF COTIZ'!$A$2:$D$824,5,FALSE),0)</f>
        <v>0</v>
      </c>
      <c r="D251">
        <f t="shared" si="6"/>
        <v>0</v>
      </c>
      <c r="E251">
        <f t="shared" si="7"/>
        <v>0</v>
      </c>
    </row>
    <row r="252" spans="1:5">
      <c r="A252" s="1">
        <v>45315</v>
      </c>
      <c r="B252" t="s">
        <v>2431</v>
      </c>
      <c r="C252">
        <f>+IFERROR(VLOOKUP(A252,'YPF COTIZ'!$A$2:$D$824,5,FALSE),0)</f>
        <v>0</v>
      </c>
      <c r="D252">
        <f t="shared" si="6"/>
        <v>0</v>
      </c>
      <c r="E252">
        <f t="shared" si="7"/>
        <v>0</v>
      </c>
    </row>
    <row r="253" spans="1:5">
      <c r="A253" s="1">
        <v>45316</v>
      </c>
      <c r="B253" t="s">
        <v>2438</v>
      </c>
      <c r="C253">
        <f>+IFERROR(VLOOKUP(A253,'YPF COTIZ'!$A$2:$D$824,5,FALSE),0)</f>
        <v>0</v>
      </c>
      <c r="D253">
        <f t="shared" si="6"/>
        <v>0</v>
      </c>
      <c r="E253">
        <f t="shared" si="7"/>
        <v>0</v>
      </c>
    </row>
    <row r="254" spans="1:5">
      <c r="A254" s="1">
        <v>45317</v>
      </c>
      <c r="B254" t="s">
        <v>2438</v>
      </c>
      <c r="C254">
        <f>+IFERROR(VLOOKUP(A254,'YPF COTIZ'!$A$2:$D$824,5,FALSE),0)</f>
        <v>0</v>
      </c>
      <c r="D254">
        <f t="shared" si="6"/>
        <v>0</v>
      </c>
      <c r="E254">
        <f t="shared" si="7"/>
        <v>0</v>
      </c>
    </row>
    <row r="255" spans="1:5">
      <c r="A255" s="1">
        <v>45320</v>
      </c>
      <c r="B255" t="s">
        <v>2438</v>
      </c>
      <c r="C255">
        <f>+IFERROR(VLOOKUP(A255,'YPF COTIZ'!$A$2:$D$824,5,FALSE),0)</f>
        <v>0</v>
      </c>
      <c r="D255">
        <f t="shared" si="6"/>
        <v>0</v>
      </c>
      <c r="E255">
        <f t="shared" si="7"/>
        <v>0</v>
      </c>
    </row>
    <row r="256" spans="1:5">
      <c r="A256" s="1">
        <v>45321</v>
      </c>
      <c r="B256" t="s">
        <v>2438</v>
      </c>
      <c r="C256">
        <f>+IFERROR(VLOOKUP(A256,'YPF COTIZ'!$A$2:$D$824,5,FALSE),0)</f>
        <v>0</v>
      </c>
      <c r="D256">
        <f t="shared" si="6"/>
        <v>0</v>
      </c>
      <c r="E256">
        <f t="shared" si="7"/>
        <v>0</v>
      </c>
    </row>
    <row r="257" spans="1:5">
      <c r="A257" s="1">
        <v>45322</v>
      </c>
      <c r="B257" t="s">
        <v>2431</v>
      </c>
      <c r="C257">
        <f>+IFERROR(VLOOKUP(A257,'YPF COTIZ'!$A$2:$D$824,5,FALSE),0)</f>
        <v>0</v>
      </c>
      <c r="D257">
        <f t="shared" si="6"/>
        <v>0</v>
      </c>
      <c r="E257">
        <f t="shared" si="7"/>
        <v>0</v>
      </c>
    </row>
    <row r="258" spans="1:5">
      <c r="A258" s="1">
        <v>45324</v>
      </c>
      <c r="B258" t="s">
        <v>2431</v>
      </c>
      <c r="C258">
        <f>+IFERROR(VLOOKUP(A258,'YPF COTIZ'!$A$2:$D$824,5,FALSE),0)</f>
        <v>0</v>
      </c>
      <c r="D258">
        <f t="shared" si="6"/>
        <v>0</v>
      </c>
      <c r="E258">
        <f t="shared" si="7"/>
        <v>0</v>
      </c>
    </row>
    <row r="259" spans="1:5">
      <c r="A259" s="1">
        <v>45328</v>
      </c>
      <c r="B259" t="s">
        <v>2431</v>
      </c>
      <c r="C259">
        <f>+IFERROR(VLOOKUP(A259,'YPF COTIZ'!$A$2:$D$824,5,FALSE),0)</f>
        <v>0</v>
      </c>
      <c r="D259">
        <f t="shared" si="6"/>
        <v>0</v>
      </c>
      <c r="E259">
        <f t="shared" si="7"/>
        <v>0</v>
      </c>
    </row>
    <row r="260" spans="1:5">
      <c r="A260" s="1">
        <v>45330</v>
      </c>
      <c r="B260" t="s">
        <v>2438</v>
      </c>
      <c r="C260">
        <f>+IFERROR(VLOOKUP(A260,'YPF COTIZ'!$A$2:$D$824,5,FALSE),0)</f>
        <v>0</v>
      </c>
      <c r="D260">
        <f t="shared" si="6"/>
        <v>0</v>
      </c>
      <c r="E260">
        <f t="shared" si="7"/>
        <v>0</v>
      </c>
    </row>
    <row r="261" spans="1:5">
      <c r="A261" s="1">
        <v>45334</v>
      </c>
      <c r="B261" t="s">
        <v>2431</v>
      </c>
      <c r="C261">
        <f>+IFERROR(VLOOKUP(A261,'YPF COTIZ'!$A$2:$D$824,5,FALSE),0)</f>
        <v>0</v>
      </c>
      <c r="D261">
        <f t="shared" ref="D261:D278" si="8">+IF(C261=0,IF(B261=C262,1,0),IF(B261=C261,1,0))</f>
        <v>0</v>
      </c>
      <c r="E261">
        <f t="shared" ref="E261:E278" si="9">+IF(C262=0,IF(B261=C263,1,0),IF(B261=C262,1,0))</f>
        <v>0</v>
      </c>
    </row>
    <row r="262" spans="1:5">
      <c r="A262" s="1">
        <v>45337</v>
      </c>
      <c r="B262" t="s">
        <v>2438</v>
      </c>
      <c r="C262">
        <f>+IFERROR(VLOOKUP(A262,'YPF COTIZ'!$A$2:$D$824,5,FALSE),0)</f>
        <v>0</v>
      </c>
      <c r="D262">
        <f t="shared" si="8"/>
        <v>0</v>
      </c>
      <c r="E262">
        <f t="shared" si="9"/>
        <v>0</v>
      </c>
    </row>
    <row r="263" spans="1:5">
      <c r="A263" s="1">
        <v>45342</v>
      </c>
      <c r="B263" t="s">
        <v>2438</v>
      </c>
      <c r="C263">
        <f>+IFERROR(VLOOKUP(A263,'YPF COTIZ'!$A$2:$D$824,5,FALSE),0)</f>
        <v>0</v>
      </c>
      <c r="D263">
        <f t="shared" si="8"/>
        <v>0</v>
      </c>
      <c r="E263">
        <f t="shared" si="9"/>
        <v>0</v>
      </c>
    </row>
    <row r="264" spans="1:5">
      <c r="A264" s="1">
        <v>45343</v>
      </c>
      <c r="B264" t="s">
        <v>2438</v>
      </c>
      <c r="C264">
        <f>+IFERROR(VLOOKUP(A264,'YPF COTIZ'!$A$2:$D$824,5,FALSE),0)</f>
        <v>0</v>
      </c>
      <c r="D264">
        <f t="shared" si="8"/>
        <v>0</v>
      </c>
      <c r="E264">
        <f t="shared" si="9"/>
        <v>0</v>
      </c>
    </row>
    <row r="265" spans="1:5">
      <c r="A265" s="1">
        <v>45345</v>
      </c>
      <c r="B265" t="s">
        <v>2438</v>
      </c>
      <c r="C265">
        <f>+IFERROR(VLOOKUP(A265,'YPF COTIZ'!$A$2:$D$824,5,FALSE),0)</f>
        <v>0</v>
      </c>
      <c r="D265">
        <f t="shared" si="8"/>
        <v>0</v>
      </c>
      <c r="E265">
        <f t="shared" si="9"/>
        <v>0</v>
      </c>
    </row>
    <row r="266" spans="1:5">
      <c r="A266" s="1">
        <v>45348</v>
      </c>
      <c r="B266" t="s">
        <v>2438</v>
      </c>
      <c r="C266">
        <f>+IFERROR(VLOOKUP(A266,'YPF COTIZ'!$A$2:$D$824,5,FALSE),0)</f>
        <v>0</v>
      </c>
      <c r="D266">
        <f t="shared" si="8"/>
        <v>0</v>
      </c>
      <c r="E266">
        <f t="shared" si="9"/>
        <v>0</v>
      </c>
    </row>
    <row r="267" spans="1:5">
      <c r="A267" s="1">
        <v>45350</v>
      </c>
      <c r="B267" t="s">
        <v>2431</v>
      </c>
      <c r="C267">
        <f>+IFERROR(VLOOKUP(A267,'YPF COTIZ'!$A$2:$D$824,5,FALSE),0)</f>
        <v>0</v>
      </c>
      <c r="D267">
        <f t="shared" si="8"/>
        <v>0</v>
      </c>
      <c r="E267">
        <f t="shared" si="9"/>
        <v>0</v>
      </c>
    </row>
    <row r="268" spans="1:5">
      <c r="A268" s="1">
        <v>45355</v>
      </c>
      <c r="B268" t="s">
        <v>2431</v>
      </c>
      <c r="C268">
        <f>+IFERROR(VLOOKUP(A268,'YPF COTIZ'!$A$2:$D$824,5,FALSE),0)</f>
        <v>0</v>
      </c>
      <c r="D268">
        <f t="shared" si="8"/>
        <v>0</v>
      </c>
      <c r="E268">
        <f t="shared" si="9"/>
        <v>0</v>
      </c>
    </row>
    <row r="269" spans="1:5">
      <c r="A269" s="1">
        <v>45358</v>
      </c>
      <c r="B269" t="s">
        <v>2431</v>
      </c>
      <c r="C269">
        <f>+IFERROR(VLOOKUP(A269,'YPF COTIZ'!$A$2:$D$824,5,FALSE),0)</f>
        <v>0</v>
      </c>
      <c r="D269">
        <f t="shared" si="8"/>
        <v>0</v>
      </c>
      <c r="E269">
        <f t="shared" si="9"/>
        <v>0</v>
      </c>
    </row>
    <row r="270" spans="1:5">
      <c r="A270" s="1">
        <v>45365</v>
      </c>
      <c r="B270" t="s">
        <v>2438</v>
      </c>
      <c r="C270">
        <f>+IFERROR(VLOOKUP(A270,'YPF COTIZ'!$A$2:$D$824,5,FALSE),0)</f>
        <v>0</v>
      </c>
      <c r="D270">
        <f t="shared" si="8"/>
        <v>0</v>
      </c>
      <c r="E270">
        <f t="shared" si="9"/>
        <v>0</v>
      </c>
    </row>
    <row r="271" spans="1:5">
      <c r="A271" s="1">
        <v>45366</v>
      </c>
      <c r="B271" t="s">
        <v>2431</v>
      </c>
      <c r="C271">
        <f>+IFERROR(VLOOKUP(A271,'YPF COTIZ'!$A$2:$D$824,5,FALSE),0)</f>
        <v>0</v>
      </c>
      <c r="D271">
        <f t="shared" si="8"/>
        <v>0</v>
      </c>
      <c r="E271">
        <f t="shared" si="9"/>
        <v>0</v>
      </c>
    </row>
    <row r="272" spans="1:5">
      <c r="A272" s="1">
        <v>45370</v>
      </c>
      <c r="B272" t="s">
        <v>2431</v>
      </c>
      <c r="C272">
        <f>+IFERROR(VLOOKUP(A272,'YPF COTIZ'!$A$2:$D$824,5,FALSE),0)</f>
        <v>0</v>
      </c>
      <c r="D272">
        <f t="shared" si="8"/>
        <v>0</v>
      </c>
      <c r="E272">
        <f t="shared" si="9"/>
        <v>0</v>
      </c>
    </row>
    <row r="273" spans="1:5">
      <c r="A273" s="1">
        <v>45371</v>
      </c>
      <c r="B273" t="s">
        <v>2431</v>
      </c>
      <c r="C273">
        <f>+IFERROR(VLOOKUP(A273,'YPF COTIZ'!$A$2:$D$824,5,FALSE),0)</f>
        <v>0</v>
      </c>
      <c r="D273">
        <f t="shared" si="8"/>
        <v>0</v>
      </c>
      <c r="E273">
        <f t="shared" si="9"/>
        <v>0</v>
      </c>
    </row>
    <row r="274" spans="1:5">
      <c r="A274" s="1">
        <v>45372</v>
      </c>
      <c r="B274" t="s">
        <v>2431</v>
      </c>
      <c r="C274">
        <f>+IFERROR(VLOOKUP(A274,'YPF COTIZ'!$A$2:$D$824,5,FALSE),0)</f>
        <v>0</v>
      </c>
      <c r="D274">
        <f t="shared" si="8"/>
        <v>0</v>
      </c>
      <c r="E274">
        <f t="shared" si="9"/>
        <v>0</v>
      </c>
    </row>
    <row r="275" spans="1:5">
      <c r="A275" s="1">
        <v>45373</v>
      </c>
      <c r="B275" t="s">
        <v>2431</v>
      </c>
      <c r="C275">
        <f>+IFERROR(VLOOKUP(A275,'YPF COTIZ'!$A$2:$D$824,5,FALSE),0)</f>
        <v>0</v>
      </c>
      <c r="D275">
        <f t="shared" si="8"/>
        <v>0</v>
      </c>
      <c r="E275">
        <f t="shared" si="9"/>
        <v>0</v>
      </c>
    </row>
    <row r="276" spans="1:5">
      <c r="A276" s="1">
        <v>45383</v>
      </c>
      <c r="B276" t="s">
        <v>2431</v>
      </c>
      <c r="C276">
        <f>+IFERROR(VLOOKUP(A276,'YPF COTIZ'!$A$2:$D$824,5,FALSE),0)</f>
        <v>0</v>
      </c>
      <c r="D276">
        <f t="shared" si="8"/>
        <v>0</v>
      </c>
      <c r="E276">
        <f t="shared" si="9"/>
        <v>0</v>
      </c>
    </row>
    <row r="277" spans="1:5">
      <c r="A277" s="1">
        <v>45385</v>
      </c>
      <c r="B277" t="s">
        <v>2438</v>
      </c>
      <c r="C277">
        <f>+IFERROR(VLOOKUP(A277,'YPF COTIZ'!$A$2:$D$824,5,FALSE),0)</f>
        <v>0</v>
      </c>
      <c r="D277">
        <f t="shared" si="8"/>
        <v>0</v>
      </c>
      <c r="E277">
        <f t="shared" si="9"/>
        <v>0</v>
      </c>
    </row>
    <row r="278" spans="1:5">
      <c r="A278" s="1">
        <v>45392</v>
      </c>
      <c r="B278" t="s">
        <v>2438</v>
      </c>
      <c r="C278">
        <f>+IFERROR(VLOOKUP(A278,'YPF COTIZ'!$A$2:$D$824,5,FALSE),0)</f>
        <v>0</v>
      </c>
      <c r="D278">
        <f t="shared" si="8"/>
        <v>0</v>
      </c>
      <c r="E278">
        <f t="shared" si="9"/>
        <v>0</v>
      </c>
    </row>
    <row r="279" spans="1:5">
      <c r="D279">
        <f>SUM(D4:D278)</f>
        <v>0</v>
      </c>
      <c r="E279">
        <f>SUM(E4:E278)</f>
        <v>0</v>
      </c>
    </row>
    <row r="280" spans="1:5">
      <c r="D280">
        <f>+D279/277</f>
        <v>0</v>
      </c>
      <c r="E280">
        <f>+E279/277</f>
        <v>0</v>
      </c>
    </row>
  </sheetData>
  <autoFilter ref="H3:I3" xr:uid="{63859067-6432-4D89-B07E-1766F65A95F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6C21-89D7-4BD4-9804-CCB09384C67A}">
  <dimension ref="A3:E280"/>
  <sheetViews>
    <sheetView topLeftCell="A252" workbookViewId="0">
      <selection activeCell="A5" sqref="A5:E280"/>
    </sheetView>
  </sheetViews>
  <sheetFormatPr defaultColWidth="11.42578125" defaultRowHeight="14.25"/>
  <cols>
    <col min="1" max="1" width="16" bestFit="1" customWidth="1"/>
    <col min="2" max="2" width="20.5703125" bestFit="1" customWidth="1"/>
    <col min="3" max="3" width="6.7109375" bestFit="1" customWidth="1"/>
    <col min="4" max="4" width="7.140625" bestFit="1" customWidth="1"/>
    <col min="5" max="5" width="11.42578125" bestFit="1" customWidth="1"/>
  </cols>
  <sheetData>
    <row r="3" spans="1:5">
      <c r="A3" s="12" t="s">
        <v>2439</v>
      </c>
      <c r="B3" s="12" t="s">
        <v>2440</v>
      </c>
    </row>
    <row r="4" spans="1:5">
      <c r="A4" s="12" t="s">
        <v>2412</v>
      </c>
      <c r="B4" t="s">
        <v>25</v>
      </c>
      <c r="C4" t="s">
        <v>6</v>
      </c>
      <c r="D4" t="s">
        <v>12</v>
      </c>
      <c r="E4" t="s">
        <v>2413</v>
      </c>
    </row>
    <row r="5" spans="1:5">
      <c r="A5" s="13">
        <v>44202</v>
      </c>
      <c r="C5">
        <v>1</v>
      </c>
      <c r="E5">
        <v>1</v>
      </c>
    </row>
    <row r="6" spans="1:5">
      <c r="A6" s="13">
        <v>44210</v>
      </c>
      <c r="C6">
        <v>1</v>
      </c>
      <c r="E6">
        <v>1</v>
      </c>
    </row>
    <row r="7" spans="1:5">
      <c r="A7" s="13">
        <v>44214</v>
      </c>
      <c r="B7">
        <v>1</v>
      </c>
      <c r="E7">
        <v>1</v>
      </c>
    </row>
    <row r="8" spans="1:5">
      <c r="A8" s="13">
        <v>44215</v>
      </c>
      <c r="B8">
        <v>1</v>
      </c>
      <c r="E8">
        <v>1</v>
      </c>
    </row>
    <row r="9" spans="1:5">
      <c r="A9" s="13">
        <v>44216</v>
      </c>
      <c r="B9">
        <v>1</v>
      </c>
      <c r="E9">
        <v>1</v>
      </c>
    </row>
    <row r="10" spans="1:5">
      <c r="A10" s="13">
        <v>44218</v>
      </c>
      <c r="C10">
        <v>1</v>
      </c>
      <c r="E10">
        <v>1</v>
      </c>
    </row>
    <row r="11" spans="1:5">
      <c r="A11" s="13">
        <v>44222</v>
      </c>
      <c r="D11">
        <v>1</v>
      </c>
      <c r="E11">
        <v>1</v>
      </c>
    </row>
    <row r="12" spans="1:5">
      <c r="A12" s="13">
        <v>44229</v>
      </c>
      <c r="B12">
        <v>1</v>
      </c>
      <c r="E12">
        <v>1</v>
      </c>
    </row>
    <row r="13" spans="1:5">
      <c r="A13" s="13">
        <v>44234</v>
      </c>
      <c r="D13">
        <v>1</v>
      </c>
      <c r="E13">
        <v>1</v>
      </c>
    </row>
    <row r="14" spans="1:5">
      <c r="A14" s="13">
        <v>44235</v>
      </c>
      <c r="B14">
        <v>1</v>
      </c>
      <c r="C14">
        <v>1</v>
      </c>
      <c r="E14">
        <v>2</v>
      </c>
    </row>
    <row r="15" spans="1:5">
      <c r="A15" s="13">
        <v>44236</v>
      </c>
      <c r="B15">
        <v>1</v>
      </c>
      <c r="E15">
        <v>1</v>
      </c>
    </row>
    <row r="16" spans="1:5">
      <c r="A16" s="13">
        <v>44238</v>
      </c>
      <c r="D16">
        <v>1</v>
      </c>
      <c r="E16">
        <v>1</v>
      </c>
    </row>
    <row r="17" spans="1:5">
      <c r="A17" s="13">
        <v>44245</v>
      </c>
      <c r="B17">
        <v>1</v>
      </c>
      <c r="E17">
        <v>1</v>
      </c>
    </row>
    <row r="18" spans="1:5">
      <c r="A18" s="13">
        <v>44265</v>
      </c>
      <c r="D18">
        <v>1</v>
      </c>
      <c r="E18">
        <v>1</v>
      </c>
    </row>
    <row r="19" spans="1:5">
      <c r="A19" s="13">
        <v>44270</v>
      </c>
      <c r="D19">
        <v>1</v>
      </c>
      <c r="E19">
        <v>1</v>
      </c>
    </row>
    <row r="20" spans="1:5">
      <c r="A20" s="13">
        <v>44284</v>
      </c>
      <c r="B20">
        <v>1</v>
      </c>
      <c r="E20">
        <v>1</v>
      </c>
    </row>
    <row r="21" spans="1:5">
      <c r="A21" s="13">
        <v>44295</v>
      </c>
      <c r="B21">
        <v>1</v>
      </c>
      <c r="E21">
        <v>1</v>
      </c>
    </row>
    <row r="22" spans="1:5">
      <c r="A22" s="13">
        <v>44298</v>
      </c>
      <c r="C22">
        <v>1</v>
      </c>
      <c r="E22">
        <v>1</v>
      </c>
    </row>
    <row r="23" spans="1:5">
      <c r="A23" s="13">
        <v>44305</v>
      </c>
      <c r="C23">
        <v>1</v>
      </c>
      <c r="E23">
        <v>1</v>
      </c>
    </row>
    <row r="24" spans="1:5">
      <c r="A24" s="13">
        <v>44313</v>
      </c>
      <c r="B24">
        <v>1</v>
      </c>
      <c r="E24">
        <v>1</v>
      </c>
    </row>
    <row r="25" spans="1:5">
      <c r="A25" s="13">
        <v>44371</v>
      </c>
      <c r="B25">
        <v>1</v>
      </c>
      <c r="E25">
        <v>1</v>
      </c>
    </row>
    <row r="26" spans="1:5">
      <c r="A26" s="13">
        <v>44376</v>
      </c>
      <c r="C26">
        <v>1</v>
      </c>
      <c r="E26">
        <v>1</v>
      </c>
    </row>
    <row r="27" spans="1:5">
      <c r="A27" s="13">
        <v>44377</v>
      </c>
      <c r="B27">
        <v>1</v>
      </c>
      <c r="E27">
        <v>1</v>
      </c>
    </row>
    <row r="28" spans="1:5">
      <c r="A28" s="13">
        <v>44400</v>
      </c>
      <c r="C28">
        <v>1</v>
      </c>
      <c r="E28">
        <v>1</v>
      </c>
    </row>
    <row r="29" spans="1:5">
      <c r="A29" s="13">
        <v>44414</v>
      </c>
      <c r="C29">
        <v>1</v>
      </c>
      <c r="E29">
        <v>1</v>
      </c>
    </row>
    <row r="30" spans="1:5">
      <c r="A30" s="13">
        <v>44434</v>
      </c>
      <c r="C30">
        <v>1</v>
      </c>
      <c r="E30">
        <v>1</v>
      </c>
    </row>
    <row r="31" spans="1:5">
      <c r="A31" s="13">
        <v>44453</v>
      </c>
      <c r="C31">
        <v>1</v>
      </c>
      <c r="E31">
        <v>1</v>
      </c>
    </row>
    <row r="32" spans="1:5">
      <c r="A32" s="13">
        <v>44525</v>
      </c>
      <c r="D32">
        <v>1</v>
      </c>
      <c r="E32">
        <v>1</v>
      </c>
    </row>
    <row r="33" spans="1:5">
      <c r="A33" s="13">
        <v>44530</v>
      </c>
      <c r="D33">
        <v>1</v>
      </c>
      <c r="E33">
        <v>1</v>
      </c>
    </row>
    <row r="34" spans="1:5">
      <c r="A34" s="13">
        <v>44531</v>
      </c>
      <c r="D34">
        <v>1</v>
      </c>
      <c r="E34">
        <v>1</v>
      </c>
    </row>
    <row r="35" spans="1:5">
      <c r="A35" s="13">
        <v>44532</v>
      </c>
      <c r="D35">
        <v>1</v>
      </c>
      <c r="E35">
        <v>1</v>
      </c>
    </row>
    <row r="36" spans="1:5">
      <c r="A36" s="13">
        <v>44539</v>
      </c>
      <c r="B36">
        <v>1</v>
      </c>
      <c r="E36">
        <v>1</v>
      </c>
    </row>
    <row r="37" spans="1:5">
      <c r="A37" s="13">
        <v>44551</v>
      </c>
      <c r="D37">
        <v>1</v>
      </c>
      <c r="E37">
        <v>1</v>
      </c>
    </row>
    <row r="38" spans="1:5">
      <c r="A38" s="13">
        <v>44572</v>
      </c>
      <c r="B38">
        <v>1</v>
      </c>
      <c r="E38">
        <v>1</v>
      </c>
    </row>
    <row r="39" spans="1:5">
      <c r="A39" s="13">
        <v>44623</v>
      </c>
      <c r="B39">
        <v>1</v>
      </c>
      <c r="E39">
        <v>1</v>
      </c>
    </row>
    <row r="40" spans="1:5">
      <c r="A40" s="13">
        <v>44624</v>
      </c>
      <c r="B40">
        <v>1</v>
      </c>
      <c r="E40">
        <v>1</v>
      </c>
    </row>
    <row r="41" spans="1:5">
      <c r="A41" s="13">
        <v>44629</v>
      </c>
      <c r="D41">
        <v>1</v>
      </c>
      <c r="E41">
        <v>1</v>
      </c>
    </row>
    <row r="42" spans="1:5">
      <c r="A42" s="13">
        <v>44634</v>
      </c>
      <c r="C42">
        <v>1</v>
      </c>
      <c r="E42">
        <v>1</v>
      </c>
    </row>
    <row r="43" spans="1:5">
      <c r="A43" s="13">
        <v>44641</v>
      </c>
      <c r="D43">
        <v>1</v>
      </c>
      <c r="E43">
        <v>1</v>
      </c>
    </row>
    <row r="44" spans="1:5">
      <c r="A44" s="13">
        <v>44651</v>
      </c>
      <c r="C44">
        <v>1</v>
      </c>
      <c r="D44">
        <v>1</v>
      </c>
      <c r="E44">
        <v>2</v>
      </c>
    </row>
    <row r="45" spans="1:5">
      <c r="A45" s="13">
        <v>44656</v>
      </c>
      <c r="D45">
        <v>2</v>
      </c>
      <c r="E45">
        <v>2</v>
      </c>
    </row>
    <row r="46" spans="1:5">
      <c r="A46" s="13">
        <v>44657</v>
      </c>
      <c r="B46">
        <v>1</v>
      </c>
      <c r="E46">
        <v>1</v>
      </c>
    </row>
    <row r="47" spans="1:5">
      <c r="A47" s="13">
        <v>44663</v>
      </c>
      <c r="D47">
        <v>1</v>
      </c>
      <c r="E47">
        <v>1</v>
      </c>
    </row>
    <row r="48" spans="1:5">
      <c r="A48" s="13">
        <v>44664</v>
      </c>
      <c r="D48">
        <v>1</v>
      </c>
      <c r="E48">
        <v>1</v>
      </c>
    </row>
    <row r="49" spans="1:5">
      <c r="A49" s="13">
        <v>44665</v>
      </c>
      <c r="D49">
        <v>2</v>
      </c>
      <c r="E49">
        <v>2</v>
      </c>
    </row>
    <row r="50" spans="1:5">
      <c r="A50" s="13">
        <v>44669</v>
      </c>
      <c r="D50">
        <v>1</v>
      </c>
      <c r="E50">
        <v>1</v>
      </c>
    </row>
    <row r="51" spans="1:5">
      <c r="A51" s="13">
        <v>44670</v>
      </c>
      <c r="D51">
        <v>1</v>
      </c>
      <c r="E51">
        <v>1</v>
      </c>
    </row>
    <row r="52" spans="1:5">
      <c r="A52" s="13">
        <v>44692</v>
      </c>
      <c r="C52">
        <v>1</v>
      </c>
      <c r="D52">
        <v>1</v>
      </c>
      <c r="E52">
        <v>2</v>
      </c>
    </row>
    <row r="53" spans="1:5">
      <c r="A53" s="13">
        <v>44693</v>
      </c>
      <c r="C53">
        <v>1</v>
      </c>
      <c r="E53">
        <v>1</v>
      </c>
    </row>
    <row r="54" spans="1:5">
      <c r="A54" s="13">
        <v>44697</v>
      </c>
      <c r="C54">
        <v>1</v>
      </c>
      <c r="E54">
        <v>1</v>
      </c>
    </row>
    <row r="55" spans="1:5">
      <c r="A55" s="13">
        <v>44705</v>
      </c>
      <c r="D55">
        <v>1</v>
      </c>
      <c r="E55">
        <v>1</v>
      </c>
    </row>
    <row r="56" spans="1:5">
      <c r="A56" s="13">
        <v>44715</v>
      </c>
      <c r="D56">
        <v>1</v>
      </c>
      <c r="E56">
        <v>1</v>
      </c>
    </row>
    <row r="57" spans="1:5">
      <c r="A57" s="13">
        <v>44718</v>
      </c>
      <c r="B57">
        <v>1</v>
      </c>
      <c r="E57">
        <v>1</v>
      </c>
    </row>
    <row r="58" spans="1:5">
      <c r="A58" s="13">
        <v>44727</v>
      </c>
      <c r="D58">
        <v>1</v>
      </c>
      <c r="E58">
        <v>1</v>
      </c>
    </row>
    <row r="59" spans="1:5">
      <c r="A59" s="13">
        <v>44734</v>
      </c>
      <c r="C59">
        <v>1</v>
      </c>
      <c r="E59">
        <v>1</v>
      </c>
    </row>
    <row r="60" spans="1:5">
      <c r="A60" s="13">
        <v>44740</v>
      </c>
      <c r="D60">
        <v>1</v>
      </c>
      <c r="E60">
        <v>1</v>
      </c>
    </row>
    <row r="61" spans="1:5">
      <c r="A61" s="13">
        <v>44749</v>
      </c>
      <c r="D61">
        <v>1</v>
      </c>
      <c r="E61">
        <v>1</v>
      </c>
    </row>
    <row r="62" spans="1:5">
      <c r="A62" s="13">
        <v>44757</v>
      </c>
      <c r="C62">
        <v>1</v>
      </c>
      <c r="D62">
        <v>1</v>
      </c>
      <c r="E62">
        <v>2</v>
      </c>
    </row>
    <row r="63" spans="1:5">
      <c r="A63" s="13">
        <v>44760</v>
      </c>
      <c r="C63">
        <v>1</v>
      </c>
      <c r="E63">
        <v>1</v>
      </c>
    </row>
    <row r="64" spans="1:5">
      <c r="A64" s="13">
        <v>44762</v>
      </c>
      <c r="C64">
        <v>1</v>
      </c>
      <c r="E64">
        <v>1</v>
      </c>
    </row>
    <row r="65" spans="1:5">
      <c r="A65" s="13">
        <v>44764</v>
      </c>
      <c r="C65">
        <v>1</v>
      </c>
      <c r="E65">
        <v>1</v>
      </c>
    </row>
    <row r="66" spans="1:5">
      <c r="A66" s="13">
        <v>44768</v>
      </c>
      <c r="D66">
        <v>1</v>
      </c>
      <c r="E66">
        <v>1</v>
      </c>
    </row>
    <row r="67" spans="1:5">
      <c r="A67" s="13">
        <v>44783</v>
      </c>
      <c r="D67">
        <v>1</v>
      </c>
      <c r="E67">
        <v>1</v>
      </c>
    </row>
    <row r="68" spans="1:5">
      <c r="A68" s="13">
        <v>44788</v>
      </c>
      <c r="D68">
        <v>3</v>
      </c>
      <c r="E68">
        <v>3</v>
      </c>
    </row>
    <row r="69" spans="1:5">
      <c r="A69" s="13">
        <v>44795</v>
      </c>
      <c r="C69">
        <v>1</v>
      </c>
      <c r="E69">
        <v>1</v>
      </c>
    </row>
    <row r="70" spans="1:5">
      <c r="A70" s="13">
        <v>44797</v>
      </c>
      <c r="D70">
        <v>1</v>
      </c>
      <c r="E70">
        <v>1</v>
      </c>
    </row>
    <row r="71" spans="1:5">
      <c r="A71" s="13">
        <v>44803</v>
      </c>
      <c r="C71">
        <v>1</v>
      </c>
      <c r="E71">
        <v>1</v>
      </c>
    </row>
    <row r="72" spans="1:5">
      <c r="A72" s="13">
        <v>44804</v>
      </c>
      <c r="D72">
        <v>1</v>
      </c>
      <c r="E72">
        <v>1</v>
      </c>
    </row>
    <row r="73" spans="1:5">
      <c r="A73" s="13">
        <v>44805</v>
      </c>
      <c r="D73">
        <v>2</v>
      </c>
      <c r="E73">
        <v>2</v>
      </c>
    </row>
    <row r="74" spans="1:5">
      <c r="A74" s="13">
        <v>44812</v>
      </c>
      <c r="C74">
        <v>1</v>
      </c>
      <c r="E74">
        <v>1</v>
      </c>
    </row>
    <row r="75" spans="1:5">
      <c r="A75" s="13">
        <v>44813</v>
      </c>
      <c r="C75">
        <v>1</v>
      </c>
      <c r="E75">
        <v>1</v>
      </c>
    </row>
    <row r="76" spans="1:5">
      <c r="A76" s="13">
        <v>44817</v>
      </c>
      <c r="C76">
        <v>2</v>
      </c>
      <c r="D76">
        <v>1</v>
      </c>
      <c r="E76">
        <v>3</v>
      </c>
    </row>
    <row r="77" spans="1:5">
      <c r="A77" s="13">
        <v>44819</v>
      </c>
      <c r="D77">
        <v>1</v>
      </c>
      <c r="E77">
        <v>1</v>
      </c>
    </row>
    <row r="78" spans="1:5">
      <c r="A78" s="13">
        <v>44820</v>
      </c>
      <c r="D78">
        <v>1</v>
      </c>
      <c r="E78">
        <v>1</v>
      </c>
    </row>
    <row r="79" spans="1:5">
      <c r="A79" s="13">
        <v>44824</v>
      </c>
      <c r="C79">
        <v>1</v>
      </c>
      <c r="E79">
        <v>1</v>
      </c>
    </row>
    <row r="80" spans="1:5">
      <c r="A80" s="13">
        <v>44825</v>
      </c>
      <c r="C80">
        <v>1</v>
      </c>
      <c r="E80">
        <v>1</v>
      </c>
    </row>
    <row r="81" spans="1:5">
      <c r="A81" s="13">
        <v>44826</v>
      </c>
      <c r="C81">
        <v>1</v>
      </c>
      <c r="E81">
        <v>1</v>
      </c>
    </row>
    <row r="82" spans="1:5">
      <c r="A82" s="13">
        <v>44830</v>
      </c>
      <c r="C82">
        <v>1</v>
      </c>
      <c r="D82">
        <v>1</v>
      </c>
      <c r="E82">
        <v>2</v>
      </c>
    </row>
    <row r="83" spans="1:5">
      <c r="A83" s="13">
        <v>44831</v>
      </c>
      <c r="D83">
        <v>1</v>
      </c>
      <c r="E83">
        <v>1</v>
      </c>
    </row>
    <row r="84" spans="1:5">
      <c r="A84" s="13">
        <v>44833</v>
      </c>
      <c r="B84">
        <v>1</v>
      </c>
      <c r="E84">
        <v>1</v>
      </c>
    </row>
    <row r="85" spans="1:5">
      <c r="A85" s="13">
        <v>44834</v>
      </c>
      <c r="C85">
        <v>1</v>
      </c>
      <c r="E85">
        <v>1</v>
      </c>
    </row>
    <row r="86" spans="1:5">
      <c r="A86" s="13">
        <v>44838</v>
      </c>
      <c r="D86">
        <v>1</v>
      </c>
      <c r="E86">
        <v>1</v>
      </c>
    </row>
    <row r="87" spans="1:5">
      <c r="A87" s="13">
        <v>44840</v>
      </c>
      <c r="C87">
        <v>1</v>
      </c>
      <c r="E87">
        <v>1</v>
      </c>
    </row>
    <row r="88" spans="1:5">
      <c r="A88" s="13">
        <v>44845</v>
      </c>
      <c r="D88">
        <v>2</v>
      </c>
      <c r="E88">
        <v>2</v>
      </c>
    </row>
    <row r="89" spans="1:5">
      <c r="A89" s="13">
        <v>44846</v>
      </c>
      <c r="C89">
        <v>1</v>
      </c>
      <c r="D89">
        <v>1</v>
      </c>
      <c r="E89">
        <v>2</v>
      </c>
    </row>
    <row r="90" spans="1:5">
      <c r="A90" s="13">
        <v>44851</v>
      </c>
      <c r="C90">
        <v>2</v>
      </c>
      <c r="E90">
        <v>2</v>
      </c>
    </row>
    <row r="91" spans="1:5">
      <c r="A91" s="13">
        <v>44852</v>
      </c>
      <c r="C91">
        <v>2</v>
      </c>
      <c r="E91">
        <v>2</v>
      </c>
    </row>
    <row r="92" spans="1:5">
      <c r="A92" s="13">
        <v>44855</v>
      </c>
      <c r="D92">
        <v>1</v>
      </c>
      <c r="E92">
        <v>1</v>
      </c>
    </row>
    <row r="93" spans="1:5">
      <c r="A93" s="13">
        <v>44859</v>
      </c>
      <c r="C93">
        <v>2</v>
      </c>
      <c r="E93">
        <v>2</v>
      </c>
    </row>
    <row r="94" spans="1:5">
      <c r="A94" s="13">
        <v>44862</v>
      </c>
      <c r="D94">
        <v>1</v>
      </c>
      <c r="E94">
        <v>1</v>
      </c>
    </row>
    <row r="95" spans="1:5">
      <c r="A95" s="13">
        <v>44866</v>
      </c>
      <c r="C95">
        <v>1</v>
      </c>
      <c r="E95">
        <v>1</v>
      </c>
    </row>
    <row r="96" spans="1:5">
      <c r="A96" s="13">
        <v>44867</v>
      </c>
      <c r="D96">
        <v>1</v>
      </c>
      <c r="E96">
        <v>1</v>
      </c>
    </row>
    <row r="97" spans="1:5">
      <c r="A97" s="13">
        <v>44868</v>
      </c>
      <c r="D97">
        <v>1</v>
      </c>
      <c r="E97">
        <v>1</v>
      </c>
    </row>
    <row r="98" spans="1:5">
      <c r="A98" s="13">
        <v>44869</v>
      </c>
      <c r="C98">
        <v>1</v>
      </c>
      <c r="E98">
        <v>1</v>
      </c>
    </row>
    <row r="99" spans="1:5">
      <c r="A99" s="13">
        <v>44873</v>
      </c>
      <c r="C99">
        <v>1</v>
      </c>
      <c r="E99">
        <v>1</v>
      </c>
    </row>
    <row r="100" spans="1:5">
      <c r="A100" s="13">
        <v>44874</v>
      </c>
      <c r="C100">
        <v>1</v>
      </c>
      <c r="D100">
        <v>1</v>
      </c>
      <c r="E100">
        <v>2</v>
      </c>
    </row>
    <row r="101" spans="1:5">
      <c r="A101" s="13">
        <v>44875</v>
      </c>
      <c r="D101">
        <v>1</v>
      </c>
      <c r="E101">
        <v>1</v>
      </c>
    </row>
    <row r="102" spans="1:5">
      <c r="A102" s="13">
        <v>44879</v>
      </c>
      <c r="D102">
        <v>2</v>
      </c>
      <c r="E102">
        <v>2</v>
      </c>
    </row>
    <row r="103" spans="1:5">
      <c r="A103" s="13">
        <v>44880</v>
      </c>
      <c r="C103">
        <v>1</v>
      </c>
      <c r="E103">
        <v>1</v>
      </c>
    </row>
    <row r="104" spans="1:5">
      <c r="A104" s="13">
        <v>44889</v>
      </c>
      <c r="D104">
        <v>1</v>
      </c>
      <c r="E104">
        <v>1</v>
      </c>
    </row>
    <row r="105" spans="1:5">
      <c r="A105" s="13">
        <v>44893</v>
      </c>
      <c r="D105">
        <v>1</v>
      </c>
      <c r="E105">
        <v>1</v>
      </c>
    </row>
    <row r="106" spans="1:5">
      <c r="A106" s="13">
        <v>44895</v>
      </c>
      <c r="B106">
        <v>1</v>
      </c>
      <c r="C106">
        <v>2</v>
      </c>
      <c r="E106">
        <v>3</v>
      </c>
    </row>
    <row r="107" spans="1:5">
      <c r="A107" s="13">
        <v>44897</v>
      </c>
      <c r="D107">
        <v>1</v>
      </c>
      <c r="E107">
        <v>1</v>
      </c>
    </row>
    <row r="108" spans="1:5">
      <c r="A108" s="13">
        <v>44900</v>
      </c>
      <c r="D108">
        <v>1</v>
      </c>
      <c r="E108">
        <v>1</v>
      </c>
    </row>
    <row r="109" spans="1:5">
      <c r="A109" s="13">
        <v>44901</v>
      </c>
      <c r="C109">
        <v>1</v>
      </c>
      <c r="D109">
        <v>1</v>
      </c>
      <c r="E109">
        <v>2</v>
      </c>
    </row>
    <row r="110" spans="1:5">
      <c r="A110" s="13">
        <v>44902</v>
      </c>
      <c r="D110">
        <v>1</v>
      </c>
      <c r="E110">
        <v>1</v>
      </c>
    </row>
    <row r="111" spans="1:5">
      <c r="A111" s="13">
        <v>44904</v>
      </c>
      <c r="D111">
        <v>1</v>
      </c>
      <c r="E111">
        <v>1</v>
      </c>
    </row>
    <row r="112" spans="1:5">
      <c r="A112" s="13">
        <v>44911</v>
      </c>
      <c r="C112">
        <v>1</v>
      </c>
      <c r="E112">
        <v>1</v>
      </c>
    </row>
    <row r="113" spans="1:5">
      <c r="A113" s="13">
        <v>44915</v>
      </c>
      <c r="C113">
        <v>1</v>
      </c>
      <c r="D113">
        <v>2</v>
      </c>
      <c r="E113">
        <v>3</v>
      </c>
    </row>
    <row r="114" spans="1:5">
      <c r="A114" s="13">
        <v>44916</v>
      </c>
      <c r="D114">
        <v>1</v>
      </c>
      <c r="E114">
        <v>1</v>
      </c>
    </row>
    <row r="115" spans="1:5">
      <c r="A115" s="13">
        <v>44917</v>
      </c>
      <c r="C115">
        <v>1</v>
      </c>
      <c r="E115">
        <v>1</v>
      </c>
    </row>
    <row r="116" spans="1:5">
      <c r="A116" s="13">
        <v>44918</v>
      </c>
      <c r="C116">
        <v>1</v>
      </c>
      <c r="E116">
        <v>1</v>
      </c>
    </row>
    <row r="117" spans="1:5">
      <c r="A117" s="13">
        <v>44922</v>
      </c>
      <c r="D117">
        <v>1</v>
      </c>
      <c r="E117">
        <v>1</v>
      </c>
    </row>
    <row r="118" spans="1:5">
      <c r="A118" s="13">
        <v>44932</v>
      </c>
      <c r="D118">
        <v>1</v>
      </c>
      <c r="E118">
        <v>1</v>
      </c>
    </row>
    <row r="119" spans="1:5">
      <c r="A119" s="13">
        <v>44942</v>
      </c>
      <c r="D119">
        <v>1</v>
      </c>
      <c r="E119">
        <v>1</v>
      </c>
    </row>
    <row r="120" spans="1:5">
      <c r="A120" s="13">
        <v>44949</v>
      </c>
      <c r="D120">
        <v>1</v>
      </c>
      <c r="E120">
        <v>1</v>
      </c>
    </row>
    <row r="121" spans="1:5">
      <c r="A121" s="13">
        <v>44958</v>
      </c>
      <c r="B121">
        <v>1</v>
      </c>
      <c r="E121">
        <v>1</v>
      </c>
    </row>
    <row r="122" spans="1:5">
      <c r="A122" s="13">
        <v>44960</v>
      </c>
      <c r="C122">
        <v>1</v>
      </c>
      <c r="D122">
        <v>1</v>
      </c>
      <c r="E122">
        <v>2</v>
      </c>
    </row>
    <row r="123" spans="1:5">
      <c r="A123" s="13">
        <v>44964</v>
      </c>
      <c r="C123">
        <v>1</v>
      </c>
      <c r="D123">
        <v>1</v>
      </c>
      <c r="E123">
        <v>2</v>
      </c>
    </row>
    <row r="124" spans="1:5">
      <c r="A124" s="13">
        <v>44971</v>
      </c>
      <c r="D124">
        <v>2</v>
      </c>
      <c r="E124">
        <v>2</v>
      </c>
    </row>
    <row r="125" spans="1:5">
      <c r="A125" s="13">
        <v>44973</v>
      </c>
      <c r="C125">
        <v>1</v>
      </c>
      <c r="E125">
        <v>1</v>
      </c>
    </row>
    <row r="126" spans="1:5">
      <c r="A126" s="13">
        <v>44978</v>
      </c>
      <c r="C126">
        <v>1</v>
      </c>
      <c r="E126">
        <v>1</v>
      </c>
    </row>
    <row r="127" spans="1:5">
      <c r="A127" s="13">
        <v>44979</v>
      </c>
      <c r="C127">
        <v>1</v>
      </c>
      <c r="E127">
        <v>1</v>
      </c>
    </row>
    <row r="128" spans="1:5">
      <c r="A128" s="13">
        <v>44981</v>
      </c>
      <c r="C128">
        <v>1</v>
      </c>
      <c r="E128">
        <v>1</v>
      </c>
    </row>
    <row r="129" spans="1:5">
      <c r="A129" s="13">
        <v>44984</v>
      </c>
      <c r="D129">
        <v>2</v>
      </c>
      <c r="E129">
        <v>2</v>
      </c>
    </row>
    <row r="130" spans="1:5">
      <c r="A130" s="13">
        <v>44988</v>
      </c>
      <c r="C130">
        <v>1</v>
      </c>
      <c r="E130">
        <v>1</v>
      </c>
    </row>
    <row r="131" spans="1:5">
      <c r="A131" s="13">
        <v>44991</v>
      </c>
      <c r="C131">
        <v>1</v>
      </c>
      <c r="E131">
        <v>1</v>
      </c>
    </row>
    <row r="132" spans="1:5">
      <c r="A132" s="13">
        <v>44992</v>
      </c>
      <c r="C132">
        <v>1</v>
      </c>
      <c r="D132">
        <v>1</v>
      </c>
      <c r="E132">
        <v>2</v>
      </c>
    </row>
    <row r="133" spans="1:5">
      <c r="A133" s="13">
        <v>44993</v>
      </c>
      <c r="C133">
        <v>2</v>
      </c>
      <c r="D133">
        <v>1</v>
      </c>
      <c r="E133">
        <v>3</v>
      </c>
    </row>
    <row r="134" spans="1:5">
      <c r="A134" s="13">
        <v>44994</v>
      </c>
      <c r="C134">
        <v>1</v>
      </c>
      <c r="D134">
        <v>1</v>
      </c>
      <c r="E134">
        <v>2</v>
      </c>
    </row>
    <row r="135" spans="1:5">
      <c r="A135" s="13">
        <v>44995</v>
      </c>
      <c r="D135">
        <v>2</v>
      </c>
      <c r="E135">
        <v>2</v>
      </c>
    </row>
    <row r="136" spans="1:5">
      <c r="A136" s="13">
        <v>44999</v>
      </c>
      <c r="C136">
        <v>2</v>
      </c>
      <c r="E136">
        <v>2</v>
      </c>
    </row>
    <row r="137" spans="1:5">
      <c r="A137" s="13">
        <v>45005</v>
      </c>
      <c r="B137">
        <v>1</v>
      </c>
      <c r="D137">
        <v>1</v>
      </c>
      <c r="E137">
        <v>2</v>
      </c>
    </row>
    <row r="138" spans="1:5">
      <c r="A138" s="13">
        <v>45007</v>
      </c>
      <c r="C138">
        <v>1</v>
      </c>
      <c r="E138">
        <v>1</v>
      </c>
    </row>
    <row r="139" spans="1:5">
      <c r="A139" s="13">
        <v>45015</v>
      </c>
      <c r="D139">
        <v>1</v>
      </c>
      <c r="E139">
        <v>1</v>
      </c>
    </row>
    <row r="140" spans="1:5">
      <c r="A140" s="13">
        <v>45016</v>
      </c>
      <c r="B140">
        <v>1</v>
      </c>
      <c r="C140">
        <v>1</v>
      </c>
      <c r="E140">
        <v>2</v>
      </c>
    </row>
    <row r="141" spans="1:5">
      <c r="A141" s="13">
        <v>45019</v>
      </c>
      <c r="B141">
        <v>1</v>
      </c>
      <c r="C141">
        <v>1</v>
      </c>
      <c r="E141">
        <v>2</v>
      </c>
    </row>
    <row r="142" spans="1:5">
      <c r="A142" s="13">
        <v>45021</v>
      </c>
      <c r="B142">
        <v>1</v>
      </c>
      <c r="C142">
        <v>1</v>
      </c>
      <c r="D142">
        <v>1</v>
      </c>
      <c r="E142">
        <v>3</v>
      </c>
    </row>
    <row r="143" spans="1:5">
      <c r="A143" s="13">
        <v>45022</v>
      </c>
      <c r="C143">
        <v>1</v>
      </c>
      <c r="E143">
        <v>1</v>
      </c>
    </row>
    <row r="144" spans="1:5">
      <c r="A144" s="13">
        <v>45023</v>
      </c>
      <c r="D144">
        <v>1</v>
      </c>
      <c r="E144">
        <v>1</v>
      </c>
    </row>
    <row r="145" spans="1:5">
      <c r="A145" s="13">
        <v>45026</v>
      </c>
      <c r="C145">
        <v>1</v>
      </c>
      <c r="E145">
        <v>1</v>
      </c>
    </row>
    <row r="146" spans="1:5">
      <c r="A146" s="13">
        <v>45027</v>
      </c>
      <c r="D146">
        <v>2</v>
      </c>
      <c r="E146">
        <v>2</v>
      </c>
    </row>
    <row r="147" spans="1:5">
      <c r="A147" s="13">
        <v>45028</v>
      </c>
      <c r="C147">
        <v>1</v>
      </c>
      <c r="E147">
        <v>1</v>
      </c>
    </row>
    <row r="148" spans="1:5">
      <c r="A148" s="13">
        <v>45030</v>
      </c>
      <c r="C148">
        <v>1</v>
      </c>
      <c r="E148">
        <v>1</v>
      </c>
    </row>
    <row r="149" spans="1:5">
      <c r="A149" s="13">
        <v>45033</v>
      </c>
      <c r="C149">
        <v>3</v>
      </c>
      <c r="E149">
        <v>3</v>
      </c>
    </row>
    <row r="150" spans="1:5">
      <c r="A150" s="13">
        <v>45034</v>
      </c>
      <c r="D150">
        <v>2</v>
      </c>
      <c r="E150">
        <v>2</v>
      </c>
    </row>
    <row r="151" spans="1:5">
      <c r="A151" s="13">
        <v>45035</v>
      </c>
      <c r="D151">
        <v>1</v>
      </c>
      <c r="E151">
        <v>1</v>
      </c>
    </row>
    <row r="152" spans="1:5">
      <c r="A152" s="13">
        <v>45037</v>
      </c>
      <c r="C152">
        <v>1</v>
      </c>
      <c r="E152">
        <v>1</v>
      </c>
    </row>
    <row r="153" spans="1:5">
      <c r="A153" s="13">
        <v>45040</v>
      </c>
      <c r="C153">
        <v>1</v>
      </c>
      <c r="D153">
        <v>2</v>
      </c>
      <c r="E153">
        <v>3</v>
      </c>
    </row>
    <row r="154" spans="1:5">
      <c r="A154" s="13">
        <v>45043</v>
      </c>
      <c r="D154">
        <v>1</v>
      </c>
      <c r="E154">
        <v>1</v>
      </c>
    </row>
    <row r="155" spans="1:5">
      <c r="A155" s="13">
        <v>45048</v>
      </c>
      <c r="C155">
        <v>1</v>
      </c>
      <c r="E155">
        <v>1</v>
      </c>
    </row>
    <row r="156" spans="1:5">
      <c r="A156" s="13">
        <v>45049</v>
      </c>
      <c r="C156">
        <v>1</v>
      </c>
      <c r="E156">
        <v>1</v>
      </c>
    </row>
    <row r="157" spans="1:5">
      <c r="A157" s="13">
        <v>45054</v>
      </c>
      <c r="D157">
        <v>1</v>
      </c>
      <c r="E157">
        <v>1</v>
      </c>
    </row>
    <row r="158" spans="1:5">
      <c r="A158" s="13">
        <v>45058</v>
      </c>
      <c r="D158">
        <v>1</v>
      </c>
      <c r="E158">
        <v>1</v>
      </c>
    </row>
    <row r="159" spans="1:5">
      <c r="A159" s="13">
        <v>45062</v>
      </c>
      <c r="C159">
        <v>1</v>
      </c>
      <c r="E159">
        <v>1</v>
      </c>
    </row>
    <row r="160" spans="1:5">
      <c r="A160" s="13">
        <v>45065</v>
      </c>
      <c r="C160">
        <v>1</v>
      </c>
      <c r="E160">
        <v>1</v>
      </c>
    </row>
    <row r="161" spans="1:5">
      <c r="A161" s="13">
        <v>45068</v>
      </c>
      <c r="B161">
        <v>1</v>
      </c>
      <c r="C161">
        <v>1</v>
      </c>
      <c r="D161">
        <v>1</v>
      </c>
      <c r="E161">
        <v>3</v>
      </c>
    </row>
    <row r="162" spans="1:5">
      <c r="A162" s="13">
        <v>45069</v>
      </c>
      <c r="B162">
        <v>1</v>
      </c>
      <c r="E162">
        <v>1</v>
      </c>
    </row>
    <row r="163" spans="1:5">
      <c r="A163" s="13">
        <v>45071</v>
      </c>
      <c r="C163">
        <v>1</v>
      </c>
      <c r="D163">
        <v>1</v>
      </c>
      <c r="E163">
        <v>2</v>
      </c>
    </row>
    <row r="164" spans="1:5">
      <c r="A164" s="13">
        <v>45077</v>
      </c>
      <c r="C164">
        <v>1</v>
      </c>
      <c r="D164">
        <v>1</v>
      </c>
      <c r="E164">
        <v>2</v>
      </c>
    </row>
    <row r="165" spans="1:5">
      <c r="A165" s="13">
        <v>45079</v>
      </c>
      <c r="D165">
        <v>1</v>
      </c>
      <c r="E165">
        <v>1</v>
      </c>
    </row>
    <row r="166" spans="1:5">
      <c r="A166" s="13">
        <v>45083</v>
      </c>
      <c r="C166">
        <v>1</v>
      </c>
      <c r="E166">
        <v>1</v>
      </c>
    </row>
    <row r="167" spans="1:5">
      <c r="A167" s="13">
        <v>45086</v>
      </c>
      <c r="D167">
        <v>1</v>
      </c>
      <c r="E167">
        <v>1</v>
      </c>
    </row>
    <row r="168" spans="1:5">
      <c r="A168" s="13">
        <v>45093</v>
      </c>
      <c r="C168">
        <v>1</v>
      </c>
      <c r="E168">
        <v>1</v>
      </c>
    </row>
    <row r="169" spans="1:5">
      <c r="A169" s="13">
        <v>45096</v>
      </c>
      <c r="D169">
        <v>1</v>
      </c>
      <c r="E169">
        <v>1</v>
      </c>
    </row>
    <row r="170" spans="1:5">
      <c r="A170" s="13">
        <v>45097</v>
      </c>
      <c r="C170">
        <v>1</v>
      </c>
      <c r="D170">
        <v>1</v>
      </c>
      <c r="E170">
        <v>2</v>
      </c>
    </row>
    <row r="171" spans="1:5">
      <c r="A171" s="13">
        <v>45098</v>
      </c>
      <c r="C171">
        <v>1</v>
      </c>
      <c r="E171">
        <v>1</v>
      </c>
    </row>
    <row r="172" spans="1:5">
      <c r="A172" s="13">
        <v>45099</v>
      </c>
      <c r="C172">
        <v>1</v>
      </c>
      <c r="E172">
        <v>1</v>
      </c>
    </row>
    <row r="173" spans="1:5">
      <c r="A173" s="13">
        <v>45100</v>
      </c>
      <c r="C173">
        <v>2</v>
      </c>
      <c r="D173">
        <v>1</v>
      </c>
      <c r="E173">
        <v>3</v>
      </c>
    </row>
    <row r="174" spans="1:5">
      <c r="A174" s="13">
        <v>45103</v>
      </c>
      <c r="C174">
        <v>1</v>
      </c>
      <c r="D174">
        <v>1</v>
      </c>
      <c r="E174">
        <v>2</v>
      </c>
    </row>
    <row r="175" spans="1:5">
      <c r="A175" s="13">
        <v>45104</v>
      </c>
      <c r="C175">
        <v>1</v>
      </c>
      <c r="E175">
        <v>1</v>
      </c>
    </row>
    <row r="176" spans="1:5">
      <c r="A176" s="13">
        <v>45105</v>
      </c>
      <c r="C176">
        <v>2</v>
      </c>
      <c r="E176">
        <v>2</v>
      </c>
    </row>
    <row r="177" spans="1:5">
      <c r="A177" s="13">
        <v>45106</v>
      </c>
      <c r="C177">
        <v>1</v>
      </c>
      <c r="E177">
        <v>1</v>
      </c>
    </row>
    <row r="178" spans="1:5">
      <c r="A178" s="13">
        <v>45112</v>
      </c>
      <c r="D178">
        <v>1</v>
      </c>
      <c r="E178">
        <v>1</v>
      </c>
    </row>
    <row r="179" spans="1:5">
      <c r="A179" s="13">
        <v>45114</v>
      </c>
      <c r="C179">
        <v>1</v>
      </c>
      <c r="E179">
        <v>1</v>
      </c>
    </row>
    <row r="180" spans="1:5">
      <c r="A180" s="13">
        <v>45117</v>
      </c>
      <c r="C180">
        <v>1</v>
      </c>
      <c r="E180">
        <v>1</v>
      </c>
    </row>
    <row r="181" spans="1:5">
      <c r="A181" s="13">
        <v>45118</v>
      </c>
      <c r="D181">
        <v>1</v>
      </c>
      <c r="E181">
        <v>1</v>
      </c>
    </row>
    <row r="182" spans="1:5">
      <c r="A182" s="13">
        <v>45127</v>
      </c>
      <c r="B182">
        <v>1</v>
      </c>
      <c r="E182">
        <v>1</v>
      </c>
    </row>
    <row r="183" spans="1:5">
      <c r="A183" s="13">
        <v>45128</v>
      </c>
      <c r="D183">
        <v>1</v>
      </c>
      <c r="E183">
        <v>1</v>
      </c>
    </row>
    <row r="184" spans="1:5">
      <c r="A184" s="13">
        <v>45130</v>
      </c>
      <c r="D184">
        <v>1</v>
      </c>
      <c r="E184">
        <v>1</v>
      </c>
    </row>
    <row r="185" spans="1:5">
      <c r="A185" s="13">
        <v>45133</v>
      </c>
      <c r="D185">
        <v>1</v>
      </c>
      <c r="E185">
        <v>1</v>
      </c>
    </row>
    <row r="186" spans="1:5">
      <c r="A186" s="13">
        <v>45144</v>
      </c>
      <c r="D186">
        <v>1</v>
      </c>
      <c r="E186">
        <v>1</v>
      </c>
    </row>
    <row r="187" spans="1:5">
      <c r="A187" s="13">
        <v>45148</v>
      </c>
      <c r="C187">
        <v>1</v>
      </c>
      <c r="E187">
        <v>1</v>
      </c>
    </row>
    <row r="188" spans="1:5">
      <c r="A188" s="13">
        <v>45149</v>
      </c>
      <c r="D188">
        <v>2</v>
      </c>
      <c r="E188">
        <v>2</v>
      </c>
    </row>
    <row r="189" spans="1:5">
      <c r="A189" s="13">
        <v>45152</v>
      </c>
      <c r="D189">
        <v>1</v>
      </c>
      <c r="E189">
        <v>1</v>
      </c>
    </row>
    <row r="190" spans="1:5">
      <c r="A190" s="13">
        <v>45154</v>
      </c>
      <c r="D190">
        <v>1</v>
      </c>
      <c r="E190">
        <v>1</v>
      </c>
    </row>
    <row r="191" spans="1:5">
      <c r="A191" s="13">
        <v>45155</v>
      </c>
      <c r="B191">
        <v>1</v>
      </c>
      <c r="C191">
        <v>1</v>
      </c>
      <c r="E191">
        <v>2</v>
      </c>
    </row>
    <row r="192" spans="1:5">
      <c r="A192" s="13">
        <v>45156</v>
      </c>
      <c r="B192">
        <v>2</v>
      </c>
      <c r="E192">
        <v>2</v>
      </c>
    </row>
    <row r="193" spans="1:5">
      <c r="A193" s="13">
        <v>45161</v>
      </c>
      <c r="C193">
        <v>1</v>
      </c>
      <c r="E193">
        <v>1</v>
      </c>
    </row>
    <row r="194" spans="1:5">
      <c r="A194" s="13">
        <v>45162</v>
      </c>
      <c r="C194">
        <v>1</v>
      </c>
      <c r="E194">
        <v>1</v>
      </c>
    </row>
    <row r="195" spans="1:5">
      <c r="A195" s="13">
        <v>45168</v>
      </c>
      <c r="C195">
        <v>1</v>
      </c>
      <c r="E195">
        <v>1</v>
      </c>
    </row>
    <row r="196" spans="1:5">
      <c r="A196" s="13">
        <v>45177</v>
      </c>
      <c r="B196">
        <v>3</v>
      </c>
      <c r="E196">
        <v>3</v>
      </c>
    </row>
    <row r="197" spans="1:5">
      <c r="A197" s="13">
        <v>45180</v>
      </c>
      <c r="B197">
        <v>2</v>
      </c>
      <c r="E197">
        <v>2</v>
      </c>
    </row>
    <row r="198" spans="1:5">
      <c r="A198" s="13">
        <v>45181</v>
      </c>
      <c r="C198">
        <v>2</v>
      </c>
      <c r="E198">
        <v>2</v>
      </c>
    </row>
    <row r="199" spans="1:5">
      <c r="A199" s="13">
        <v>45183</v>
      </c>
      <c r="B199">
        <v>2</v>
      </c>
      <c r="C199">
        <v>1</v>
      </c>
      <c r="D199">
        <v>1</v>
      </c>
      <c r="E199">
        <v>4</v>
      </c>
    </row>
    <row r="200" spans="1:5">
      <c r="A200" s="13">
        <v>45184</v>
      </c>
      <c r="C200">
        <v>1</v>
      </c>
      <c r="E200">
        <v>1</v>
      </c>
    </row>
    <row r="201" spans="1:5">
      <c r="A201" s="13">
        <v>45188</v>
      </c>
      <c r="C201">
        <v>1</v>
      </c>
      <c r="E201">
        <v>1</v>
      </c>
    </row>
    <row r="202" spans="1:5">
      <c r="A202" s="13">
        <v>45190</v>
      </c>
      <c r="D202">
        <v>1</v>
      </c>
      <c r="E202">
        <v>1</v>
      </c>
    </row>
    <row r="203" spans="1:5">
      <c r="A203" s="13">
        <v>45191</v>
      </c>
      <c r="C203">
        <v>1</v>
      </c>
      <c r="D203">
        <v>1</v>
      </c>
      <c r="E203">
        <v>2</v>
      </c>
    </row>
    <row r="204" spans="1:5">
      <c r="A204" s="13">
        <v>45194</v>
      </c>
      <c r="B204">
        <v>1</v>
      </c>
      <c r="D204">
        <v>1</v>
      </c>
      <c r="E204">
        <v>2</v>
      </c>
    </row>
    <row r="205" spans="1:5">
      <c r="A205" s="13">
        <v>45195</v>
      </c>
      <c r="C205">
        <v>1</v>
      </c>
      <c r="D205">
        <v>2</v>
      </c>
      <c r="E205">
        <v>3</v>
      </c>
    </row>
    <row r="206" spans="1:5">
      <c r="A206" s="13">
        <v>45197</v>
      </c>
      <c r="B206">
        <v>1</v>
      </c>
      <c r="C206">
        <v>1</v>
      </c>
      <c r="E206">
        <v>2</v>
      </c>
    </row>
    <row r="207" spans="1:5">
      <c r="A207" s="13">
        <v>45203</v>
      </c>
      <c r="B207">
        <v>1</v>
      </c>
      <c r="C207">
        <v>1</v>
      </c>
      <c r="E207">
        <v>2</v>
      </c>
    </row>
    <row r="208" spans="1:5">
      <c r="A208" s="13">
        <v>45209</v>
      </c>
      <c r="C208">
        <v>1</v>
      </c>
      <c r="E208">
        <v>1</v>
      </c>
    </row>
    <row r="209" spans="1:5">
      <c r="A209" s="13">
        <v>45210</v>
      </c>
      <c r="C209">
        <v>1</v>
      </c>
      <c r="E209">
        <v>1</v>
      </c>
    </row>
    <row r="210" spans="1:5">
      <c r="A210" s="13">
        <v>45212</v>
      </c>
      <c r="C210">
        <v>2</v>
      </c>
      <c r="E210">
        <v>2</v>
      </c>
    </row>
    <row r="211" spans="1:5">
      <c r="A211" s="13">
        <v>45219</v>
      </c>
      <c r="B211">
        <v>1</v>
      </c>
      <c r="E211">
        <v>1</v>
      </c>
    </row>
    <row r="212" spans="1:5">
      <c r="A212" s="13">
        <v>45222</v>
      </c>
      <c r="B212">
        <v>1</v>
      </c>
      <c r="C212">
        <v>1</v>
      </c>
      <c r="E212">
        <v>2</v>
      </c>
    </row>
    <row r="213" spans="1:5">
      <c r="A213" s="13">
        <v>45223</v>
      </c>
      <c r="C213">
        <v>1</v>
      </c>
      <c r="E213">
        <v>1</v>
      </c>
    </row>
    <row r="214" spans="1:5">
      <c r="A214" s="13">
        <v>45224</v>
      </c>
      <c r="D214">
        <v>1</v>
      </c>
      <c r="E214">
        <v>1</v>
      </c>
    </row>
    <row r="215" spans="1:5">
      <c r="A215" s="13">
        <v>45225</v>
      </c>
      <c r="B215">
        <v>1</v>
      </c>
      <c r="E215">
        <v>1</v>
      </c>
    </row>
    <row r="216" spans="1:5">
      <c r="A216" s="13">
        <v>45226</v>
      </c>
      <c r="B216">
        <v>2</v>
      </c>
      <c r="E216">
        <v>2</v>
      </c>
    </row>
    <row r="217" spans="1:5">
      <c r="A217" s="13">
        <v>45227</v>
      </c>
      <c r="B217">
        <v>1</v>
      </c>
      <c r="E217">
        <v>1</v>
      </c>
    </row>
    <row r="218" spans="1:5">
      <c r="A218" s="13">
        <v>45230</v>
      </c>
      <c r="C218">
        <v>1</v>
      </c>
      <c r="E218">
        <v>1</v>
      </c>
    </row>
    <row r="219" spans="1:5">
      <c r="A219" s="13">
        <v>45231</v>
      </c>
      <c r="B219">
        <v>1</v>
      </c>
      <c r="E219">
        <v>1</v>
      </c>
    </row>
    <row r="220" spans="1:5">
      <c r="A220" s="13">
        <v>45233</v>
      </c>
      <c r="C220">
        <v>1</v>
      </c>
      <c r="E220">
        <v>1</v>
      </c>
    </row>
    <row r="221" spans="1:5">
      <c r="A221" s="13">
        <v>45238</v>
      </c>
      <c r="B221">
        <v>1</v>
      </c>
      <c r="E221">
        <v>1</v>
      </c>
    </row>
    <row r="222" spans="1:5">
      <c r="A222" s="13">
        <v>45239</v>
      </c>
      <c r="C222">
        <v>1</v>
      </c>
      <c r="E222">
        <v>1</v>
      </c>
    </row>
    <row r="223" spans="1:5">
      <c r="A223" s="13">
        <v>45245</v>
      </c>
      <c r="B223">
        <v>1</v>
      </c>
      <c r="E223">
        <v>1</v>
      </c>
    </row>
    <row r="224" spans="1:5">
      <c r="A224" s="13">
        <v>45247</v>
      </c>
      <c r="B224">
        <v>1</v>
      </c>
      <c r="E224">
        <v>1</v>
      </c>
    </row>
    <row r="225" spans="1:5">
      <c r="A225" s="13">
        <v>45248</v>
      </c>
      <c r="C225">
        <v>1</v>
      </c>
      <c r="E225">
        <v>1</v>
      </c>
    </row>
    <row r="226" spans="1:5">
      <c r="A226" s="13">
        <v>45249</v>
      </c>
      <c r="C226">
        <v>1</v>
      </c>
      <c r="E226">
        <v>1</v>
      </c>
    </row>
    <row r="227" spans="1:5">
      <c r="A227" s="13">
        <v>45250</v>
      </c>
      <c r="B227">
        <v>2</v>
      </c>
      <c r="C227">
        <v>2</v>
      </c>
      <c r="D227">
        <v>10</v>
      </c>
      <c r="E227">
        <v>14</v>
      </c>
    </row>
    <row r="228" spans="1:5">
      <c r="A228" s="13">
        <v>45251</v>
      </c>
      <c r="B228">
        <v>2</v>
      </c>
      <c r="C228">
        <v>5</v>
      </c>
      <c r="D228">
        <v>1</v>
      </c>
      <c r="E228">
        <v>8</v>
      </c>
    </row>
    <row r="229" spans="1:5">
      <c r="A229" s="13">
        <v>45252</v>
      </c>
      <c r="C229">
        <v>2</v>
      </c>
      <c r="D229">
        <v>2</v>
      </c>
      <c r="E229">
        <v>4</v>
      </c>
    </row>
    <row r="230" spans="1:5">
      <c r="A230" s="13">
        <v>45254</v>
      </c>
      <c r="C230">
        <v>1</v>
      </c>
      <c r="E230">
        <v>1</v>
      </c>
    </row>
    <row r="231" spans="1:5">
      <c r="A231" s="13">
        <v>45257</v>
      </c>
      <c r="C231">
        <v>2</v>
      </c>
      <c r="E231">
        <v>2</v>
      </c>
    </row>
    <row r="232" spans="1:5">
      <c r="A232" s="13">
        <v>45268</v>
      </c>
      <c r="C232">
        <v>1</v>
      </c>
      <c r="D232">
        <v>1</v>
      </c>
      <c r="E232">
        <v>2</v>
      </c>
    </row>
    <row r="233" spans="1:5">
      <c r="A233" s="13">
        <v>45270</v>
      </c>
      <c r="C233">
        <v>1</v>
      </c>
      <c r="E233">
        <v>1</v>
      </c>
    </row>
    <row r="234" spans="1:5">
      <c r="A234" s="13">
        <v>45271</v>
      </c>
      <c r="C234">
        <v>2</v>
      </c>
      <c r="E234">
        <v>2</v>
      </c>
    </row>
    <row r="235" spans="1:5">
      <c r="A235" s="13">
        <v>45272</v>
      </c>
      <c r="C235">
        <v>1</v>
      </c>
      <c r="E235">
        <v>1</v>
      </c>
    </row>
    <row r="236" spans="1:5">
      <c r="A236" s="13">
        <v>45273</v>
      </c>
      <c r="D236">
        <v>1</v>
      </c>
      <c r="E236">
        <v>1</v>
      </c>
    </row>
    <row r="237" spans="1:5">
      <c r="A237" s="13">
        <v>45279</v>
      </c>
      <c r="C237">
        <v>2</v>
      </c>
      <c r="E237">
        <v>2</v>
      </c>
    </row>
    <row r="238" spans="1:5">
      <c r="A238" s="13">
        <v>45281</v>
      </c>
      <c r="D238">
        <v>4</v>
      </c>
      <c r="E238">
        <v>4</v>
      </c>
    </row>
    <row r="239" spans="1:5">
      <c r="A239" s="13">
        <v>45287</v>
      </c>
      <c r="B239">
        <v>2</v>
      </c>
      <c r="C239">
        <v>1</v>
      </c>
      <c r="E239">
        <v>3</v>
      </c>
    </row>
    <row r="240" spans="1:5">
      <c r="A240" s="13">
        <v>45288</v>
      </c>
      <c r="D240">
        <v>1</v>
      </c>
      <c r="E240">
        <v>1</v>
      </c>
    </row>
    <row r="241" spans="1:5">
      <c r="A241" s="13">
        <v>45290</v>
      </c>
      <c r="C241">
        <v>1</v>
      </c>
      <c r="E241">
        <v>1</v>
      </c>
    </row>
    <row r="242" spans="1:5">
      <c r="A242" s="13">
        <v>45292</v>
      </c>
      <c r="D242">
        <v>1</v>
      </c>
      <c r="E242">
        <v>1</v>
      </c>
    </row>
    <row r="243" spans="1:5">
      <c r="A243" s="13">
        <v>45296</v>
      </c>
      <c r="C243">
        <v>1</v>
      </c>
      <c r="D243">
        <v>1</v>
      </c>
      <c r="E243">
        <v>2</v>
      </c>
    </row>
    <row r="244" spans="1:5">
      <c r="A244" s="13">
        <v>45299</v>
      </c>
      <c r="B244">
        <v>3</v>
      </c>
      <c r="C244">
        <v>1</v>
      </c>
      <c r="E244">
        <v>4</v>
      </c>
    </row>
    <row r="245" spans="1:5">
      <c r="A245" s="13">
        <v>45300</v>
      </c>
      <c r="C245">
        <v>1</v>
      </c>
      <c r="E245">
        <v>1</v>
      </c>
    </row>
    <row r="246" spans="1:5">
      <c r="A246" s="13">
        <v>45301</v>
      </c>
      <c r="C246">
        <v>1</v>
      </c>
      <c r="D246">
        <v>1</v>
      </c>
      <c r="E246">
        <v>2</v>
      </c>
    </row>
    <row r="247" spans="1:5">
      <c r="A247" s="13">
        <v>45302</v>
      </c>
      <c r="B247">
        <v>4</v>
      </c>
      <c r="C247">
        <v>1</v>
      </c>
      <c r="E247">
        <v>5</v>
      </c>
    </row>
    <row r="248" spans="1:5">
      <c r="A248" s="13">
        <v>45304</v>
      </c>
      <c r="C248">
        <v>1</v>
      </c>
      <c r="E248">
        <v>1</v>
      </c>
    </row>
    <row r="249" spans="1:5">
      <c r="A249" s="13">
        <v>45307</v>
      </c>
      <c r="C249">
        <v>1</v>
      </c>
      <c r="D249">
        <v>1</v>
      </c>
      <c r="E249">
        <v>2</v>
      </c>
    </row>
    <row r="250" spans="1:5">
      <c r="A250" s="13">
        <v>45308</v>
      </c>
      <c r="C250">
        <v>1</v>
      </c>
      <c r="D250">
        <v>2</v>
      </c>
      <c r="E250">
        <v>3</v>
      </c>
    </row>
    <row r="251" spans="1:5">
      <c r="A251" s="13">
        <v>45313</v>
      </c>
      <c r="B251">
        <v>1</v>
      </c>
      <c r="C251">
        <v>1</v>
      </c>
      <c r="E251">
        <v>2</v>
      </c>
    </row>
    <row r="252" spans="1:5">
      <c r="A252" s="13">
        <v>45314</v>
      </c>
      <c r="C252">
        <v>2</v>
      </c>
      <c r="E252">
        <v>2</v>
      </c>
    </row>
    <row r="253" spans="1:5">
      <c r="A253" s="13">
        <v>45315</v>
      </c>
      <c r="C253">
        <v>1</v>
      </c>
      <c r="D253">
        <v>2</v>
      </c>
      <c r="E253">
        <v>3</v>
      </c>
    </row>
    <row r="254" spans="1:5">
      <c r="A254" s="13">
        <v>45316</v>
      </c>
      <c r="C254">
        <v>1</v>
      </c>
      <c r="E254">
        <v>1</v>
      </c>
    </row>
    <row r="255" spans="1:5">
      <c r="A255" s="13">
        <v>45317</v>
      </c>
      <c r="B255">
        <v>1</v>
      </c>
      <c r="C255">
        <v>3</v>
      </c>
      <c r="D255">
        <v>1</v>
      </c>
      <c r="E255">
        <v>5</v>
      </c>
    </row>
    <row r="256" spans="1:5">
      <c r="A256" s="13">
        <v>45320</v>
      </c>
      <c r="B256">
        <v>1</v>
      </c>
      <c r="E256">
        <v>1</v>
      </c>
    </row>
    <row r="257" spans="1:5">
      <c r="A257" s="13">
        <v>45321</v>
      </c>
      <c r="B257">
        <v>2</v>
      </c>
      <c r="C257">
        <v>1</v>
      </c>
      <c r="E257">
        <v>3</v>
      </c>
    </row>
    <row r="258" spans="1:5">
      <c r="A258" s="13">
        <v>45322</v>
      </c>
      <c r="D258">
        <v>2</v>
      </c>
      <c r="E258">
        <v>2</v>
      </c>
    </row>
    <row r="259" spans="1:5">
      <c r="A259" s="13">
        <v>45324</v>
      </c>
      <c r="C259">
        <v>1</v>
      </c>
      <c r="D259">
        <v>1</v>
      </c>
      <c r="E259">
        <v>2</v>
      </c>
    </row>
    <row r="260" spans="1:5">
      <c r="A260" s="13">
        <v>45328</v>
      </c>
      <c r="D260">
        <v>2</v>
      </c>
      <c r="E260">
        <v>2</v>
      </c>
    </row>
    <row r="261" spans="1:5">
      <c r="A261" s="13">
        <v>45330</v>
      </c>
      <c r="B261">
        <v>1</v>
      </c>
      <c r="E261">
        <v>1</v>
      </c>
    </row>
    <row r="262" spans="1:5">
      <c r="A262" s="13">
        <v>45334</v>
      </c>
      <c r="D262">
        <v>1</v>
      </c>
      <c r="E262">
        <v>1</v>
      </c>
    </row>
    <row r="263" spans="1:5">
      <c r="A263" s="13">
        <v>45337</v>
      </c>
      <c r="C263">
        <v>1</v>
      </c>
      <c r="E263">
        <v>1</v>
      </c>
    </row>
    <row r="264" spans="1:5">
      <c r="A264" s="13">
        <v>45342</v>
      </c>
      <c r="C264">
        <v>1</v>
      </c>
      <c r="E264">
        <v>1</v>
      </c>
    </row>
    <row r="265" spans="1:5">
      <c r="A265" s="13">
        <v>45343</v>
      </c>
      <c r="C265">
        <v>1</v>
      </c>
      <c r="E265">
        <v>1</v>
      </c>
    </row>
    <row r="266" spans="1:5">
      <c r="A266" s="13">
        <v>45345</v>
      </c>
      <c r="B266">
        <v>2</v>
      </c>
      <c r="D266">
        <v>1</v>
      </c>
      <c r="E266">
        <v>3</v>
      </c>
    </row>
    <row r="267" spans="1:5">
      <c r="A267" s="13">
        <v>45348</v>
      </c>
      <c r="B267">
        <v>1</v>
      </c>
      <c r="E267">
        <v>1</v>
      </c>
    </row>
    <row r="268" spans="1:5">
      <c r="A268" s="13">
        <v>45350</v>
      </c>
      <c r="D268">
        <v>1</v>
      </c>
      <c r="E268">
        <v>1</v>
      </c>
    </row>
    <row r="269" spans="1:5">
      <c r="A269" s="13">
        <v>45355</v>
      </c>
      <c r="D269">
        <v>2</v>
      </c>
      <c r="E269">
        <v>2</v>
      </c>
    </row>
    <row r="270" spans="1:5">
      <c r="A270" s="13">
        <v>45358</v>
      </c>
      <c r="C270">
        <v>1</v>
      </c>
      <c r="D270">
        <v>2</v>
      </c>
      <c r="E270">
        <v>3</v>
      </c>
    </row>
    <row r="271" spans="1:5">
      <c r="A271" s="13">
        <v>45365</v>
      </c>
      <c r="C271">
        <v>1</v>
      </c>
      <c r="E271">
        <v>1</v>
      </c>
    </row>
    <row r="272" spans="1:5">
      <c r="A272" s="13">
        <v>45366</v>
      </c>
      <c r="B272">
        <v>1</v>
      </c>
      <c r="D272">
        <v>1</v>
      </c>
      <c r="E272">
        <v>2</v>
      </c>
    </row>
    <row r="273" spans="1:5">
      <c r="A273" s="13">
        <v>45370</v>
      </c>
      <c r="D273">
        <v>1</v>
      </c>
      <c r="E273">
        <v>1</v>
      </c>
    </row>
    <row r="274" spans="1:5">
      <c r="A274" s="13">
        <v>45371</v>
      </c>
      <c r="D274">
        <v>1</v>
      </c>
      <c r="E274">
        <v>1</v>
      </c>
    </row>
    <row r="275" spans="1:5">
      <c r="A275" s="13">
        <v>45372</v>
      </c>
      <c r="D275">
        <v>1</v>
      </c>
      <c r="E275">
        <v>1</v>
      </c>
    </row>
    <row r="276" spans="1:5">
      <c r="A276" s="13">
        <v>45373</v>
      </c>
      <c r="D276">
        <v>1</v>
      </c>
      <c r="E276">
        <v>1</v>
      </c>
    </row>
    <row r="277" spans="1:5">
      <c r="A277" s="13">
        <v>45383</v>
      </c>
      <c r="D277">
        <v>1</v>
      </c>
      <c r="E277">
        <v>1</v>
      </c>
    </row>
    <row r="278" spans="1:5">
      <c r="A278" s="13">
        <v>45385</v>
      </c>
      <c r="C278">
        <v>1</v>
      </c>
      <c r="E278">
        <v>1</v>
      </c>
    </row>
    <row r="279" spans="1:5">
      <c r="A279" s="13">
        <v>45392</v>
      </c>
      <c r="C279">
        <v>1</v>
      </c>
      <c r="E279">
        <v>1</v>
      </c>
    </row>
    <row r="280" spans="1:5">
      <c r="A280" s="13" t="s">
        <v>2413</v>
      </c>
      <c r="B280">
        <v>74</v>
      </c>
      <c r="C280">
        <v>171</v>
      </c>
      <c r="D280">
        <v>166</v>
      </c>
      <c r="E280">
        <v>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4243-5BB7-40A3-BE6F-7EB0BF5DE9C8}">
  <dimension ref="A1:E412"/>
  <sheetViews>
    <sheetView workbookViewId="0">
      <selection activeCell="D2" sqref="D2"/>
    </sheetView>
  </sheetViews>
  <sheetFormatPr defaultColWidth="11.42578125" defaultRowHeight="14.25"/>
  <cols>
    <col min="1" max="1" width="14.42578125" style="6" customWidth="1"/>
    <col min="2" max="2" width="79.85546875" style="6" customWidth="1"/>
    <col min="3" max="4" width="10.5703125" style="6"/>
  </cols>
  <sheetData>
    <row r="1" spans="1:5">
      <c r="A1" s="6" t="s">
        <v>0</v>
      </c>
      <c r="B1" s="6" t="s">
        <v>1</v>
      </c>
      <c r="C1" s="7" t="s">
        <v>2</v>
      </c>
      <c r="D1" s="6" t="s">
        <v>2441</v>
      </c>
      <c r="E1" s="6" t="s">
        <v>2442</v>
      </c>
    </row>
    <row r="2" spans="1:5" ht="42.75">
      <c r="A2" s="6" t="s">
        <v>4</v>
      </c>
      <c r="B2" s="3" t="s">
        <v>5</v>
      </c>
      <c r="C2" s="7">
        <v>45392</v>
      </c>
      <c r="D2" s="6" t="s">
        <v>2438</v>
      </c>
      <c r="E2" t="s">
        <v>2443</v>
      </c>
    </row>
    <row r="3" spans="1:5" ht="28.5">
      <c r="A3" s="6" t="s">
        <v>4</v>
      </c>
      <c r="B3" s="3" t="s">
        <v>8</v>
      </c>
      <c r="C3" s="7">
        <v>45385</v>
      </c>
      <c r="D3" s="6" t="s">
        <v>2431</v>
      </c>
      <c r="E3" t="s">
        <v>2443</v>
      </c>
    </row>
    <row r="4" spans="1:5">
      <c r="A4" s="6" t="s">
        <v>10</v>
      </c>
      <c r="B4" s="3" t="s">
        <v>11</v>
      </c>
      <c r="C4" s="7">
        <v>45383</v>
      </c>
      <c r="D4" s="6" t="s">
        <v>2438</v>
      </c>
      <c r="E4" t="s">
        <v>2443</v>
      </c>
    </row>
    <row r="5" spans="1:5" ht="42.75">
      <c r="A5" s="6" t="s">
        <v>14</v>
      </c>
      <c r="B5" s="3" t="s">
        <v>15</v>
      </c>
      <c r="C5" s="7">
        <v>45373</v>
      </c>
      <c r="D5" s="6" t="s">
        <v>2431</v>
      </c>
      <c r="E5" t="s">
        <v>2443</v>
      </c>
    </row>
    <row r="6" spans="1:5">
      <c r="A6" s="6" t="s">
        <v>17</v>
      </c>
      <c r="B6" s="3" t="s">
        <v>18</v>
      </c>
      <c r="C6" s="7">
        <v>45372</v>
      </c>
      <c r="D6" s="6" t="s">
        <v>2431</v>
      </c>
      <c r="E6" t="s">
        <v>2443</v>
      </c>
    </row>
    <row r="7" spans="1:5" ht="42.75">
      <c r="A7" s="6" t="s">
        <v>4</v>
      </c>
      <c r="B7" s="3" t="s">
        <v>20</v>
      </c>
      <c r="C7" s="7">
        <v>45371</v>
      </c>
      <c r="D7" s="6" t="s">
        <v>2431</v>
      </c>
      <c r="E7" t="s">
        <v>2443</v>
      </c>
    </row>
    <row r="8" spans="1:5" ht="57.2">
      <c r="A8" s="6" t="s">
        <v>14</v>
      </c>
      <c r="B8" s="3" t="s">
        <v>22</v>
      </c>
      <c r="C8" s="7">
        <v>45370</v>
      </c>
      <c r="D8" s="6" t="s">
        <v>2438</v>
      </c>
      <c r="E8" t="s">
        <v>2443</v>
      </c>
    </row>
    <row r="9" spans="1:5" ht="42.75">
      <c r="A9" s="6" t="s">
        <v>4</v>
      </c>
      <c r="B9" s="3" t="s">
        <v>24</v>
      </c>
      <c r="C9" s="7">
        <v>45366</v>
      </c>
      <c r="D9" s="6" t="s">
        <v>2431</v>
      </c>
      <c r="E9" t="s">
        <v>2443</v>
      </c>
    </row>
    <row r="10" spans="1:5" ht="42.75">
      <c r="A10" s="6" t="s">
        <v>14</v>
      </c>
      <c r="B10" s="3" t="s">
        <v>27</v>
      </c>
      <c r="C10" s="7">
        <v>45366</v>
      </c>
      <c r="D10" s="6" t="s">
        <v>2431</v>
      </c>
      <c r="E10" t="s">
        <v>2443</v>
      </c>
    </row>
    <row r="11" spans="1:5" ht="42.75">
      <c r="A11" s="6" t="s">
        <v>4</v>
      </c>
      <c r="B11" s="3" t="s">
        <v>29</v>
      </c>
      <c r="C11" s="7">
        <v>45365</v>
      </c>
      <c r="D11" s="6" t="s">
        <v>2438</v>
      </c>
      <c r="E11" t="s">
        <v>2443</v>
      </c>
    </row>
    <row r="12" spans="1:5" ht="57.2">
      <c r="A12" s="6" t="s">
        <v>4</v>
      </c>
      <c r="B12" s="3" t="s">
        <v>31</v>
      </c>
      <c r="C12" s="7">
        <v>45358</v>
      </c>
      <c r="D12" s="6" t="s">
        <v>2438</v>
      </c>
      <c r="E12" t="s">
        <v>2443</v>
      </c>
    </row>
    <row r="13" spans="1:5">
      <c r="A13" s="6" t="s">
        <v>10</v>
      </c>
      <c r="B13" s="3" t="s">
        <v>33</v>
      </c>
      <c r="C13" s="7">
        <v>45358</v>
      </c>
      <c r="D13" s="6" t="s">
        <v>2438</v>
      </c>
      <c r="E13" t="s">
        <v>2443</v>
      </c>
    </row>
    <row r="14" spans="1:5" ht="42.75">
      <c r="A14" s="6" t="s">
        <v>14</v>
      </c>
      <c r="B14" s="3" t="s">
        <v>35</v>
      </c>
      <c r="C14" s="7">
        <v>45358</v>
      </c>
      <c r="D14" s="6" t="s">
        <v>2438</v>
      </c>
      <c r="E14" t="s">
        <v>2443</v>
      </c>
    </row>
    <row r="15" spans="1:5" ht="57.2">
      <c r="A15" s="6" t="s">
        <v>4</v>
      </c>
      <c r="B15" s="3" t="s">
        <v>37</v>
      </c>
      <c r="C15" s="7">
        <v>45355</v>
      </c>
      <c r="D15" s="6" t="s">
        <v>2431</v>
      </c>
      <c r="E15" t="s">
        <v>2443</v>
      </c>
    </row>
    <row r="16" spans="1:5">
      <c r="A16" s="6" t="s">
        <v>17</v>
      </c>
      <c r="B16" s="3" t="s">
        <v>39</v>
      </c>
      <c r="C16" s="7">
        <v>45355</v>
      </c>
      <c r="D16" s="6" t="s">
        <v>2431</v>
      </c>
      <c r="E16" t="s">
        <v>2443</v>
      </c>
    </row>
    <row r="17" spans="1:5" ht="42.75">
      <c r="A17" s="6" t="s">
        <v>4</v>
      </c>
      <c r="B17" s="3" t="s">
        <v>41</v>
      </c>
      <c r="C17" s="7">
        <v>45350</v>
      </c>
      <c r="D17" s="6" t="s">
        <v>2438</v>
      </c>
      <c r="E17" t="s">
        <v>2443</v>
      </c>
    </row>
    <row r="18" spans="1:5" ht="42.75">
      <c r="A18" s="6" t="s">
        <v>14</v>
      </c>
      <c r="B18" s="3" t="s">
        <v>43</v>
      </c>
      <c r="C18" s="7">
        <v>45348</v>
      </c>
      <c r="D18" s="6" t="s">
        <v>2438</v>
      </c>
      <c r="E18" t="s">
        <v>2443</v>
      </c>
    </row>
    <row r="19" spans="1:5" ht="42.75">
      <c r="A19" s="6" t="s">
        <v>4</v>
      </c>
      <c r="B19" s="3" t="s">
        <v>45</v>
      </c>
      <c r="C19" s="7">
        <v>45345</v>
      </c>
      <c r="D19" s="6" t="s">
        <v>2438</v>
      </c>
      <c r="E19" t="s">
        <v>2443</v>
      </c>
    </row>
    <row r="20" spans="1:5">
      <c r="A20" s="6" t="s">
        <v>10</v>
      </c>
      <c r="B20" s="3" t="s">
        <v>47</v>
      </c>
      <c r="C20" s="7">
        <v>45345</v>
      </c>
      <c r="D20" s="6" t="s">
        <v>2438</v>
      </c>
      <c r="E20" t="s">
        <v>2443</v>
      </c>
    </row>
    <row r="21" spans="1:5" ht="57.2">
      <c r="A21" s="6" t="s">
        <v>14</v>
      </c>
      <c r="B21" s="3" t="s">
        <v>49</v>
      </c>
      <c r="C21" s="7">
        <v>45345</v>
      </c>
      <c r="D21" s="6" t="s">
        <v>2438</v>
      </c>
      <c r="E21" t="s">
        <v>2443</v>
      </c>
    </row>
    <row r="22" spans="1:5" ht="42.75">
      <c r="A22" s="6" t="s">
        <v>4</v>
      </c>
      <c r="B22" s="3" t="s">
        <v>51</v>
      </c>
      <c r="C22" s="7">
        <v>45343</v>
      </c>
      <c r="D22" s="6" t="s">
        <v>2431</v>
      </c>
      <c r="E22" t="s">
        <v>2443</v>
      </c>
    </row>
    <row r="23" spans="1:5" ht="42.75">
      <c r="A23" s="6" t="s">
        <v>14</v>
      </c>
      <c r="B23" s="3" t="s">
        <v>53</v>
      </c>
      <c r="C23" s="7">
        <v>45342</v>
      </c>
      <c r="D23" s="6" t="s">
        <v>2438</v>
      </c>
      <c r="E23" t="s">
        <v>2443</v>
      </c>
    </row>
    <row r="24" spans="1:5">
      <c r="A24" s="6" t="s">
        <v>10</v>
      </c>
      <c r="B24" s="3" t="s">
        <v>55</v>
      </c>
      <c r="C24" s="7">
        <v>45337</v>
      </c>
      <c r="D24" s="6" t="s">
        <v>2438</v>
      </c>
      <c r="E24" t="s">
        <v>2443</v>
      </c>
    </row>
    <row r="25" spans="1:5" ht="42.75">
      <c r="A25" s="6" t="s">
        <v>14</v>
      </c>
      <c r="B25" s="3" t="s">
        <v>57</v>
      </c>
      <c r="C25" s="7">
        <v>45334</v>
      </c>
      <c r="D25" s="6" t="s">
        <v>2431</v>
      </c>
      <c r="E25" t="s">
        <v>2443</v>
      </c>
    </row>
    <row r="26" spans="1:5" ht="42.75">
      <c r="A26" s="6" t="s">
        <v>4</v>
      </c>
      <c r="B26" s="3" t="s">
        <v>59</v>
      </c>
      <c r="C26" s="7">
        <v>45330</v>
      </c>
      <c r="D26" s="6" t="s">
        <v>2438</v>
      </c>
      <c r="E26" t="s">
        <v>2443</v>
      </c>
    </row>
    <row r="27" spans="1:5" ht="42.75">
      <c r="A27" s="6" t="s">
        <v>4</v>
      </c>
      <c r="B27" s="3" t="s">
        <v>61</v>
      </c>
      <c r="C27" s="7">
        <v>45328</v>
      </c>
      <c r="D27" s="6" t="s">
        <v>2431</v>
      </c>
      <c r="E27" t="s">
        <v>2443</v>
      </c>
    </row>
    <row r="28" spans="1:5" ht="42.75">
      <c r="A28" s="6" t="s">
        <v>14</v>
      </c>
      <c r="B28" s="3" t="s">
        <v>63</v>
      </c>
      <c r="C28" s="7">
        <v>45328</v>
      </c>
      <c r="D28" s="6" t="s">
        <v>2431</v>
      </c>
      <c r="E28" t="s">
        <v>2443</v>
      </c>
    </row>
    <row r="29" spans="1:5" ht="42.75">
      <c r="A29" s="6" t="s">
        <v>4</v>
      </c>
      <c r="B29" s="3" t="s">
        <v>65</v>
      </c>
      <c r="C29" s="7">
        <v>45324</v>
      </c>
      <c r="D29" s="6" t="s">
        <v>2438</v>
      </c>
      <c r="E29" t="s">
        <v>2443</v>
      </c>
    </row>
    <row r="30" spans="1:5" ht="57.2">
      <c r="A30" s="6" t="s">
        <v>4</v>
      </c>
      <c r="B30" s="3" t="s">
        <v>67</v>
      </c>
      <c r="C30" s="7">
        <v>45324</v>
      </c>
      <c r="D30" s="6" t="s">
        <v>2438</v>
      </c>
      <c r="E30" t="s">
        <v>2443</v>
      </c>
    </row>
    <row r="31" spans="1:5" ht="28.5">
      <c r="A31" s="6" t="s">
        <v>14</v>
      </c>
      <c r="B31" s="3" t="s">
        <v>69</v>
      </c>
      <c r="C31" s="7">
        <v>45322</v>
      </c>
      <c r="D31" s="6" t="s">
        <v>2438</v>
      </c>
      <c r="E31" t="s">
        <v>2443</v>
      </c>
    </row>
    <row r="32" spans="1:5" ht="28.5">
      <c r="A32" s="6" t="s">
        <v>14</v>
      </c>
      <c r="B32" s="3" t="s">
        <v>71</v>
      </c>
      <c r="C32" s="7">
        <v>45322</v>
      </c>
      <c r="D32" s="6" t="s">
        <v>2438</v>
      </c>
      <c r="E32" t="s">
        <v>2443</v>
      </c>
    </row>
    <row r="33" spans="1:5" ht="42.75">
      <c r="A33" s="6" t="s">
        <v>4</v>
      </c>
      <c r="B33" s="3" t="s">
        <v>73</v>
      </c>
      <c r="C33" s="7">
        <v>45321</v>
      </c>
      <c r="D33" s="6" t="s">
        <v>2438</v>
      </c>
      <c r="E33" t="s">
        <v>2443</v>
      </c>
    </row>
    <row r="34" spans="1:5" ht="57.2">
      <c r="A34" s="6" t="s">
        <v>4</v>
      </c>
      <c r="B34" s="3" t="s">
        <v>75</v>
      </c>
      <c r="C34" s="7">
        <v>45321</v>
      </c>
      <c r="D34" s="6" t="s">
        <v>2438</v>
      </c>
      <c r="E34" t="s">
        <v>2443</v>
      </c>
    </row>
    <row r="35" spans="1:5" ht="57.2">
      <c r="A35" s="6" t="s">
        <v>4</v>
      </c>
      <c r="B35" s="3" t="s">
        <v>77</v>
      </c>
      <c r="C35" s="7">
        <v>45321</v>
      </c>
      <c r="D35" s="6" t="s">
        <v>2438</v>
      </c>
      <c r="E35" t="s">
        <v>2443</v>
      </c>
    </row>
    <row r="36" spans="1:5" ht="57.2">
      <c r="A36" s="6" t="s">
        <v>4</v>
      </c>
      <c r="B36" s="3" t="s">
        <v>79</v>
      </c>
      <c r="C36" s="7">
        <v>45320</v>
      </c>
      <c r="D36" s="6" t="s">
        <v>2438</v>
      </c>
      <c r="E36" t="s">
        <v>2443</v>
      </c>
    </row>
    <row r="37" spans="1:5" ht="57.2">
      <c r="A37" s="6" t="s">
        <v>4</v>
      </c>
      <c r="B37" s="3" t="s">
        <v>81</v>
      </c>
      <c r="C37" s="7">
        <v>45317</v>
      </c>
      <c r="D37" s="6" t="s">
        <v>2431</v>
      </c>
      <c r="E37" t="s">
        <v>2443</v>
      </c>
    </row>
    <row r="38" spans="1:5" ht="42.75">
      <c r="A38" s="6" t="s">
        <v>4</v>
      </c>
      <c r="B38" s="3" t="s">
        <v>83</v>
      </c>
      <c r="C38" s="7">
        <v>45317</v>
      </c>
      <c r="D38" s="6" t="s">
        <v>2431</v>
      </c>
      <c r="E38" t="s">
        <v>2443</v>
      </c>
    </row>
    <row r="39" spans="1:5">
      <c r="A39" s="6" t="s">
        <v>17</v>
      </c>
      <c r="B39" s="3" t="s">
        <v>85</v>
      </c>
      <c r="C39" s="7">
        <v>45317</v>
      </c>
      <c r="D39" s="6" t="s">
        <v>2431</v>
      </c>
      <c r="E39" t="s">
        <v>2443</v>
      </c>
    </row>
    <row r="40" spans="1:5">
      <c r="A40" s="6" t="s">
        <v>10</v>
      </c>
      <c r="B40" s="3" t="s">
        <v>87</v>
      </c>
      <c r="C40" s="7">
        <v>45317</v>
      </c>
      <c r="D40" s="6" t="s">
        <v>2431</v>
      </c>
      <c r="E40" t="s">
        <v>2443</v>
      </c>
    </row>
    <row r="41" spans="1:5" ht="57.2">
      <c r="A41" s="6" t="s">
        <v>14</v>
      </c>
      <c r="B41" s="3" t="s">
        <v>89</v>
      </c>
      <c r="C41" s="7">
        <v>45317</v>
      </c>
      <c r="D41" s="6" t="s">
        <v>2431</v>
      </c>
      <c r="E41" t="s">
        <v>2443</v>
      </c>
    </row>
    <row r="42" spans="1:5">
      <c r="A42" s="6" t="s">
        <v>10</v>
      </c>
      <c r="B42" s="3" t="s">
        <v>91</v>
      </c>
      <c r="C42" s="7">
        <v>45316</v>
      </c>
      <c r="D42" s="6" t="s">
        <v>2431</v>
      </c>
      <c r="E42" t="s">
        <v>2443</v>
      </c>
    </row>
    <row r="43" spans="1:5" ht="42.75">
      <c r="A43" s="6" t="s">
        <v>4</v>
      </c>
      <c r="B43" s="3" t="s">
        <v>93</v>
      </c>
      <c r="C43" s="7">
        <v>45315</v>
      </c>
      <c r="D43" s="6" t="s">
        <v>2431</v>
      </c>
      <c r="E43" t="s">
        <v>2443</v>
      </c>
    </row>
    <row r="44" spans="1:5" ht="28.5">
      <c r="A44" s="6" t="s">
        <v>14</v>
      </c>
      <c r="B44" s="3" t="s">
        <v>95</v>
      </c>
      <c r="C44" s="7">
        <v>45315</v>
      </c>
      <c r="D44" s="6" t="s">
        <v>2431</v>
      </c>
      <c r="E44" t="s">
        <v>2443</v>
      </c>
    </row>
    <row r="45" spans="1:5" ht="28.5">
      <c r="A45" s="6" t="s">
        <v>14</v>
      </c>
      <c r="B45" s="3" t="s">
        <v>97</v>
      </c>
      <c r="C45" s="7">
        <v>45315</v>
      </c>
      <c r="D45" s="6" t="s">
        <v>2431</v>
      </c>
      <c r="E45" t="s">
        <v>2443</v>
      </c>
    </row>
    <row r="46" spans="1:5" ht="28.5">
      <c r="A46" s="6" t="s">
        <v>4</v>
      </c>
      <c r="B46" s="3" t="s">
        <v>99</v>
      </c>
      <c r="C46" s="7">
        <v>45314</v>
      </c>
      <c r="D46" s="6" t="s">
        <v>2431</v>
      </c>
      <c r="E46" t="s">
        <v>2443</v>
      </c>
    </row>
    <row r="47" spans="1:5" ht="28.5">
      <c r="A47" s="6" t="s">
        <v>4</v>
      </c>
      <c r="B47" s="3" t="s">
        <v>101</v>
      </c>
      <c r="C47" s="7">
        <v>45314</v>
      </c>
      <c r="D47" s="6" t="s">
        <v>2431</v>
      </c>
      <c r="E47" t="s">
        <v>2443</v>
      </c>
    </row>
    <row r="48" spans="1:5" ht="42.75">
      <c r="A48" s="6" t="s">
        <v>4</v>
      </c>
      <c r="B48" s="3" t="s">
        <v>103</v>
      </c>
      <c r="C48" s="7">
        <v>45313</v>
      </c>
      <c r="D48" s="6" t="s">
        <v>2431</v>
      </c>
      <c r="E48" t="s">
        <v>2443</v>
      </c>
    </row>
    <row r="49" spans="1:5" ht="57.2">
      <c r="A49" s="6" t="s">
        <v>4</v>
      </c>
      <c r="B49" s="3" t="s">
        <v>105</v>
      </c>
      <c r="C49" s="7">
        <v>45313</v>
      </c>
      <c r="D49" s="6" t="s">
        <v>2431</v>
      </c>
      <c r="E49" t="s">
        <v>2443</v>
      </c>
    </row>
    <row r="50" spans="1:5">
      <c r="A50" s="6" t="s">
        <v>17</v>
      </c>
      <c r="B50" s="3" t="s">
        <v>107</v>
      </c>
      <c r="C50" s="7">
        <v>45308</v>
      </c>
      <c r="D50" s="6" t="s">
        <v>2431</v>
      </c>
      <c r="E50" t="s">
        <v>2443</v>
      </c>
    </row>
    <row r="51" spans="1:5" ht="28.5">
      <c r="A51" s="6" t="s">
        <v>14</v>
      </c>
      <c r="B51" s="3" t="s">
        <v>109</v>
      </c>
      <c r="C51" s="7">
        <v>45308</v>
      </c>
      <c r="D51" s="6" t="s">
        <v>2431</v>
      </c>
      <c r="E51" t="s">
        <v>2443</v>
      </c>
    </row>
    <row r="52" spans="1:5" ht="42.75">
      <c r="A52" s="6" t="s">
        <v>14</v>
      </c>
      <c r="B52" s="3" t="s">
        <v>111</v>
      </c>
      <c r="C52" s="7">
        <v>45308</v>
      </c>
      <c r="D52" s="6" t="s">
        <v>2431</v>
      </c>
      <c r="E52" t="s">
        <v>2443</v>
      </c>
    </row>
    <row r="53" spans="1:5" ht="57.2">
      <c r="A53" s="6" t="s">
        <v>14</v>
      </c>
      <c r="B53" s="3" t="s">
        <v>113</v>
      </c>
      <c r="C53" s="7">
        <v>45307</v>
      </c>
      <c r="D53" s="6" t="s">
        <v>2438</v>
      </c>
      <c r="E53" t="s">
        <v>2443</v>
      </c>
    </row>
    <row r="54" spans="1:5" ht="42.75">
      <c r="A54" s="6" t="s">
        <v>14</v>
      </c>
      <c r="B54" s="3" t="s">
        <v>115</v>
      </c>
      <c r="C54" s="7">
        <v>45307</v>
      </c>
      <c r="D54" s="6" t="s">
        <v>2438</v>
      </c>
      <c r="E54" t="s">
        <v>2443</v>
      </c>
    </row>
    <row r="55" spans="1:5" ht="28.5">
      <c r="A55" s="6" t="s">
        <v>4</v>
      </c>
      <c r="B55" s="3" t="s">
        <v>117</v>
      </c>
      <c r="C55" s="7">
        <v>45304</v>
      </c>
      <c r="D55" s="6" t="s">
        <v>2438</v>
      </c>
      <c r="E55" t="s">
        <v>2443</v>
      </c>
    </row>
    <row r="56" spans="1:5" ht="57.2">
      <c r="A56" s="6" t="s">
        <v>4</v>
      </c>
      <c r="B56" s="3" t="s">
        <v>119</v>
      </c>
      <c r="C56" s="7">
        <v>45302</v>
      </c>
      <c r="D56" s="6" t="s">
        <v>2431</v>
      </c>
      <c r="E56" t="s">
        <v>2443</v>
      </c>
    </row>
    <row r="57" spans="1:5">
      <c r="A57" s="6" t="s">
        <v>17</v>
      </c>
      <c r="B57" s="3" t="s">
        <v>121</v>
      </c>
      <c r="C57" s="7">
        <v>45302</v>
      </c>
      <c r="D57" s="6" t="s">
        <v>2431</v>
      </c>
      <c r="E57" t="s">
        <v>2443</v>
      </c>
    </row>
    <row r="58" spans="1:5">
      <c r="A58" s="6" t="s">
        <v>17</v>
      </c>
      <c r="B58" s="3" t="s">
        <v>123</v>
      </c>
      <c r="C58" s="7">
        <v>45302</v>
      </c>
      <c r="D58" s="6" t="s">
        <v>2431</v>
      </c>
      <c r="E58" t="s">
        <v>2443</v>
      </c>
    </row>
    <row r="59" spans="1:5">
      <c r="A59" s="6" t="s">
        <v>10</v>
      </c>
      <c r="B59" s="3" t="s">
        <v>125</v>
      </c>
      <c r="C59" s="7">
        <v>45302</v>
      </c>
      <c r="D59" s="6" t="s">
        <v>2431</v>
      </c>
      <c r="E59" t="s">
        <v>2443</v>
      </c>
    </row>
    <row r="60" spans="1:5">
      <c r="A60" s="6" t="s">
        <v>10</v>
      </c>
      <c r="B60" s="3" t="s">
        <v>127</v>
      </c>
      <c r="C60" s="7">
        <v>45302</v>
      </c>
      <c r="D60" s="6" t="s">
        <v>2431</v>
      </c>
      <c r="E60" t="s">
        <v>2443</v>
      </c>
    </row>
    <row r="61" spans="1:5" ht="42.75">
      <c r="A61" s="6" t="s">
        <v>4</v>
      </c>
      <c r="B61" s="3" t="s">
        <v>129</v>
      </c>
      <c r="C61" s="7">
        <v>45301</v>
      </c>
      <c r="D61" s="6" t="s">
        <v>2438</v>
      </c>
      <c r="E61" t="s">
        <v>2443</v>
      </c>
    </row>
    <row r="62" spans="1:5" ht="57.2">
      <c r="A62" s="6" t="s">
        <v>14</v>
      </c>
      <c r="B62" s="3" t="s">
        <v>131</v>
      </c>
      <c r="C62" s="7">
        <v>45301</v>
      </c>
      <c r="D62" s="6" t="s">
        <v>2438</v>
      </c>
      <c r="E62" t="s">
        <v>2443</v>
      </c>
    </row>
    <row r="63" spans="1:5" ht="42.75">
      <c r="A63" s="6" t="s">
        <v>4</v>
      </c>
      <c r="B63" s="3" t="s">
        <v>133</v>
      </c>
      <c r="C63" s="7">
        <v>45300</v>
      </c>
      <c r="D63" s="6" t="s">
        <v>2438</v>
      </c>
      <c r="E63" t="s">
        <v>2443</v>
      </c>
    </row>
    <row r="64" spans="1:5" ht="57.2">
      <c r="A64" s="6" t="s">
        <v>4</v>
      </c>
      <c r="B64" s="3" t="s">
        <v>135</v>
      </c>
      <c r="C64" s="7">
        <v>45299</v>
      </c>
      <c r="D64" s="6" t="s">
        <v>2431</v>
      </c>
      <c r="E64" t="s">
        <v>2443</v>
      </c>
    </row>
    <row r="65" spans="1:5">
      <c r="A65" s="6" t="s">
        <v>17</v>
      </c>
      <c r="B65" s="3" t="s">
        <v>137</v>
      </c>
      <c r="C65" s="7">
        <v>45299</v>
      </c>
      <c r="D65" s="6" t="s">
        <v>2431</v>
      </c>
      <c r="E65" t="s">
        <v>2443</v>
      </c>
    </row>
    <row r="66" spans="1:5">
      <c r="A66" s="6" t="s">
        <v>17</v>
      </c>
      <c r="B66" s="3" t="s">
        <v>139</v>
      </c>
      <c r="C66" s="7">
        <v>45299</v>
      </c>
      <c r="D66" s="6" t="s">
        <v>2431</v>
      </c>
      <c r="E66" t="s">
        <v>2443</v>
      </c>
    </row>
    <row r="67" spans="1:5">
      <c r="A67" s="6" t="s">
        <v>10</v>
      </c>
      <c r="B67" s="3" t="s">
        <v>141</v>
      </c>
      <c r="C67" s="7">
        <v>45299</v>
      </c>
      <c r="D67" s="6" t="s">
        <v>2431</v>
      </c>
      <c r="E67" t="s">
        <v>2443</v>
      </c>
    </row>
    <row r="68" spans="1:5" ht="42.75">
      <c r="A68" s="6" t="s">
        <v>4</v>
      </c>
      <c r="B68" s="3" t="s">
        <v>143</v>
      </c>
      <c r="C68" s="7">
        <v>45296</v>
      </c>
      <c r="D68" s="6" t="s">
        <v>2431</v>
      </c>
      <c r="E68" t="s">
        <v>2443</v>
      </c>
    </row>
    <row r="69" spans="1:5" ht="42.75">
      <c r="A69" s="6" t="s">
        <v>4</v>
      </c>
      <c r="B69" s="3" t="s">
        <v>145</v>
      </c>
      <c r="C69" s="7">
        <v>45296</v>
      </c>
      <c r="D69" s="6" t="s">
        <v>2431</v>
      </c>
      <c r="E69" t="s">
        <v>2443</v>
      </c>
    </row>
    <row r="70" spans="1:5" ht="28.5">
      <c r="A70" s="6" t="s">
        <v>14</v>
      </c>
      <c r="B70" s="3" t="s">
        <v>147</v>
      </c>
      <c r="C70" s="7">
        <v>45292</v>
      </c>
      <c r="D70" s="6" t="s">
        <v>2438</v>
      </c>
      <c r="E70" t="s">
        <v>2443</v>
      </c>
    </row>
    <row r="71" spans="1:5" ht="28.5">
      <c r="A71" s="6" t="s">
        <v>4</v>
      </c>
      <c r="B71" s="3" t="s">
        <v>149</v>
      </c>
      <c r="C71" s="7">
        <v>45290</v>
      </c>
      <c r="D71" s="6" t="s">
        <v>2438</v>
      </c>
      <c r="E71" t="s">
        <v>2443</v>
      </c>
    </row>
    <row r="72" spans="1:5" ht="42.75">
      <c r="A72" s="6" t="s">
        <v>4</v>
      </c>
      <c r="B72" s="3" t="s">
        <v>151</v>
      </c>
      <c r="C72" s="7">
        <v>45288</v>
      </c>
      <c r="D72" s="6" t="s">
        <v>2438</v>
      </c>
      <c r="E72" t="s">
        <v>2443</v>
      </c>
    </row>
    <row r="73" spans="1:5" ht="42.75">
      <c r="A73" s="6" t="s">
        <v>4</v>
      </c>
      <c r="B73" s="3" t="s">
        <v>153</v>
      </c>
      <c r="C73" s="7">
        <v>45287</v>
      </c>
      <c r="D73" s="6" t="s">
        <v>2438</v>
      </c>
      <c r="E73" t="s">
        <v>2443</v>
      </c>
    </row>
    <row r="74" spans="1:5" ht="57.2">
      <c r="A74" s="6" t="s">
        <v>4</v>
      </c>
      <c r="B74" s="3" t="s">
        <v>155</v>
      </c>
      <c r="C74" s="7">
        <v>45287</v>
      </c>
      <c r="D74" s="6" t="s">
        <v>2438</v>
      </c>
      <c r="E74" t="s">
        <v>2443</v>
      </c>
    </row>
    <row r="75" spans="1:5" ht="42.75">
      <c r="A75" s="6" t="s">
        <v>4</v>
      </c>
      <c r="B75" s="3" t="s">
        <v>157</v>
      </c>
      <c r="C75" s="7">
        <v>45287</v>
      </c>
      <c r="D75" s="6" t="s">
        <v>2438</v>
      </c>
      <c r="E75" t="s">
        <v>2443</v>
      </c>
    </row>
    <row r="76" spans="1:5" ht="42.75">
      <c r="A76" s="6" t="s">
        <v>4</v>
      </c>
      <c r="B76" s="3" t="s">
        <v>159</v>
      </c>
      <c r="C76" s="7">
        <v>45281</v>
      </c>
      <c r="D76" s="6" t="s">
        <v>2438</v>
      </c>
      <c r="E76" t="s">
        <v>2443</v>
      </c>
    </row>
    <row r="77" spans="1:5" ht="57.2">
      <c r="A77" s="6" t="s">
        <v>4</v>
      </c>
      <c r="B77" s="3" t="s">
        <v>161</v>
      </c>
      <c r="C77" s="7">
        <v>45281</v>
      </c>
      <c r="D77" s="6" t="s">
        <v>2438</v>
      </c>
      <c r="E77" t="s">
        <v>2443</v>
      </c>
    </row>
    <row r="78" spans="1:5">
      <c r="A78" s="6" t="s">
        <v>17</v>
      </c>
      <c r="B78" s="3" t="s">
        <v>163</v>
      </c>
      <c r="C78" s="7">
        <v>45281</v>
      </c>
      <c r="D78" s="6" t="s">
        <v>2438</v>
      </c>
      <c r="E78" t="s">
        <v>2443</v>
      </c>
    </row>
    <row r="79" spans="1:5">
      <c r="A79" s="6" t="s">
        <v>10</v>
      </c>
      <c r="B79" s="3" t="s">
        <v>165</v>
      </c>
      <c r="C79" s="7">
        <v>45281</v>
      </c>
      <c r="D79" s="6" t="s">
        <v>2438</v>
      </c>
      <c r="E79" t="s">
        <v>2443</v>
      </c>
    </row>
    <row r="80" spans="1:5" ht="42.75">
      <c r="A80" s="6" t="s">
        <v>4</v>
      </c>
      <c r="B80" s="3" t="s">
        <v>167</v>
      </c>
      <c r="C80" s="7">
        <v>45279</v>
      </c>
      <c r="D80" s="6" t="s">
        <v>2438</v>
      </c>
      <c r="E80" t="s">
        <v>2443</v>
      </c>
    </row>
    <row r="81" spans="1:5">
      <c r="A81" s="6" t="s">
        <v>17</v>
      </c>
      <c r="B81" s="3" t="s">
        <v>169</v>
      </c>
      <c r="C81" s="7">
        <v>45279</v>
      </c>
      <c r="D81" s="6" t="s">
        <v>2438</v>
      </c>
      <c r="E81" t="s">
        <v>2443</v>
      </c>
    </row>
    <row r="82" spans="1:5">
      <c r="A82" s="6" t="s">
        <v>10</v>
      </c>
      <c r="B82" s="3" t="s">
        <v>171</v>
      </c>
      <c r="C82" s="7">
        <v>45273</v>
      </c>
      <c r="D82" s="6" t="s">
        <v>2431</v>
      </c>
      <c r="E82" t="s">
        <v>2443</v>
      </c>
    </row>
    <row r="83" spans="1:5">
      <c r="A83" s="6" t="s">
        <v>17</v>
      </c>
      <c r="B83" s="3" t="s">
        <v>173</v>
      </c>
      <c r="C83" s="7">
        <v>45272</v>
      </c>
      <c r="D83" s="6" t="s">
        <v>2431</v>
      </c>
      <c r="E83" t="s">
        <v>2443</v>
      </c>
    </row>
    <row r="84" spans="1:5" ht="57.2">
      <c r="A84" s="6" t="s">
        <v>4</v>
      </c>
      <c r="B84" s="3" t="s">
        <v>175</v>
      </c>
      <c r="C84" s="7">
        <v>45271</v>
      </c>
      <c r="D84" s="6" t="s">
        <v>2438</v>
      </c>
      <c r="E84" t="s">
        <v>2443</v>
      </c>
    </row>
    <row r="85" spans="1:5" ht="28.5">
      <c r="A85" s="6" t="s">
        <v>14</v>
      </c>
      <c r="B85" s="3" t="s">
        <v>177</v>
      </c>
      <c r="C85" s="7">
        <v>45271</v>
      </c>
      <c r="D85" s="6" t="s">
        <v>2438</v>
      </c>
      <c r="E85" t="s">
        <v>2443</v>
      </c>
    </row>
    <row r="86" spans="1:5">
      <c r="A86" s="6" t="s">
        <v>10</v>
      </c>
      <c r="B86" s="3" t="s">
        <v>179</v>
      </c>
      <c r="C86" s="7">
        <v>45270</v>
      </c>
      <c r="D86" s="6" t="s">
        <v>2438</v>
      </c>
      <c r="E86" t="s">
        <v>2443</v>
      </c>
    </row>
    <row r="87" spans="1:5" ht="42.75">
      <c r="A87" s="6" t="s">
        <v>4</v>
      </c>
      <c r="B87" s="3" t="s">
        <v>181</v>
      </c>
      <c r="C87" s="7">
        <v>45268</v>
      </c>
      <c r="D87" s="6" t="s">
        <v>2431</v>
      </c>
      <c r="E87" t="s">
        <v>2443</v>
      </c>
    </row>
    <row r="88" spans="1:5">
      <c r="A88" s="6" t="s">
        <v>10</v>
      </c>
      <c r="B88" s="3" t="s">
        <v>183</v>
      </c>
      <c r="C88" s="7">
        <v>45268</v>
      </c>
      <c r="D88" s="6" t="s">
        <v>2431</v>
      </c>
      <c r="E88" t="s">
        <v>2443</v>
      </c>
    </row>
    <row r="89" spans="1:5" ht="42.75">
      <c r="A89" s="6" t="s">
        <v>4</v>
      </c>
      <c r="B89" s="3" t="s">
        <v>185</v>
      </c>
      <c r="C89" s="7">
        <v>45257</v>
      </c>
      <c r="D89" s="6" t="s">
        <v>2431</v>
      </c>
      <c r="E89" t="s">
        <v>2443</v>
      </c>
    </row>
    <row r="90" spans="1:5" ht="28.5">
      <c r="A90" s="6" t="s">
        <v>14</v>
      </c>
      <c r="B90" s="3" t="s">
        <v>187</v>
      </c>
      <c r="C90" s="7">
        <v>45257</v>
      </c>
      <c r="D90" s="6" t="s">
        <v>2431</v>
      </c>
      <c r="E90" t="s">
        <v>2443</v>
      </c>
    </row>
    <row r="91" spans="1:5">
      <c r="A91" s="6" t="s">
        <v>10</v>
      </c>
      <c r="B91" s="3" t="s">
        <v>189</v>
      </c>
      <c r="C91" s="7">
        <v>45254</v>
      </c>
      <c r="D91" s="6" t="s">
        <v>2431</v>
      </c>
      <c r="E91" t="s">
        <v>2443</v>
      </c>
    </row>
    <row r="92" spans="1:5" ht="42.75">
      <c r="A92" s="6" t="s">
        <v>4</v>
      </c>
      <c r="B92" s="3" t="s">
        <v>191</v>
      </c>
      <c r="C92" s="7">
        <v>45252</v>
      </c>
      <c r="D92" s="6" t="s">
        <v>2431</v>
      </c>
      <c r="E92" t="s">
        <v>2443</v>
      </c>
    </row>
    <row r="93" spans="1:5" ht="42.75">
      <c r="A93" s="6" t="s">
        <v>4</v>
      </c>
      <c r="B93" s="3" t="s">
        <v>193</v>
      </c>
      <c r="C93" s="7">
        <v>45252</v>
      </c>
      <c r="D93" s="6" t="s">
        <v>2431</v>
      </c>
      <c r="E93" t="s">
        <v>2443</v>
      </c>
    </row>
    <row r="94" spans="1:5">
      <c r="A94" s="6" t="s">
        <v>17</v>
      </c>
      <c r="B94" s="3" t="s">
        <v>195</v>
      </c>
      <c r="C94" s="7">
        <v>45252</v>
      </c>
      <c r="D94" s="6" t="s">
        <v>2431</v>
      </c>
      <c r="E94" t="s">
        <v>2443</v>
      </c>
    </row>
    <row r="95" spans="1:5">
      <c r="A95" s="6" t="s">
        <v>10</v>
      </c>
      <c r="B95" s="3" t="s">
        <v>197</v>
      </c>
      <c r="C95" s="7">
        <v>45252</v>
      </c>
      <c r="D95" s="6" t="s">
        <v>2431</v>
      </c>
      <c r="E95" t="s">
        <v>2443</v>
      </c>
    </row>
    <row r="96" spans="1:5" ht="57.2">
      <c r="A96" s="6" t="s">
        <v>4</v>
      </c>
      <c r="B96" s="3" t="s">
        <v>199</v>
      </c>
      <c r="C96" s="7">
        <v>45251</v>
      </c>
      <c r="D96" s="6" t="s">
        <v>2438</v>
      </c>
      <c r="E96" t="s">
        <v>2443</v>
      </c>
    </row>
    <row r="97" spans="1:5" ht="42.75">
      <c r="A97" s="6" t="s">
        <v>4</v>
      </c>
      <c r="B97" s="3" t="s">
        <v>201</v>
      </c>
      <c r="C97" s="7">
        <v>45251</v>
      </c>
      <c r="D97" s="6" t="s">
        <v>2438</v>
      </c>
      <c r="E97" t="s">
        <v>2443</v>
      </c>
    </row>
    <row r="98" spans="1:5">
      <c r="A98" s="6" t="s">
        <v>17</v>
      </c>
      <c r="B98" s="3" t="s">
        <v>203</v>
      </c>
      <c r="C98" s="7">
        <v>45251</v>
      </c>
      <c r="D98" s="6" t="s">
        <v>2438</v>
      </c>
      <c r="E98" t="s">
        <v>2443</v>
      </c>
    </row>
    <row r="99" spans="1:5">
      <c r="A99" s="6" t="s">
        <v>17</v>
      </c>
      <c r="B99" s="3" t="s">
        <v>205</v>
      </c>
      <c r="C99" s="7">
        <v>45251</v>
      </c>
      <c r="D99" s="6" t="s">
        <v>2438</v>
      </c>
      <c r="E99" t="s">
        <v>2443</v>
      </c>
    </row>
    <row r="100" spans="1:5">
      <c r="A100" s="6" t="s">
        <v>17</v>
      </c>
      <c r="B100" s="3" t="s">
        <v>207</v>
      </c>
      <c r="C100" s="7">
        <v>45251</v>
      </c>
      <c r="D100" s="6" t="s">
        <v>2438</v>
      </c>
      <c r="E100" t="s">
        <v>2443</v>
      </c>
    </row>
    <row r="101" spans="1:5">
      <c r="A101" s="6" t="s">
        <v>10</v>
      </c>
      <c r="B101" s="3" t="s">
        <v>209</v>
      </c>
      <c r="C101" s="7">
        <v>45251</v>
      </c>
      <c r="D101" s="6" t="s">
        <v>2438</v>
      </c>
      <c r="E101" t="s">
        <v>2443</v>
      </c>
    </row>
    <row r="102" spans="1:5">
      <c r="A102" s="6" t="s">
        <v>10</v>
      </c>
      <c r="B102" s="3" t="s">
        <v>211</v>
      </c>
      <c r="C102" s="7">
        <v>45251</v>
      </c>
      <c r="D102" s="6" t="s">
        <v>2438</v>
      </c>
      <c r="E102" t="s">
        <v>2443</v>
      </c>
    </row>
    <row r="103" spans="1:5" ht="28.5">
      <c r="A103" s="6" t="s">
        <v>14</v>
      </c>
      <c r="B103" s="3" t="s">
        <v>213</v>
      </c>
      <c r="C103" s="7">
        <v>45251</v>
      </c>
      <c r="D103" s="6" t="s">
        <v>2438</v>
      </c>
      <c r="E103" t="s">
        <v>2443</v>
      </c>
    </row>
    <row r="104" spans="1:5" ht="57.2">
      <c r="A104" s="6" t="s">
        <v>4</v>
      </c>
      <c r="B104" s="3" t="s">
        <v>215</v>
      </c>
      <c r="C104" s="7">
        <v>45250</v>
      </c>
      <c r="D104" s="6" t="s">
        <v>2431</v>
      </c>
      <c r="E104" t="s">
        <v>2443</v>
      </c>
    </row>
    <row r="105" spans="1:5" ht="57.2">
      <c r="A105" s="6" t="s">
        <v>4</v>
      </c>
      <c r="B105" s="3" t="s">
        <v>217</v>
      </c>
      <c r="C105" s="7">
        <v>45250</v>
      </c>
      <c r="D105" s="6" t="s">
        <v>2431</v>
      </c>
      <c r="E105" t="s">
        <v>2444</v>
      </c>
    </row>
    <row r="106" spans="1:5" ht="57.2">
      <c r="A106" s="6" t="s">
        <v>4</v>
      </c>
      <c r="B106" s="3" t="s">
        <v>219</v>
      </c>
      <c r="C106" s="7">
        <v>45250</v>
      </c>
      <c r="D106" s="6" t="s">
        <v>2431</v>
      </c>
      <c r="E106" t="s">
        <v>2444</v>
      </c>
    </row>
    <row r="107" spans="1:5">
      <c r="A107" s="6" t="s">
        <v>17</v>
      </c>
      <c r="B107" s="3" t="s">
        <v>221</v>
      </c>
      <c r="C107" s="7">
        <v>45250</v>
      </c>
      <c r="D107" s="6" t="s">
        <v>2431</v>
      </c>
      <c r="E107" t="s">
        <v>2444</v>
      </c>
    </row>
    <row r="108" spans="1:5">
      <c r="A108" s="6" t="s">
        <v>17</v>
      </c>
      <c r="B108" s="3" t="s">
        <v>223</v>
      </c>
      <c r="C108" s="7">
        <v>45250</v>
      </c>
      <c r="D108" s="6" t="s">
        <v>2431</v>
      </c>
      <c r="E108" t="s">
        <v>2444</v>
      </c>
    </row>
    <row r="109" spans="1:5">
      <c r="A109" s="6" t="s">
        <v>17</v>
      </c>
      <c r="B109" s="3" t="s">
        <v>225</v>
      </c>
      <c r="C109" s="7">
        <v>45250</v>
      </c>
      <c r="D109" s="6" t="s">
        <v>2431</v>
      </c>
      <c r="E109" t="s">
        <v>2444</v>
      </c>
    </row>
    <row r="110" spans="1:5">
      <c r="A110" s="6" t="s">
        <v>17</v>
      </c>
      <c r="B110" s="3" t="s">
        <v>227</v>
      </c>
      <c r="C110" s="7">
        <v>45250</v>
      </c>
      <c r="D110" s="6" t="s">
        <v>2431</v>
      </c>
      <c r="E110" t="s">
        <v>2444</v>
      </c>
    </row>
    <row r="111" spans="1:5">
      <c r="A111" s="6" t="s">
        <v>17</v>
      </c>
      <c r="B111" s="3" t="s">
        <v>229</v>
      </c>
      <c r="C111" s="7">
        <v>45250</v>
      </c>
      <c r="D111" s="6" t="s">
        <v>2431</v>
      </c>
      <c r="E111" t="s">
        <v>2444</v>
      </c>
    </row>
    <row r="112" spans="1:5">
      <c r="A112" s="6" t="s">
        <v>17</v>
      </c>
      <c r="B112" s="3" t="s">
        <v>231</v>
      </c>
      <c r="C112" s="7">
        <v>45250</v>
      </c>
      <c r="D112" s="6" t="s">
        <v>2431</v>
      </c>
      <c r="E112" t="s">
        <v>2444</v>
      </c>
    </row>
    <row r="113" spans="1:5">
      <c r="A113" s="6" t="s">
        <v>10</v>
      </c>
      <c r="B113" s="3" t="s">
        <v>233</v>
      </c>
      <c r="C113" s="7">
        <v>45250</v>
      </c>
      <c r="D113" s="6" t="s">
        <v>2431</v>
      </c>
      <c r="E113" t="s">
        <v>2444</v>
      </c>
    </row>
    <row r="114" spans="1:5">
      <c r="A114" s="6" t="s">
        <v>10</v>
      </c>
      <c r="B114" s="3" t="s">
        <v>235</v>
      </c>
      <c r="C114" s="7">
        <v>45250</v>
      </c>
      <c r="D114" s="6" t="s">
        <v>2431</v>
      </c>
      <c r="E114" t="s">
        <v>2444</v>
      </c>
    </row>
    <row r="115" spans="1:5">
      <c r="A115" s="6" t="s">
        <v>10</v>
      </c>
      <c r="B115" s="3" t="s">
        <v>237</v>
      </c>
      <c r="C115" s="7">
        <v>45250</v>
      </c>
      <c r="D115" s="6" t="s">
        <v>2431</v>
      </c>
      <c r="E115" t="s">
        <v>2444</v>
      </c>
    </row>
    <row r="116" spans="1:5">
      <c r="A116" s="6" t="s">
        <v>10</v>
      </c>
      <c r="B116" s="3" t="s">
        <v>239</v>
      </c>
      <c r="C116" s="7">
        <v>45250</v>
      </c>
      <c r="D116" s="6" t="s">
        <v>2431</v>
      </c>
      <c r="E116" t="s">
        <v>2444</v>
      </c>
    </row>
    <row r="117" spans="1:5" ht="28.5">
      <c r="A117" s="6" t="s">
        <v>14</v>
      </c>
      <c r="B117" s="3" t="s">
        <v>241</v>
      </c>
      <c r="C117" s="7">
        <v>45250</v>
      </c>
      <c r="D117" s="6" t="s">
        <v>2431</v>
      </c>
      <c r="E117" t="s">
        <v>2444</v>
      </c>
    </row>
    <row r="118" spans="1:5">
      <c r="A118" s="6" t="s">
        <v>4</v>
      </c>
      <c r="B118" s="3" t="s">
        <v>243</v>
      </c>
      <c r="C118" s="7">
        <v>45249</v>
      </c>
      <c r="D118" s="6" t="s">
        <v>2431</v>
      </c>
      <c r="E118" t="s">
        <v>2444</v>
      </c>
    </row>
    <row r="119" spans="1:5">
      <c r="A119" s="6" t="s">
        <v>17</v>
      </c>
      <c r="B119" s="3" t="s">
        <v>245</v>
      </c>
      <c r="C119" s="7">
        <v>45248</v>
      </c>
      <c r="D119" s="6" t="s">
        <v>2431</v>
      </c>
      <c r="E119" t="s">
        <v>2444</v>
      </c>
    </row>
    <row r="120" spans="1:5" ht="42.75">
      <c r="A120" s="6" t="s">
        <v>4</v>
      </c>
      <c r="B120" s="3" t="s">
        <v>247</v>
      </c>
      <c r="C120" s="7">
        <v>45247</v>
      </c>
      <c r="D120" s="6" t="s">
        <v>2431</v>
      </c>
      <c r="E120" t="s">
        <v>2444</v>
      </c>
    </row>
    <row r="121" spans="1:5">
      <c r="A121" s="6" t="s">
        <v>10</v>
      </c>
      <c r="B121" s="3" t="s">
        <v>249</v>
      </c>
      <c r="C121" s="7">
        <v>45245</v>
      </c>
      <c r="D121" s="6" t="s">
        <v>2438</v>
      </c>
      <c r="E121" t="s">
        <v>2444</v>
      </c>
    </row>
    <row r="122" spans="1:5" ht="57.2">
      <c r="A122" s="6" t="s">
        <v>4</v>
      </c>
      <c r="B122" s="3" t="s">
        <v>251</v>
      </c>
      <c r="C122" s="7">
        <v>45239</v>
      </c>
      <c r="D122" s="6" t="s">
        <v>2438</v>
      </c>
      <c r="E122" t="s">
        <v>2444</v>
      </c>
    </row>
    <row r="123" spans="1:5">
      <c r="A123" s="6" t="s">
        <v>10</v>
      </c>
      <c r="B123" s="3" t="s">
        <v>253</v>
      </c>
      <c r="C123" s="7">
        <v>45238</v>
      </c>
      <c r="D123" s="6" t="s">
        <v>2438</v>
      </c>
      <c r="E123" t="s">
        <v>2444</v>
      </c>
    </row>
    <row r="124" spans="1:5" ht="42.75">
      <c r="A124" s="6" t="s">
        <v>4</v>
      </c>
      <c r="B124" s="3" t="s">
        <v>255</v>
      </c>
      <c r="C124" s="7">
        <v>45233</v>
      </c>
      <c r="D124" s="6" t="s">
        <v>2431</v>
      </c>
      <c r="E124" t="s">
        <v>2444</v>
      </c>
    </row>
    <row r="125" spans="1:5">
      <c r="A125" s="6" t="s">
        <v>10</v>
      </c>
      <c r="B125" s="3" t="s">
        <v>257</v>
      </c>
      <c r="C125" s="7">
        <v>45231</v>
      </c>
      <c r="D125" s="6" t="s">
        <v>2431</v>
      </c>
      <c r="E125" t="s">
        <v>2444</v>
      </c>
    </row>
    <row r="126" spans="1:5" ht="42.75">
      <c r="A126" s="6" t="s">
        <v>14</v>
      </c>
      <c r="B126" s="3" t="s">
        <v>259</v>
      </c>
      <c r="C126" s="7">
        <v>45230</v>
      </c>
      <c r="D126" s="6" t="s">
        <v>2438</v>
      </c>
      <c r="E126" t="s">
        <v>2444</v>
      </c>
    </row>
    <row r="127" spans="1:5">
      <c r="A127" s="6" t="s">
        <v>10</v>
      </c>
      <c r="B127" s="3" t="s">
        <v>261</v>
      </c>
      <c r="C127" s="7">
        <v>45227</v>
      </c>
      <c r="D127" s="6" t="s">
        <v>2438</v>
      </c>
      <c r="E127" t="s">
        <v>2444</v>
      </c>
    </row>
    <row r="128" spans="1:5">
      <c r="A128" s="6" t="s">
        <v>10</v>
      </c>
      <c r="B128" s="3" t="s">
        <v>263</v>
      </c>
      <c r="C128" s="7">
        <v>45226</v>
      </c>
      <c r="D128" s="6" t="s">
        <v>2438</v>
      </c>
      <c r="E128" t="s">
        <v>2444</v>
      </c>
    </row>
    <row r="129" spans="1:5">
      <c r="A129" s="6" t="s">
        <v>10</v>
      </c>
      <c r="B129" s="3" t="s">
        <v>265</v>
      </c>
      <c r="C129" s="7">
        <v>45226</v>
      </c>
      <c r="D129" s="6" t="s">
        <v>2438</v>
      </c>
      <c r="E129" t="s">
        <v>2444</v>
      </c>
    </row>
    <row r="130" spans="1:5" ht="42.75">
      <c r="A130" s="6" t="s">
        <v>4</v>
      </c>
      <c r="B130" s="3" t="s">
        <v>267</v>
      </c>
      <c r="C130" s="7">
        <v>45225</v>
      </c>
      <c r="D130" s="6" t="s">
        <v>2431</v>
      </c>
      <c r="E130" t="s">
        <v>2444</v>
      </c>
    </row>
    <row r="131" spans="1:5" ht="42.75">
      <c r="A131" s="6" t="s">
        <v>14</v>
      </c>
      <c r="B131" s="3" t="s">
        <v>269</v>
      </c>
      <c r="C131" s="7">
        <v>45224</v>
      </c>
      <c r="D131" s="6" t="s">
        <v>2431</v>
      </c>
      <c r="E131" t="s">
        <v>2444</v>
      </c>
    </row>
    <row r="132" spans="1:5">
      <c r="A132" s="6" t="s">
        <v>17</v>
      </c>
      <c r="B132" s="3" t="s">
        <v>271</v>
      </c>
      <c r="C132" s="7">
        <v>45223</v>
      </c>
      <c r="D132" s="6" t="s">
        <v>2438</v>
      </c>
      <c r="E132" t="s">
        <v>2444</v>
      </c>
    </row>
    <row r="133" spans="1:5" ht="42.75">
      <c r="A133" s="6" t="s">
        <v>4</v>
      </c>
      <c r="B133" s="3" t="s">
        <v>273</v>
      </c>
      <c r="C133" s="7">
        <v>45222</v>
      </c>
      <c r="D133" s="6" t="s">
        <v>2438</v>
      </c>
      <c r="E133" t="s">
        <v>2444</v>
      </c>
    </row>
    <row r="134" spans="1:5">
      <c r="A134" s="6" t="s">
        <v>10</v>
      </c>
      <c r="B134" s="3" t="s">
        <v>275</v>
      </c>
      <c r="C134" s="7">
        <v>45222</v>
      </c>
      <c r="D134" s="6" t="s">
        <v>2438</v>
      </c>
      <c r="E134" t="s">
        <v>2444</v>
      </c>
    </row>
    <row r="135" spans="1:5" ht="42.75">
      <c r="A135" s="6" t="s">
        <v>4</v>
      </c>
      <c r="B135" s="3" t="s">
        <v>277</v>
      </c>
      <c r="C135" s="7">
        <v>45219</v>
      </c>
      <c r="D135" s="6" t="s">
        <v>2438</v>
      </c>
      <c r="E135" t="s">
        <v>2444</v>
      </c>
    </row>
    <row r="136" spans="1:5" ht="42.75">
      <c r="A136" s="6" t="s">
        <v>4</v>
      </c>
      <c r="B136" s="3" t="s">
        <v>279</v>
      </c>
      <c r="C136" s="7">
        <v>45212</v>
      </c>
      <c r="D136" s="6" t="s">
        <v>2438</v>
      </c>
      <c r="E136" t="s">
        <v>2444</v>
      </c>
    </row>
    <row r="137" spans="1:5" ht="42.75">
      <c r="A137" s="6" t="s">
        <v>14</v>
      </c>
      <c r="B137" s="3" t="s">
        <v>281</v>
      </c>
      <c r="C137" s="7">
        <v>45212</v>
      </c>
      <c r="D137" s="6" t="s">
        <v>2438</v>
      </c>
      <c r="E137" t="s">
        <v>2444</v>
      </c>
    </row>
    <row r="138" spans="1:5" ht="57.2">
      <c r="A138" s="6" t="s">
        <v>4</v>
      </c>
      <c r="B138" s="3" t="s">
        <v>283</v>
      </c>
      <c r="C138" s="7">
        <v>45210</v>
      </c>
      <c r="D138" s="6" t="s">
        <v>2431</v>
      </c>
      <c r="E138" t="s">
        <v>2444</v>
      </c>
    </row>
    <row r="139" spans="1:5">
      <c r="A139" s="6" t="s">
        <v>17</v>
      </c>
      <c r="B139" s="3" t="s">
        <v>285</v>
      </c>
      <c r="C139" s="7">
        <v>45209</v>
      </c>
      <c r="D139" s="6" t="s">
        <v>2431</v>
      </c>
      <c r="E139" t="s">
        <v>2444</v>
      </c>
    </row>
    <row r="140" spans="1:5">
      <c r="A140" s="6" t="s">
        <v>17</v>
      </c>
      <c r="B140" s="3" t="s">
        <v>287</v>
      </c>
      <c r="C140" s="7">
        <v>45203</v>
      </c>
      <c r="D140" s="6" t="s">
        <v>2438</v>
      </c>
      <c r="E140" t="s">
        <v>2444</v>
      </c>
    </row>
    <row r="141" spans="1:5" ht="42.75">
      <c r="A141" s="6" t="s">
        <v>14</v>
      </c>
      <c r="B141" s="3" t="s">
        <v>289</v>
      </c>
      <c r="C141" s="7">
        <v>45203</v>
      </c>
      <c r="D141" s="6" t="s">
        <v>2438</v>
      </c>
      <c r="E141" t="s">
        <v>2444</v>
      </c>
    </row>
    <row r="142" spans="1:5" ht="28.5">
      <c r="A142" s="6" t="s">
        <v>4</v>
      </c>
      <c r="B142" s="3" t="s">
        <v>291</v>
      </c>
      <c r="C142" s="7">
        <v>45197</v>
      </c>
      <c r="D142" s="6" t="s">
        <v>2438</v>
      </c>
      <c r="E142" t="s">
        <v>2444</v>
      </c>
    </row>
    <row r="143" spans="1:5" ht="57.2">
      <c r="A143" s="6" t="s">
        <v>14</v>
      </c>
      <c r="B143" s="3" t="s">
        <v>293</v>
      </c>
      <c r="C143" s="7">
        <v>45197</v>
      </c>
      <c r="D143" s="6" t="s">
        <v>2438</v>
      </c>
      <c r="E143" t="s">
        <v>2444</v>
      </c>
    </row>
    <row r="144" spans="1:5">
      <c r="A144" s="6" t="s">
        <v>10</v>
      </c>
      <c r="B144" s="3" t="s">
        <v>295</v>
      </c>
      <c r="C144" s="7">
        <v>45195</v>
      </c>
      <c r="D144" s="6" t="s">
        <v>2438</v>
      </c>
      <c r="E144" t="s">
        <v>2444</v>
      </c>
    </row>
    <row r="145" spans="1:5">
      <c r="A145" s="6" t="s">
        <v>10</v>
      </c>
      <c r="B145" s="3" t="s">
        <v>297</v>
      </c>
      <c r="C145" s="7">
        <v>45195</v>
      </c>
      <c r="D145" s="6" t="s">
        <v>2438</v>
      </c>
      <c r="E145" t="s">
        <v>2444</v>
      </c>
    </row>
    <row r="146" spans="1:5" ht="42.75">
      <c r="A146" s="6" t="s">
        <v>14</v>
      </c>
      <c r="B146" s="3" t="s">
        <v>299</v>
      </c>
      <c r="C146" s="7">
        <v>45195</v>
      </c>
      <c r="D146" s="6" t="s">
        <v>2438</v>
      </c>
      <c r="E146" t="s">
        <v>2444</v>
      </c>
    </row>
    <row r="147" spans="1:5" ht="57.2">
      <c r="A147" s="6" t="s">
        <v>4</v>
      </c>
      <c r="B147" s="3" t="s">
        <v>301</v>
      </c>
      <c r="C147" s="7">
        <v>45194</v>
      </c>
      <c r="D147" s="6" t="s">
        <v>2438</v>
      </c>
      <c r="E147" t="s">
        <v>2444</v>
      </c>
    </row>
    <row r="148" spans="1:5" ht="57.2">
      <c r="A148" s="6" t="s">
        <v>14</v>
      </c>
      <c r="B148" s="3" t="s">
        <v>303</v>
      </c>
      <c r="C148" s="7">
        <v>45194</v>
      </c>
      <c r="D148" s="6" t="s">
        <v>2438</v>
      </c>
      <c r="E148" t="s">
        <v>2444</v>
      </c>
    </row>
    <row r="149" spans="1:5" ht="57.2">
      <c r="A149" s="6" t="s">
        <v>4</v>
      </c>
      <c r="B149" s="3" t="s">
        <v>305</v>
      </c>
      <c r="C149" s="7">
        <v>45191</v>
      </c>
      <c r="D149" s="6" t="s">
        <v>2438</v>
      </c>
      <c r="E149" t="s">
        <v>2444</v>
      </c>
    </row>
    <row r="150" spans="1:5" ht="42.75">
      <c r="A150" s="6" t="s">
        <v>14</v>
      </c>
      <c r="B150" s="3" t="s">
        <v>307</v>
      </c>
      <c r="C150" s="7">
        <v>45191</v>
      </c>
      <c r="D150" s="6" t="s">
        <v>2438</v>
      </c>
      <c r="E150" t="s">
        <v>2444</v>
      </c>
    </row>
    <row r="151" spans="1:5" ht="42.75">
      <c r="A151" s="6" t="s">
        <v>4</v>
      </c>
      <c r="B151" s="3" t="s">
        <v>309</v>
      </c>
      <c r="C151" s="7">
        <v>45190</v>
      </c>
      <c r="D151" s="6" t="s">
        <v>2431</v>
      </c>
      <c r="E151" t="s">
        <v>2444</v>
      </c>
    </row>
    <row r="152" spans="1:5">
      <c r="A152" s="6" t="s">
        <v>10</v>
      </c>
      <c r="B152" s="3" t="s">
        <v>311</v>
      </c>
      <c r="C152" s="7">
        <v>45188</v>
      </c>
      <c r="D152" s="6" t="s">
        <v>2438</v>
      </c>
      <c r="E152" t="s">
        <v>2444</v>
      </c>
    </row>
    <row r="153" spans="1:5">
      <c r="A153" s="6" t="s">
        <v>17</v>
      </c>
      <c r="B153" s="3" t="s">
        <v>313</v>
      </c>
      <c r="C153" s="7">
        <v>45184</v>
      </c>
      <c r="D153" s="6" t="s">
        <v>2438</v>
      </c>
      <c r="E153" t="s">
        <v>2444</v>
      </c>
    </row>
    <row r="154" spans="1:5">
      <c r="A154" s="6" t="s">
        <v>17</v>
      </c>
      <c r="B154" s="3" t="s">
        <v>315</v>
      </c>
      <c r="C154" s="7">
        <v>45183</v>
      </c>
      <c r="D154" s="6" t="s">
        <v>2431</v>
      </c>
      <c r="E154" t="s">
        <v>2444</v>
      </c>
    </row>
    <row r="155" spans="1:5">
      <c r="A155" s="6" t="s">
        <v>10</v>
      </c>
      <c r="B155" s="3" t="s">
        <v>317</v>
      </c>
      <c r="C155" s="7">
        <v>45183</v>
      </c>
      <c r="D155" s="6" t="s">
        <v>2431</v>
      </c>
      <c r="E155" t="s">
        <v>2444</v>
      </c>
    </row>
    <row r="156" spans="1:5" ht="42.75">
      <c r="A156" s="6" t="s">
        <v>14</v>
      </c>
      <c r="B156" s="3" t="s">
        <v>319</v>
      </c>
      <c r="C156" s="7">
        <v>45183</v>
      </c>
      <c r="D156" s="6" t="s">
        <v>2431</v>
      </c>
      <c r="E156" t="s">
        <v>2444</v>
      </c>
    </row>
    <row r="157" spans="1:5" ht="42.75">
      <c r="A157" s="6" t="s">
        <v>14</v>
      </c>
      <c r="B157" s="3" t="s">
        <v>321</v>
      </c>
      <c r="C157" s="7">
        <v>45183</v>
      </c>
      <c r="D157" s="6" t="s">
        <v>2431</v>
      </c>
      <c r="E157" t="s">
        <v>2444</v>
      </c>
    </row>
    <row r="158" spans="1:5" ht="57.2">
      <c r="A158" s="6" t="s">
        <v>4</v>
      </c>
      <c r="B158" s="3" t="s">
        <v>323</v>
      </c>
      <c r="C158" s="7">
        <v>45181</v>
      </c>
      <c r="D158" s="6" t="s">
        <v>2431</v>
      </c>
      <c r="E158" t="s">
        <v>2444</v>
      </c>
    </row>
    <row r="159" spans="1:5">
      <c r="A159" s="6" t="s">
        <v>10</v>
      </c>
      <c r="B159" s="3" t="s">
        <v>325</v>
      </c>
      <c r="C159" s="7">
        <v>45181</v>
      </c>
      <c r="D159" s="6" t="s">
        <v>2431</v>
      </c>
      <c r="E159" t="s">
        <v>2444</v>
      </c>
    </row>
    <row r="160" spans="1:5" ht="57.2">
      <c r="A160" s="6" t="s">
        <v>4</v>
      </c>
      <c r="B160" s="3" t="s">
        <v>327</v>
      </c>
      <c r="C160" s="7">
        <v>45180</v>
      </c>
      <c r="D160" s="6" t="s">
        <v>2438</v>
      </c>
      <c r="E160" t="s">
        <v>2444</v>
      </c>
    </row>
    <row r="161" spans="1:5" ht="71.45">
      <c r="A161" s="6" t="s">
        <v>4</v>
      </c>
      <c r="B161" s="3" t="s">
        <v>329</v>
      </c>
      <c r="C161" s="7">
        <v>45180</v>
      </c>
      <c r="D161" s="6" t="s">
        <v>2438</v>
      </c>
      <c r="E161" t="s">
        <v>2444</v>
      </c>
    </row>
    <row r="162" spans="1:5" ht="57.2">
      <c r="A162" s="6" t="s">
        <v>4</v>
      </c>
      <c r="B162" s="3" t="s">
        <v>331</v>
      </c>
      <c r="C162" s="7">
        <v>45177</v>
      </c>
      <c r="D162" s="6" t="s">
        <v>2438</v>
      </c>
      <c r="E162" t="s">
        <v>2444</v>
      </c>
    </row>
    <row r="163" spans="1:5">
      <c r="A163" s="6" t="s">
        <v>17</v>
      </c>
      <c r="B163" s="3" t="s">
        <v>333</v>
      </c>
      <c r="C163" s="7">
        <v>45177</v>
      </c>
      <c r="D163" s="6" t="s">
        <v>2438</v>
      </c>
      <c r="E163" t="s">
        <v>2444</v>
      </c>
    </row>
    <row r="164" spans="1:5">
      <c r="A164" s="6" t="s">
        <v>10</v>
      </c>
      <c r="B164" s="3" t="s">
        <v>335</v>
      </c>
      <c r="C164" s="7">
        <v>45177</v>
      </c>
      <c r="D164" s="6" t="s">
        <v>2438</v>
      </c>
      <c r="E164" t="s">
        <v>2444</v>
      </c>
    </row>
    <row r="165" spans="1:5" ht="28.5">
      <c r="A165" s="6" t="s">
        <v>4</v>
      </c>
      <c r="B165" s="3" t="s">
        <v>337</v>
      </c>
      <c r="C165" s="7">
        <v>45168</v>
      </c>
      <c r="D165" s="6" t="s">
        <v>2438</v>
      </c>
      <c r="E165" t="s">
        <v>2444</v>
      </c>
    </row>
    <row r="166" spans="1:5" ht="57.2">
      <c r="A166" s="6" t="s">
        <v>14</v>
      </c>
      <c r="B166" s="3" t="s">
        <v>339</v>
      </c>
      <c r="C166" s="7">
        <v>45162</v>
      </c>
      <c r="D166" s="6" t="s">
        <v>2438</v>
      </c>
      <c r="E166" t="s">
        <v>2444</v>
      </c>
    </row>
    <row r="167" spans="1:5">
      <c r="A167" s="6" t="s">
        <v>10</v>
      </c>
      <c r="B167" s="3" t="s">
        <v>341</v>
      </c>
      <c r="C167" s="7">
        <v>45161</v>
      </c>
      <c r="D167" s="6" t="s">
        <v>2431</v>
      </c>
      <c r="E167" t="s">
        <v>2444</v>
      </c>
    </row>
    <row r="168" spans="1:5" ht="57.2">
      <c r="A168" s="6" t="s">
        <v>4</v>
      </c>
      <c r="B168" s="3" t="s">
        <v>343</v>
      </c>
      <c r="C168" s="7">
        <v>45156</v>
      </c>
      <c r="D168" s="6" t="s">
        <v>2438</v>
      </c>
      <c r="E168" t="s">
        <v>2444</v>
      </c>
    </row>
    <row r="169" spans="1:5">
      <c r="A169" s="6" t="s">
        <v>10</v>
      </c>
      <c r="B169" s="3" t="s">
        <v>345</v>
      </c>
      <c r="C169" s="7">
        <v>45156</v>
      </c>
      <c r="D169" s="6" t="s">
        <v>2438</v>
      </c>
      <c r="E169" t="s">
        <v>2444</v>
      </c>
    </row>
    <row r="170" spans="1:5" ht="42.75">
      <c r="A170" s="6" t="s">
        <v>4</v>
      </c>
      <c r="B170" s="3" t="s">
        <v>347</v>
      </c>
      <c r="C170" s="7">
        <v>45155</v>
      </c>
      <c r="D170" s="6" t="s">
        <v>2431</v>
      </c>
      <c r="E170" t="s">
        <v>2444</v>
      </c>
    </row>
    <row r="171" spans="1:5">
      <c r="A171" s="6" t="s">
        <v>10</v>
      </c>
      <c r="B171" s="3" t="s">
        <v>349</v>
      </c>
      <c r="C171" s="7">
        <v>45155</v>
      </c>
      <c r="D171" s="6" t="s">
        <v>2431</v>
      </c>
      <c r="E171" t="s">
        <v>2444</v>
      </c>
    </row>
    <row r="172" spans="1:5">
      <c r="A172" s="6" t="s">
        <v>17</v>
      </c>
      <c r="B172" s="3" t="s">
        <v>351</v>
      </c>
      <c r="C172" s="7">
        <v>45154</v>
      </c>
      <c r="D172" s="6" t="s">
        <v>2431</v>
      </c>
      <c r="E172" t="s">
        <v>2444</v>
      </c>
    </row>
    <row r="173" spans="1:5" ht="42.75">
      <c r="A173" s="6" t="s">
        <v>4</v>
      </c>
      <c r="B173" s="3" t="s">
        <v>353</v>
      </c>
      <c r="C173" s="7">
        <v>45152</v>
      </c>
      <c r="D173" s="6" t="s">
        <v>2438</v>
      </c>
      <c r="E173" t="s">
        <v>2444</v>
      </c>
    </row>
    <row r="174" spans="1:5" ht="42.75">
      <c r="A174" s="6" t="s">
        <v>4</v>
      </c>
      <c r="B174" s="3" t="s">
        <v>355</v>
      </c>
      <c r="C174" s="7">
        <v>45149</v>
      </c>
      <c r="D174" s="6" t="s">
        <v>2431</v>
      </c>
      <c r="E174" t="s">
        <v>2444</v>
      </c>
    </row>
    <row r="175" spans="1:5">
      <c r="A175" s="6" t="s">
        <v>10</v>
      </c>
      <c r="B175" s="3" t="s">
        <v>357</v>
      </c>
      <c r="C175" s="7">
        <v>45149</v>
      </c>
      <c r="D175" s="6" t="s">
        <v>2431</v>
      </c>
      <c r="E175" t="s">
        <v>2444</v>
      </c>
    </row>
    <row r="176" spans="1:5" ht="42.75">
      <c r="A176" s="6" t="s">
        <v>4</v>
      </c>
      <c r="B176" s="3" t="s">
        <v>359</v>
      </c>
      <c r="C176" s="7">
        <v>45148</v>
      </c>
      <c r="D176" s="6" t="s">
        <v>2431</v>
      </c>
      <c r="E176" t="s">
        <v>2444</v>
      </c>
    </row>
    <row r="177" spans="1:5">
      <c r="A177" s="6" t="s">
        <v>17</v>
      </c>
      <c r="B177" s="3" t="s">
        <v>361</v>
      </c>
      <c r="C177" s="7">
        <v>45144</v>
      </c>
      <c r="D177" s="6" t="s">
        <v>2438</v>
      </c>
      <c r="E177" t="s">
        <v>2444</v>
      </c>
    </row>
    <row r="178" spans="1:5">
      <c r="A178" s="6" t="s">
        <v>10</v>
      </c>
      <c r="B178" s="3" t="s">
        <v>363</v>
      </c>
      <c r="C178" s="7">
        <v>45133</v>
      </c>
      <c r="D178" s="6" t="s">
        <v>2438</v>
      </c>
      <c r="E178" t="s">
        <v>2444</v>
      </c>
    </row>
    <row r="179" spans="1:5">
      <c r="A179" s="6" t="s">
        <v>17</v>
      </c>
      <c r="B179" s="3" t="s">
        <v>365</v>
      </c>
      <c r="C179" s="7">
        <v>45130</v>
      </c>
      <c r="D179" s="6" t="s">
        <v>2431</v>
      </c>
      <c r="E179" t="s">
        <v>2444</v>
      </c>
    </row>
    <row r="180" spans="1:5" ht="42.75">
      <c r="A180" s="6" t="s">
        <v>14</v>
      </c>
      <c r="B180" s="3" t="s">
        <v>367</v>
      </c>
      <c r="C180" s="7">
        <v>45128</v>
      </c>
      <c r="D180" s="6" t="s">
        <v>2431</v>
      </c>
      <c r="E180" t="s">
        <v>2444</v>
      </c>
    </row>
    <row r="181" spans="1:5" ht="42.75">
      <c r="A181" s="6" t="s">
        <v>4</v>
      </c>
      <c r="B181" s="3" t="s">
        <v>369</v>
      </c>
      <c r="C181" s="7">
        <v>45127</v>
      </c>
      <c r="D181" s="6" t="s">
        <v>2438</v>
      </c>
      <c r="E181" t="s">
        <v>2444</v>
      </c>
    </row>
    <row r="182" spans="1:5" ht="42.75">
      <c r="A182" s="6" t="s">
        <v>4</v>
      </c>
      <c r="B182" s="3" t="s">
        <v>371</v>
      </c>
      <c r="C182" s="7">
        <v>45118</v>
      </c>
      <c r="D182" s="6" t="s">
        <v>2438</v>
      </c>
      <c r="E182" t="s">
        <v>2444</v>
      </c>
    </row>
    <row r="183" spans="1:5" ht="42.75">
      <c r="A183" s="6" t="s">
        <v>4</v>
      </c>
      <c r="B183" s="3" t="s">
        <v>373</v>
      </c>
      <c r="C183" s="7">
        <v>45117</v>
      </c>
      <c r="D183" s="6" t="s">
        <v>2431</v>
      </c>
      <c r="E183" t="s">
        <v>2444</v>
      </c>
    </row>
    <row r="184" spans="1:5" ht="42.75">
      <c r="A184" s="6" t="s">
        <v>4</v>
      </c>
      <c r="B184" s="3" t="s">
        <v>375</v>
      </c>
      <c r="C184" s="7">
        <v>45114</v>
      </c>
      <c r="D184" s="6" t="s">
        <v>2431</v>
      </c>
      <c r="E184" t="s">
        <v>2444</v>
      </c>
    </row>
    <row r="185" spans="1:5" ht="42.75">
      <c r="A185" s="6" t="s">
        <v>14</v>
      </c>
      <c r="B185" s="3" t="s">
        <v>377</v>
      </c>
      <c r="C185" s="7">
        <v>45112</v>
      </c>
      <c r="D185" s="6" t="s">
        <v>2431</v>
      </c>
      <c r="E185" t="s">
        <v>2444</v>
      </c>
    </row>
    <row r="186" spans="1:5" ht="57.2">
      <c r="A186" s="6" t="s">
        <v>14</v>
      </c>
      <c r="B186" s="3" t="s">
        <v>379</v>
      </c>
      <c r="C186" s="7">
        <v>45106</v>
      </c>
      <c r="D186" s="6" t="s">
        <v>2431</v>
      </c>
      <c r="E186" t="s">
        <v>2444</v>
      </c>
    </row>
    <row r="187" spans="1:5" ht="42.75">
      <c r="A187" s="6" t="s">
        <v>14</v>
      </c>
      <c r="B187" s="3" t="s">
        <v>381</v>
      </c>
      <c r="C187" s="7">
        <v>45105</v>
      </c>
      <c r="D187" s="6" t="s">
        <v>2438</v>
      </c>
      <c r="E187" t="s">
        <v>2444</v>
      </c>
    </row>
    <row r="188" spans="1:5" ht="42.75">
      <c r="A188" s="6" t="s">
        <v>14</v>
      </c>
      <c r="B188" s="3" t="s">
        <v>383</v>
      </c>
      <c r="C188" s="7">
        <v>45105</v>
      </c>
      <c r="D188" s="6" t="s">
        <v>2438</v>
      </c>
      <c r="E188" t="s">
        <v>2444</v>
      </c>
    </row>
    <row r="189" spans="1:5" ht="42.75">
      <c r="A189" s="6" t="s">
        <v>14</v>
      </c>
      <c r="B189" s="3" t="s">
        <v>385</v>
      </c>
      <c r="C189" s="7">
        <v>45104</v>
      </c>
      <c r="D189" s="6" t="s">
        <v>2438</v>
      </c>
      <c r="E189" t="s">
        <v>2444</v>
      </c>
    </row>
    <row r="190" spans="1:5" ht="28.5">
      <c r="A190" s="6" t="s">
        <v>14</v>
      </c>
      <c r="B190" s="3" t="s">
        <v>387</v>
      </c>
      <c r="C190" s="7">
        <v>45103</v>
      </c>
      <c r="D190" s="6" t="s">
        <v>2431</v>
      </c>
      <c r="E190" t="s">
        <v>2444</v>
      </c>
    </row>
    <row r="191" spans="1:5" ht="42.75">
      <c r="A191" s="6" t="s">
        <v>14</v>
      </c>
      <c r="B191" s="3" t="s">
        <v>389</v>
      </c>
      <c r="C191" s="7">
        <v>45103</v>
      </c>
      <c r="D191" s="6" t="s">
        <v>2431</v>
      </c>
      <c r="E191" t="s">
        <v>2444</v>
      </c>
    </row>
    <row r="192" spans="1:5" ht="42.75">
      <c r="A192" s="6" t="s">
        <v>14</v>
      </c>
      <c r="B192" s="3" t="s">
        <v>391</v>
      </c>
      <c r="C192" s="7">
        <v>45100</v>
      </c>
      <c r="D192" s="6" t="s">
        <v>2431</v>
      </c>
      <c r="E192" t="s">
        <v>2444</v>
      </c>
    </row>
    <row r="193" spans="1:5" ht="28.5">
      <c r="A193" s="6" t="s">
        <v>14</v>
      </c>
      <c r="B193" s="3" t="s">
        <v>393</v>
      </c>
      <c r="C193" s="7">
        <v>45100</v>
      </c>
      <c r="D193" s="6" t="s">
        <v>2431</v>
      </c>
      <c r="E193" t="s">
        <v>2444</v>
      </c>
    </row>
    <row r="194" spans="1:5" ht="42.75">
      <c r="A194" s="6" t="s">
        <v>14</v>
      </c>
      <c r="B194" s="3" t="s">
        <v>395</v>
      </c>
      <c r="C194" s="7">
        <v>45100</v>
      </c>
      <c r="D194" s="6" t="s">
        <v>2431</v>
      </c>
      <c r="E194" t="s">
        <v>2444</v>
      </c>
    </row>
    <row r="195" spans="1:5" ht="42.75">
      <c r="A195" s="6" t="s">
        <v>14</v>
      </c>
      <c r="B195" s="3" t="s">
        <v>397</v>
      </c>
      <c r="C195" s="7">
        <v>45099</v>
      </c>
      <c r="D195" s="6" t="s">
        <v>2438</v>
      </c>
      <c r="E195" t="s">
        <v>2444</v>
      </c>
    </row>
    <row r="196" spans="1:5" ht="42.75">
      <c r="A196" s="6" t="s">
        <v>14</v>
      </c>
      <c r="B196" s="3" t="s">
        <v>399</v>
      </c>
      <c r="C196" s="7">
        <v>45098</v>
      </c>
      <c r="D196" s="6" t="s">
        <v>2431</v>
      </c>
      <c r="E196" t="s">
        <v>2444</v>
      </c>
    </row>
    <row r="197" spans="1:5" ht="42.75">
      <c r="A197" s="6" t="s">
        <v>14</v>
      </c>
      <c r="B197" s="3" t="s">
        <v>401</v>
      </c>
      <c r="C197" s="7">
        <v>45097</v>
      </c>
      <c r="D197" s="6" t="s">
        <v>2438</v>
      </c>
      <c r="E197" t="s">
        <v>2444</v>
      </c>
    </row>
    <row r="198" spans="1:5" ht="28.5">
      <c r="A198" s="6" t="s">
        <v>14</v>
      </c>
      <c r="B198" s="3" t="s">
        <v>403</v>
      </c>
      <c r="C198" s="7">
        <v>45097</v>
      </c>
      <c r="D198" s="6" t="s">
        <v>2438</v>
      </c>
      <c r="E198" t="s">
        <v>2444</v>
      </c>
    </row>
    <row r="199" spans="1:5" ht="57.2">
      <c r="A199" s="6" t="s">
        <v>14</v>
      </c>
      <c r="B199" s="3" t="s">
        <v>405</v>
      </c>
      <c r="C199" s="7">
        <v>45096</v>
      </c>
      <c r="D199" s="6" t="s">
        <v>2438</v>
      </c>
      <c r="E199" t="s">
        <v>2444</v>
      </c>
    </row>
    <row r="200" spans="1:5" ht="57.2">
      <c r="A200" s="6" t="s">
        <v>14</v>
      </c>
      <c r="B200" s="3" t="s">
        <v>407</v>
      </c>
      <c r="C200" s="7">
        <v>45093</v>
      </c>
      <c r="D200" s="6" t="s">
        <v>2431</v>
      </c>
      <c r="E200" t="s">
        <v>2444</v>
      </c>
    </row>
    <row r="201" spans="1:5">
      <c r="A201" s="6" t="s">
        <v>10</v>
      </c>
      <c r="B201" s="3" t="s">
        <v>409</v>
      </c>
      <c r="C201" s="7">
        <v>45086</v>
      </c>
      <c r="D201" s="6" t="s">
        <v>2438</v>
      </c>
      <c r="E201" t="s">
        <v>2444</v>
      </c>
    </row>
    <row r="202" spans="1:5" ht="42.75">
      <c r="A202" s="6" t="s">
        <v>14</v>
      </c>
      <c r="B202" s="3" t="s">
        <v>411</v>
      </c>
      <c r="C202" s="7">
        <v>45083</v>
      </c>
      <c r="D202" s="6" t="s">
        <v>2431</v>
      </c>
      <c r="E202" t="s">
        <v>2444</v>
      </c>
    </row>
    <row r="203" spans="1:5" ht="28.5">
      <c r="A203" s="6" t="s">
        <v>14</v>
      </c>
      <c r="B203" s="3" t="s">
        <v>413</v>
      </c>
      <c r="C203" s="7">
        <v>45079</v>
      </c>
      <c r="D203" s="6" t="s">
        <v>2431</v>
      </c>
      <c r="E203" t="s">
        <v>2444</v>
      </c>
    </row>
    <row r="204" spans="1:5">
      <c r="A204" s="6" t="s">
        <v>10</v>
      </c>
      <c r="B204" s="3" t="s">
        <v>415</v>
      </c>
      <c r="C204" s="7">
        <v>45077</v>
      </c>
      <c r="D204" s="6" t="s">
        <v>2438</v>
      </c>
      <c r="E204" t="s">
        <v>2444</v>
      </c>
    </row>
    <row r="205" spans="1:5" ht="57.2">
      <c r="A205" s="6" t="s">
        <v>14</v>
      </c>
      <c r="B205" s="3" t="s">
        <v>417</v>
      </c>
      <c r="C205" s="7">
        <v>45077</v>
      </c>
      <c r="D205" s="6" t="s">
        <v>2438</v>
      </c>
      <c r="E205" t="s">
        <v>2444</v>
      </c>
    </row>
    <row r="206" spans="1:5" ht="42.75">
      <c r="A206" s="6" t="s">
        <v>4</v>
      </c>
      <c r="B206" s="3" t="s">
        <v>419</v>
      </c>
      <c r="C206" s="7">
        <v>45071</v>
      </c>
      <c r="D206" s="6" t="s">
        <v>2438</v>
      </c>
      <c r="E206" t="s">
        <v>2444</v>
      </c>
    </row>
    <row r="207" spans="1:5" ht="42.75">
      <c r="A207" s="6" t="s">
        <v>14</v>
      </c>
      <c r="B207" s="3" t="s">
        <v>421</v>
      </c>
      <c r="C207" s="7">
        <v>45071</v>
      </c>
      <c r="D207" s="6" t="s">
        <v>2438</v>
      </c>
      <c r="E207" t="s">
        <v>2444</v>
      </c>
    </row>
    <row r="208" spans="1:5" ht="57.2">
      <c r="A208" s="6" t="s">
        <v>4</v>
      </c>
      <c r="B208" s="3" t="s">
        <v>423</v>
      </c>
      <c r="C208" s="7">
        <v>45069</v>
      </c>
      <c r="D208" s="6" t="s">
        <v>2431</v>
      </c>
      <c r="E208" t="s">
        <v>2444</v>
      </c>
    </row>
    <row r="209" spans="1:5" ht="42.75">
      <c r="A209" s="6" t="s">
        <v>4</v>
      </c>
      <c r="B209" s="3" t="s">
        <v>425</v>
      </c>
      <c r="C209" s="7">
        <v>45068</v>
      </c>
      <c r="D209" s="6" t="s">
        <v>2438</v>
      </c>
      <c r="E209" t="s">
        <v>2444</v>
      </c>
    </row>
    <row r="210" spans="1:5">
      <c r="A210" s="6" t="s">
        <v>10</v>
      </c>
      <c r="B210" s="3" t="s">
        <v>427</v>
      </c>
      <c r="C210" s="7">
        <v>45068</v>
      </c>
      <c r="D210" s="6" t="s">
        <v>2438</v>
      </c>
      <c r="E210" t="s">
        <v>2444</v>
      </c>
    </row>
    <row r="211" spans="1:5">
      <c r="A211" s="6" t="s">
        <v>10</v>
      </c>
      <c r="B211" s="3" t="s">
        <v>429</v>
      </c>
      <c r="C211" s="7">
        <v>45068</v>
      </c>
      <c r="D211" s="6" t="s">
        <v>2438</v>
      </c>
      <c r="E211" t="s">
        <v>2444</v>
      </c>
    </row>
    <row r="212" spans="1:5" ht="28.5">
      <c r="A212" s="6" t="s">
        <v>14</v>
      </c>
      <c r="B212" s="3" t="s">
        <v>431</v>
      </c>
      <c r="C212" s="7">
        <v>45065</v>
      </c>
      <c r="D212" s="6" t="s">
        <v>2438</v>
      </c>
      <c r="E212" t="s">
        <v>2444</v>
      </c>
    </row>
    <row r="213" spans="1:5" ht="57.2">
      <c r="A213" s="6" t="s">
        <v>14</v>
      </c>
      <c r="B213" s="3" t="s">
        <v>433</v>
      </c>
      <c r="C213" s="7">
        <v>45062</v>
      </c>
      <c r="D213" s="6" t="s">
        <v>2438</v>
      </c>
      <c r="E213" t="s">
        <v>2444</v>
      </c>
    </row>
    <row r="214" spans="1:5">
      <c r="A214" s="6" t="s">
        <v>10</v>
      </c>
      <c r="B214" s="3" t="s">
        <v>435</v>
      </c>
      <c r="C214" s="7">
        <v>45058</v>
      </c>
      <c r="D214" s="6" t="s">
        <v>2438</v>
      </c>
      <c r="E214" t="s">
        <v>2444</v>
      </c>
    </row>
    <row r="215" spans="1:5">
      <c r="A215" s="6" t="s">
        <v>10</v>
      </c>
      <c r="B215" s="3" t="s">
        <v>437</v>
      </c>
      <c r="C215" s="7">
        <v>45054</v>
      </c>
      <c r="D215" s="6" t="s">
        <v>2431</v>
      </c>
      <c r="E215" t="s">
        <v>2444</v>
      </c>
    </row>
    <row r="216" spans="1:5" ht="42.75">
      <c r="A216" s="6" t="s">
        <v>14</v>
      </c>
      <c r="B216" s="3" t="s">
        <v>439</v>
      </c>
      <c r="C216" s="7">
        <v>45049</v>
      </c>
      <c r="D216" s="6" t="s">
        <v>2438</v>
      </c>
      <c r="E216" t="s">
        <v>2444</v>
      </c>
    </row>
    <row r="217" spans="1:5" ht="42.75">
      <c r="A217" s="6" t="s">
        <v>14</v>
      </c>
      <c r="B217" s="3" t="s">
        <v>441</v>
      </c>
      <c r="C217" s="7">
        <v>45048</v>
      </c>
      <c r="D217" s="6" t="s">
        <v>2438</v>
      </c>
      <c r="E217" t="s">
        <v>2444</v>
      </c>
    </row>
    <row r="218" spans="1:5" ht="42.75">
      <c r="A218" s="6" t="s">
        <v>14</v>
      </c>
      <c r="B218" s="3" t="s">
        <v>443</v>
      </c>
      <c r="C218" s="7">
        <v>45043</v>
      </c>
      <c r="D218" s="6" t="s">
        <v>2431</v>
      </c>
      <c r="E218" t="s">
        <v>2444</v>
      </c>
    </row>
    <row r="219" spans="1:5">
      <c r="A219" s="6" t="s">
        <v>10</v>
      </c>
      <c r="B219" s="3" t="s">
        <v>445</v>
      </c>
      <c r="C219" s="7">
        <v>45040</v>
      </c>
      <c r="D219" s="6" t="s">
        <v>2431</v>
      </c>
      <c r="E219" t="s">
        <v>2444</v>
      </c>
    </row>
    <row r="220" spans="1:5" ht="42.75">
      <c r="A220" s="6" t="s">
        <v>14</v>
      </c>
      <c r="B220" s="3" t="s">
        <v>447</v>
      </c>
      <c r="C220" s="7">
        <v>45040</v>
      </c>
      <c r="D220" s="6" t="s">
        <v>2431</v>
      </c>
      <c r="E220" t="s">
        <v>2444</v>
      </c>
    </row>
    <row r="221" spans="1:5" ht="57.2">
      <c r="A221" s="6" t="s">
        <v>14</v>
      </c>
      <c r="B221" s="3" t="s">
        <v>449</v>
      </c>
      <c r="C221" s="7">
        <v>45040</v>
      </c>
      <c r="D221" s="6" t="s">
        <v>2431</v>
      </c>
      <c r="E221" t="s">
        <v>2444</v>
      </c>
    </row>
    <row r="222" spans="1:5">
      <c r="A222" s="6" t="s">
        <v>10</v>
      </c>
      <c r="B222" s="3" t="s">
        <v>451</v>
      </c>
      <c r="C222" s="7">
        <v>45037</v>
      </c>
      <c r="D222" s="6" t="s">
        <v>2438</v>
      </c>
      <c r="E222" t="s">
        <v>2444</v>
      </c>
    </row>
    <row r="223" spans="1:5" ht="28.5">
      <c r="A223" s="6" t="s">
        <v>14</v>
      </c>
      <c r="B223" s="3" t="s">
        <v>453</v>
      </c>
      <c r="C223" s="7">
        <v>45035</v>
      </c>
      <c r="D223" s="6" t="s">
        <v>2438</v>
      </c>
      <c r="E223" t="s">
        <v>2444</v>
      </c>
    </row>
    <row r="224" spans="1:5" ht="57.2">
      <c r="A224" s="6" t="s">
        <v>14</v>
      </c>
      <c r="B224" s="3" t="s">
        <v>455</v>
      </c>
      <c r="C224" s="7">
        <v>45034</v>
      </c>
      <c r="D224" s="6" t="s">
        <v>2438</v>
      </c>
      <c r="E224" t="s">
        <v>2444</v>
      </c>
    </row>
    <row r="225" spans="1:5" ht="57.2">
      <c r="A225" s="6" t="s">
        <v>14</v>
      </c>
      <c r="B225" s="3" t="s">
        <v>457</v>
      </c>
      <c r="C225" s="7">
        <v>45034</v>
      </c>
      <c r="D225" s="6" t="s">
        <v>2438</v>
      </c>
      <c r="E225" t="s">
        <v>2444</v>
      </c>
    </row>
    <row r="226" spans="1:5" ht="42.75">
      <c r="A226" s="6" t="s">
        <v>14</v>
      </c>
      <c r="B226" s="3" t="s">
        <v>459</v>
      </c>
      <c r="C226" s="7">
        <v>45033</v>
      </c>
      <c r="D226" s="6" t="s">
        <v>2438</v>
      </c>
      <c r="E226" t="s">
        <v>2444</v>
      </c>
    </row>
    <row r="227" spans="1:5" ht="57.2">
      <c r="A227" s="6" t="s">
        <v>14</v>
      </c>
      <c r="B227" s="3" t="s">
        <v>461</v>
      </c>
      <c r="C227" s="7">
        <v>45033</v>
      </c>
      <c r="D227" s="6" t="s">
        <v>2438</v>
      </c>
      <c r="E227" t="s">
        <v>2444</v>
      </c>
    </row>
    <row r="228" spans="1:5" ht="42.75">
      <c r="A228" s="6" t="s">
        <v>14</v>
      </c>
      <c r="B228" s="3" t="s">
        <v>463</v>
      </c>
      <c r="C228" s="7">
        <v>45033</v>
      </c>
      <c r="D228" s="6" t="s">
        <v>2438</v>
      </c>
      <c r="E228" t="s">
        <v>2444</v>
      </c>
    </row>
    <row r="229" spans="1:5">
      <c r="A229" s="6" t="s">
        <v>17</v>
      </c>
      <c r="B229" s="3" t="s">
        <v>465</v>
      </c>
      <c r="C229" s="7">
        <v>45030</v>
      </c>
      <c r="D229" s="6" t="s">
        <v>2431</v>
      </c>
      <c r="E229" t="s">
        <v>2444</v>
      </c>
    </row>
    <row r="230" spans="1:5">
      <c r="A230" s="6" t="s">
        <v>10</v>
      </c>
      <c r="B230" s="3" t="s">
        <v>467</v>
      </c>
      <c r="C230" s="7">
        <v>45028</v>
      </c>
      <c r="D230" s="6" t="s">
        <v>2431</v>
      </c>
      <c r="E230" t="s">
        <v>2444</v>
      </c>
    </row>
    <row r="231" spans="1:5" ht="28.5">
      <c r="A231" s="6" t="s">
        <v>14</v>
      </c>
      <c r="B231" s="3" t="s">
        <v>469</v>
      </c>
      <c r="C231" s="7">
        <v>45027</v>
      </c>
      <c r="D231" s="6" t="s">
        <v>2431</v>
      </c>
      <c r="E231" t="s">
        <v>2444</v>
      </c>
    </row>
    <row r="232" spans="1:5" ht="42.75">
      <c r="A232" s="6" t="s">
        <v>14</v>
      </c>
      <c r="B232" s="3" t="s">
        <v>471</v>
      </c>
      <c r="C232" s="7">
        <v>45027</v>
      </c>
      <c r="D232" s="6" t="s">
        <v>2431</v>
      </c>
      <c r="E232" t="s">
        <v>2444</v>
      </c>
    </row>
    <row r="233" spans="1:5">
      <c r="A233" s="6" t="s">
        <v>17</v>
      </c>
      <c r="B233" s="3" t="s">
        <v>473</v>
      </c>
      <c r="C233" s="7">
        <v>45026</v>
      </c>
      <c r="D233" s="6" t="s">
        <v>2431</v>
      </c>
      <c r="E233" t="s">
        <v>2444</v>
      </c>
    </row>
    <row r="234" spans="1:5">
      <c r="A234" s="6" t="s">
        <v>10</v>
      </c>
      <c r="B234" s="3" t="s">
        <v>475</v>
      </c>
      <c r="C234" s="7">
        <v>45023</v>
      </c>
      <c r="D234" s="6" t="s">
        <v>2431</v>
      </c>
      <c r="E234" t="s">
        <v>2444</v>
      </c>
    </row>
    <row r="235" spans="1:5" ht="28.5">
      <c r="A235" s="6" t="s">
        <v>4</v>
      </c>
      <c r="B235" s="3" t="s">
        <v>477</v>
      </c>
      <c r="C235" s="7">
        <v>45022</v>
      </c>
      <c r="D235" s="6" t="s">
        <v>2438</v>
      </c>
      <c r="E235" t="s">
        <v>2444</v>
      </c>
    </row>
    <row r="236" spans="1:5" ht="28.5">
      <c r="A236" s="6" t="s">
        <v>4</v>
      </c>
      <c r="B236" s="3" t="s">
        <v>479</v>
      </c>
      <c r="C236" s="7">
        <v>45021</v>
      </c>
      <c r="D236" s="6" t="s">
        <v>2431</v>
      </c>
      <c r="E236" t="s">
        <v>2444</v>
      </c>
    </row>
    <row r="237" spans="1:5">
      <c r="A237" s="6" t="s">
        <v>17</v>
      </c>
      <c r="B237" s="3" t="s">
        <v>481</v>
      </c>
      <c r="C237" s="7">
        <v>45021</v>
      </c>
      <c r="D237" s="6" t="s">
        <v>2431</v>
      </c>
      <c r="E237" t="s">
        <v>2444</v>
      </c>
    </row>
    <row r="238" spans="1:5" ht="42.75">
      <c r="A238" s="6" t="s">
        <v>14</v>
      </c>
      <c r="B238" s="3" t="s">
        <v>483</v>
      </c>
      <c r="C238" s="7">
        <v>45021</v>
      </c>
      <c r="D238" s="6" t="s">
        <v>2431</v>
      </c>
      <c r="E238" t="s">
        <v>2444</v>
      </c>
    </row>
    <row r="239" spans="1:5" ht="28.5">
      <c r="A239" s="6" t="s">
        <v>10</v>
      </c>
      <c r="B239" s="3" t="s">
        <v>485</v>
      </c>
      <c r="C239" s="7">
        <v>45019</v>
      </c>
      <c r="D239" s="6" t="s">
        <v>2431</v>
      </c>
      <c r="E239" t="s">
        <v>2444</v>
      </c>
    </row>
    <row r="240" spans="1:5" ht="28.5">
      <c r="A240" s="6" t="s">
        <v>14</v>
      </c>
      <c r="B240" s="3" t="s">
        <v>487</v>
      </c>
      <c r="C240" s="7">
        <v>45019</v>
      </c>
      <c r="D240" s="6" t="s">
        <v>2431</v>
      </c>
      <c r="E240" t="s">
        <v>2444</v>
      </c>
    </row>
    <row r="241" spans="1:5" ht="57.2">
      <c r="A241" s="6" t="s">
        <v>4</v>
      </c>
      <c r="B241" s="3" t="s">
        <v>489</v>
      </c>
      <c r="C241" s="7">
        <v>45016</v>
      </c>
      <c r="D241" s="6" t="s">
        <v>2438</v>
      </c>
      <c r="E241" t="s">
        <v>2444</v>
      </c>
    </row>
    <row r="242" spans="1:5" ht="57.2">
      <c r="A242" s="6" t="s">
        <v>14</v>
      </c>
      <c r="B242" s="3" t="s">
        <v>89</v>
      </c>
      <c r="C242" s="7">
        <v>45016</v>
      </c>
      <c r="D242" s="6" t="s">
        <v>2438</v>
      </c>
      <c r="E242" t="s">
        <v>2444</v>
      </c>
    </row>
    <row r="243" spans="1:5" ht="42.75">
      <c r="A243" s="6" t="s">
        <v>14</v>
      </c>
      <c r="B243" s="3" t="s">
        <v>491</v>
      </c>
      <c r="C243" s="7">
        <v>45015</v>
      </c>
      <c r="D243" s="6" t="s">
        <v>2431</v>
      </c>
      <c r="E243" t="s">
        <v>2444</v>
      </c>
    </row>
    <row r="244" spans="1:5" ht="42.75">
      <c r="A244" s="6" t="s">
        <v>14</v>
      </c>
      <c r="B244" s="3" t="s">
        <v>493</v>
      </c>
      <c r="C244" s="7">
        <v>45007</v>
      </c>
      <c r="D244" s="6" t="s">
        <v>2438</v>
      </c>
      <c r="E244" t="s">
        <v>2444</v>
      </c>
    </row>
    <row r="245" spans="1:5" ht="42.75">
      <c r="A245" s="6" t="s">
        <v>4</v>
      </c>
      <c r="B245" s="3" t="s">
        <v>495</v>
      </c>
      <c r="C245" s="7">
        <v>45005</v>
      </c>
      <c r="D245" s="6" t="s">
        <v>2431</v>
      </c>
      <c r="E245" t="s">
        <v>2444</v>
      </c>
    </row>
    <row r="246" spans="1:5" ht="42.75">
      <c r="A246" s="6" t="s">
        <v>14</v>
      </c>
      <c r="B246" s="3" t="s">
        <v>497</v>
      </c>
      <c r="C246" s="7">
        <v>45005</v>
      </c>
      <c r="D246" s="6" t="s">
        <v>2431</v>
      </c>
      <c r="E246" t="s">
        <v>2444</v>
      </c>
    </row>
    <row r="247" spans="1:5" ht="42.75">
      <c r="A247" s="6" t="s">
        <v>14</v>
      </c>
      <c r="B247" s="3" t="s">
        <v>499</v>
      </c>
      <c r="C247" s="7">
        <v>44999</v>
      </c>
      <c r="D247" s="6" t="s">
        <v>2438</v>
      </c>
      <c r="E247" t="s">
        <v>2444</v>
      </c>
    </row>
    <row r="248" spans="1:5" ht="42.75">
      <c r="A248" s="6" t="s">
        <v>14</v>
      </c>
      <c r="B248" s="3" t="s">
        <v>501</v>
      </c>
      <c r="C248" s="7">
        <v>44999</v>
      </c>
      <c r="D248" s="6" t="s">
        <v>2438</v>
      </c>
      <c r="E248" t="s">
        <v>2444</v>
      </c>
    </row>
    <row r="249" spans="1:5" ht="42.75">
      <c r="A249" s="6" t="s">
        <v>4</v>
      </c>
      <c r="B249" s="3" t="s">
        <v>503</v>
      </c>
      <c r="C249" s="7">
        <v>44995</v>
      </c>
      <c r="D249" s="6" t="s">
        <v>2438</v>
      </c>
      <c r="E249" t="s">
        <v>2444</v>
      </c>
    </row>
    <row r="250" spans="1:5">
      <c r="A250" s="6" t="s">
        <v>10</v>
      </c>
      <c r="B250" s="3" t="s">
        <v>505</v>
      </c>
      <c r="C250" s="7">
        <v>44995</v>
      </c>
      <c r="D250" s="6" t="s">
        <v>2438</v>
      </c>
      <c r="E250" t="s">
        <v>2444</v>
      </c>
    </row>
    <row r="251" spans="1:5">
      <c r="A251" s="6" t="s">
        <v>10</v>
      </c>
      <c r="B251" s="3" t="s">
        <v>507</v>
      </c>
      <c r="C251" s="7">
        <v>44994</v>
      </c>
      <c r="D251" s="6" t="s">
        <v>2438</v>
      </c>
      <c r="E251" t="s">
        <v>2444</v>
      </c>
    </row>
    <row r="252" spans="1:5" ht="42.75">
      <c r="A252" s="6" t="s">
        <v>14</v>
      </c>
      <c r="B252" s="3" t="s">
        <v>509</v>
      </c>
      <c r="C252" s="7">
        <v>44994</v>
      </c>
      <c r="D252" s="6" t="s">
        <v>2438</v>
      </c>
      <c r="E252" t="s">
        <v>2444</v>
      </c>
    </row>
    <row r="253" spans="1:5">
      <c r="A253" s="6" t="s">
        <v>10</v>
      </c>
      <c r="B253" s="3" t="s">
        <v>511</v>
      </c>
      <c r="C253" s="7">
        <v>44993</v>
      </c>
      <c r="D253" s="6" t="s">
        <v>2431</v>
      </c>
      <c r="E253" t="s">
        <v>2444</v>
      </c>
    </row>
    <row r="254" spans="1:5" ht="42.75">
      <c r="A254" s="6" t="s">
        <v>14</v>
      </c>
      <c r="B254" s="3" t="s">
        <v>513</v>
      </c>
      <c r="C254" s="7">
        <v>44993</v>
      </c>
      <c r="D254" s="6" t="s">
        <v>2431</v>
      </c>
      <c r="E254" t="s">
        <v>2444</v>
      </c>
    </row>
    <row r="255" spans="1:5" ht="42.75">
      <c r="A255" s="6" t="s">
        <v>14</v>
      </c>
      <c r="B255" s="3" t="s">
        <v>515</v>
      </c>
      <c r="C255" s="7">
        <v>44993</v>
      </c>
      <c r="D255" s="6" t="s">
        <v>2431</v>
      </c>
      <c r="E255" t="s">
        <v>2444</v>
      </c>
    </row>
    <row r="256" spans="1:5" ht="42.75">
      <c r="A256" s="6" t="s">
        <v>4</v>
      </c>
      <c r="B256" s="3" t="s">
        <v>517</v>
      </c>
      <c r="C256" s="7">
        <v>44992</v>
      </c>
      <c r="D256" s="6" t="s">
        <v>2438</v>
      </c>
      <c r="E256" t="s">
        <v>2444</v>
      </c>
    </row>
    <row r="257" spans="1:5" ht="42.75">
      <c r="A257" s="6" t="s">
        <v>14</v>
      </c>
      <c r="B257" s="3" t="s">
        <v>519</v>
      </c>
      <c r="C257" s="7">
        <v>44992</v>
      </c>
      <c r="D257" s="6" t="s">
        <v>2438</v>
      </c>
      <c r="E257" t="s">
        <v>2444</v>
      </c>
    </row>
    <row r="258" spans="1:5" ht="57.2">
      <c r="A258" s="6" t="s">
        <v>14</v>
      </c>
      <c r="B258" s="3" t="s">
        <v>521</v>
      </c>
      <c r="C258" s="7">
        <v>44991</v>
      </c>
      <c r="D258" s="6" t="s">
        <v>2431</v>
      </c>
      <c r="E258" t="s">
        <v>2444</v>
      </c>
    </row>
    <row r="259" spans="1:5" ht="57.2">
      <c r="A259" s="6" t="s">
        <v>14</v>
      </c>
      <c r="B259" s="3" t="s">
        <v>523</v>
      </c>
      <c r="C259" s="7">
        <v>44988</v>
      </c>
      <c r="D259" s="6" t="s">
        <v>2431</v>
      </c>
      <c r="E259" t="s">
        <v>2444</v>
      </c>
    </row>
    <row r="260" spans="1:5" ht="57.2">
      <c r="A260" s="6" t="s">
        <v>4</v>
      </c>
      <c r="B260" s="3" t="s">
        <v>525</v>
      </c>
      <c r="C260" s="7">
        <v>44984</v>
      </c>
      <c r="D260" s="6" t="s">
        <v>2431</v>
      </c>
      <c r="E260" t="s">
        <v>2444</v>
      </c>
    </row>
    <row r="261" spans="1:5" ht="28.5">
      <c r="A261" s="6" t="s">
        <v>4</v>
      </c>
      <c r="B261" s="3" t="s">
        <v>527</v>
      </c>
      <c r="C261" s="7">
        <v>44984</v>
      </c>
      <c r="D261" s="6" t="s">
        <v>2431</v>
      </c>
      <c r="E261" t="s">
        <v>2444</v>
      </c>
    </row>
    <row r="262" spans="1:5" ht="42.75">
      <c r="A262" s="6" t="s">
        <v>14</v>
      </c>
      <c r="B262" s="3" t="s">
        <v>529</v>
      </c>
      <c r="C262" s="7">
        <v>44981</v>
      </c>
      <c r="D262" s="6" t="s">
        <v>2431</v>
      </c>
      <c r="E262" t="s">
        <v>2444</v>
      </c>
    </row>
    <row r="263" spans="1:5" ht="57.2">
      <c r="A263" s="6" t="s">
        <v>14</v>
      </c>
      <c r="B263" s="3" t="s">
        <v>531</v>
      </c>
      <c r="C263" s="7">
        <v>44979</v>
      </c>
      <c r="D263" s="6" t="s">
        <v>2438</v>
      </c>
      <c r="E263" t="s">
        <v>2444</v>
      </c>
    </row>
    <row r="264" spans="1:5" ht="42.75">
      <c r="A264" s="6" t="s">
        <v>14</v>
      </c>
      <c r="B264" s="3" t="s">
        <v>533</v>
      </c>
      <c r="C264" s="7">
        <v>44978</v>
      </c>
      <c r="D264" s="6" t="s">
        <v>2438</v>
      </c>
      <c r="E264" t="s">
        <v>2444</v>
      </c>
    </row>
    <row r="265" spans="1:5" ht="57.2">
      <c r="A265" s="6" t="s">
        <v>14</v>
      </c>
      <c r="B265" s="3" t="s">
        <v>535</v>
      </c>
      <c r="C265" s="7">
        <v>44973</v>
      </c>
      <c r="D265" s="6" t="s">
        <v>2431</v>
      </c>
      <c r="E265" t="s">
        <v>2444</v>
      </c>
    </row>
    <row r="266" spans="1:5">
      <c r="A266" s="6" t="s">
        <v>10</v>
      </c>
      <c r="B266" s="3" t="s">
        <v>537</v>
      </c>
      <c r="C266" s="7">
        <v>44971</v>
      </c>
      <c r="D266" s="6" t="s">
        <v>2431</v>
      </c>
      <c r="E266" t="s">
        <v>2444</v>
      </c>
    </row>
    <row r="267" spans="1:5" ht="42.75">
      <c r="A267" s="6" t="s">
        <v>14</v>
      </c>
      <c r="B267" s="3" t="s">
        <v>539</v>
      </c>
      <c r="C267" s="7">
        <v>44971</v>
      </c>
      <c r="D267" s="6" t="s">
        <v>2431</v>
      </c>
      <c r="E267" t="s">
        <v>2444</v>
      </c>
    </row>
    <row r="268" spans="1:5">
      <c r="A268" s="6" t="s">
        <v>10</v>
      </c>
      <c r="B268" s="3" t="s">
        <v>541</v>
      </c>
      <c r="C268" s="7">
        <v>44964</v>
      </c>
      <c r="D268" s="6" t="s">
        <v>2431</v>
      </c>
      <c r="E268" t="s">
        <v>2444</v>
      </c>
    </row>
    <row r="269" spans="1:5" ht="42.75">
      <c r="A269" s="6" t="s">
        <v>14</v>
      </c>
      <c r="B269" s="3" t="s">
        <v>543</v>
      </c>
      <c r="C269" s="7">
        <v>44964</v>
      </c>
      <c r="D269" s="6" t="s">
        <v>2431</v>
      </c>
      <c r="E269" t="s">
        <v>2444</v>
      </c>
    </row>
    <row r="270" spans="1:5" ht="57.2">
      <c r="A270" s="6" t="s">
        <v>14</v>
      </c>
      <c r="B270" s="3" t="s">
        <v>545</v>
      </c>
      <c r="C270" s="7">
        <v>44960</v>
      </c>
      <c r="D270" s="6" t="s">
        <v>2438</v>
      </c>
      <c r="E270" t="s">
        <v>2444</v>
      </c>
    </row>
    <row r="271" spans="1:5" ht="28.5">
      <c r="A271" s="6" t="s">
        <v>14</v>
      </c>
      <c r="B271" s="3" t="s">
        <v>547</v>
      </c>
      <c r="C271" s="7">
        <v>44960</v>
      </c>
      <c r="D271" s="6" t="s">
        <v>2438</v>
      </c>
      <c r="E271" t="s">
        <v>2444</v>
      </c>
    </row>
    <row r="272" spans="1:5" ht="42.75">
      <c r="A272" s="6" t="s">
        <v>14</v>
      </c>
      <c r="B272" s="3" t="s">
        <v>549</v>
      </c>
      <c r="C272" s="7">
        <v>44958</v>
      </c>
      <c r="D272" s="6" t="s">
        <v>2438</v>
      </c>
      <c r="E272" t="s">
        <v>2444</v>
      </c>
    </row>
    <row r="273" spans="1:5" ht="42.75">
      <c r="A273" s="6" t="s">
        <v>14</v>
      </c>
      <c r="B273" s="3" t="s">
        <v>551</v>
      </c>
      <c r="C273" s="7">
        <v>44949</v>
      </c>
      <c r="D273" s="6" t="s">
        <v>2431</v>
      </c>
      <c r="E273" t="s">
        <v>2444</v>
      </c>
    </row>
    <row r="274" spans="1:5" ht="57.2">
      <c r="A274" s="6" t="s">
        <v>14</v>
      </c>
      <c r="B274" s="3" t="s">
        <v>553</v>
      </c>
      <c r="C274" s="7">
        <v>44942</v>
      </c>
      <c r="D274" s="6" t="s">
        <v>2431</v>
      </c>
      <c r="E274" t="s">
        <v>2444</v>
      </c>
    </row>
    <row r="275" spans="1:5" ht="42.75">
      <c r="A275" s="6" t="s">
        <v>14</v>
      </c>
      <c r="B275" s="3" t="s">
        <v>555</v>
      </c>
      <c r="C275" s="7">
        <v>44932</v>
      </c>
      <c r="D275" s="6" t="s">
        <v>2431</v>
      </c>
      <c r="E275" t="s">
        <v>2444</v>
      </c>
    </row>
    <row r="276" spans="1:5">
      <c r="A276" s="6" t="s">
        <v>10</v>
      </c>
      <c r="B276" s="3" t="s">
        <v>557</v>
      </c>
      <c r="C276" s="7">
        <v>44922</v>
      </c>
      <c r="D276" s="6" t="s">
        <v>2438</v>
      </c>
      <c r="E276" t="s">
        <v>2444</v>
      </c>
    </row>
    <row r="277" spans="1:5" ht="42.75">
      <c r="A277" s="6" t="s">
        <v>14</v>
      </c>
      <c r="B277" s="3" t="s">
        <v>559</v>
      </c>
      <c r="C277" s="7">
        <v>44918</v>
      </c>
      <c r="D277" s="6" t="s">
        <v>2431</v>
      </c>
      <c r="E277" t="s">
        <v>2444</v>
      </c>
    </row>
    <row r="278" spans="1:5" ht="42.75">
      <c r="A278" s="6" t="s">
        <v>14</v>
      </c>
      <c r="B278" s="3" t="s">
        <v>561</v>
      </c>
      <c r="C278" s="7">
        <v>44917</v>
      </c>
      <c r="D278" s="6" t="s">
        <v>2431</v>
      </c>
      <c r="E278" t="s">
        <v>2444</v>
      </c>
    </row>
    <row r="279" spans="1:5" ht="42.75">
      <c r="A279" s="6" t="s">
        <v>14</v>
      </c>
      <c r="B279" s="3" t="s">
        <v>563</v>
      </c>
      <c r="C279" s="7">
        <v>44916</v>
      </c>
      <c r="D279" s="6" t="s">
        <v>2431</v>
      </c>
      <c r="E279" t="s">
        <v>2444</v>
      </c>
    </row>
    <row r="280" spans="1:5" ht="57.2">
      <c r="A280" s="6" t="s">
        <v>14</v>
      </c>
      <c r="B280" s="3" t="s">
        <v>565</v>
      </c>
      <c r="C280" s="7">
        <v>44915</v>
      </c>
      <c r="D280" s="6" t="s">
        <v>2431</v>
      </c>
      <c r="E280" t="s">
        <v>2444</v>
      </c>
    </row>
    <row r="281" spans="1:5" ht="42.75">
      <c r="A281" s="6" t="s">
        <v>14</v>
      </c>
      <c r="B281" s="3" t="s">
        <v>567</v>
      </c>
      <c r="C281" s="7">
        <v>44915</v>
      </c>
      <c r="D281" s="6" t="s">
        <v>2431</v>
      </c>
      <c r="E281" t="s">
        <v>2444</v>
      </c>
    </row>
    <row r="282" spans="1:5" ht="42.75">
      <c r="A282" s="6" t="s">
        <v>14</v>
      </c>
      <c r="B282" s="3" t="s">
        <v>569</v>
      </c>
      <c r="C282" s="7">
        <v>44915</v>
      </c>
      <c r="D282" s="6" t="s">
        <v>2431</v>
      </c>
      <c r="E282" t="s">
        <v>2444</v>
      </c>
    </row>
    <row r="283" spans="1:5" ht="42.75">
      <c r="A283" s="6" t="s">
        <v>4</v>
      </c>
      <c r="B283" s="3" t="s">
        <v>571</v>
      </c>
      <c r="C283" s="7">
        <v>44911</v>
      </c>
      <c r="D283" s="6" t="s">
        <v>2438</v>
      </c>
      <c r="E283" t="s">
        <v>2444</v>
      </c>
    </row>
    <row r="284" spans="1:5" ht="57.2">
      <c r="A284" s="6" t="s">
        <v>14</v>
      </c>
      <c r="B284" s="3" t="s">
        <v>573</v>
      </c>
      <c r="C284" s="7">
        <v>44904</v>
      </c>
      <c r="D284" s="6" t="s">
        <v>2438</v>
      </c>
      <c r="E284" t="s">
        <v>2444</v>
      </c>
    </row>
    <row r="285" spans="1:5" ht="42.75">
      <c r="A285" s="6" t="s">
        <v>14</v>
      </c>
      <c r="B285" s="3" t="s">
        <v>575</v>
      </c>
      <c r="C285" s="7">
        <v>44902</v>
      </c>
      <c r="D285" s="6" t="s">
        <v>2431</v>
      </c>
      <c r="E285" t="s">
        <v>2444</v>
      </c>
    </row>
    <row r="286" spans="1:5" ht="42.75">
      <c r="A286" s="6" t="s">
        <v>14</v>
      </c>
      <c r="B286" s="3" t="s">
        <v>577</v>
      </c>
      <c r="C286" s="7">
        <v>44901</v>
      </c>
      <c r="D286" s="6" t="s">
        <v>2438</v>
      </c>
      <c r="E286" t="s">
        <v>2444</v>
      </c>
    </row>
    <row r="287" spans="1:5" ht="57.2">
      <c r="A287" s="6" t="s">
        <v>14</v>
      </c>
      <c r="B287" s="3" t="s">
        <v>579</v>
      </c>
      <c r="C287" s="7">
        <v>44901</v>
      </c>
      <c r="D287" s="6" t="s">
        <v>2438</v>
      </c>
      <c r="E287" t="s">
        <v>2444</v>
      </c>
    </row>
    <row r="288" spans="1:5" ht="42.75">
      <c r="A288" s="6" t="s">
        <v>14</v>
      </c>
      <c r="B288" s="3" t="s">
        <v>581</v>
      </c>
      <c r="C288" s="7">
        <v>44900</v>
      </c>
      <c r="D288" s="6" t="s">
        <v>2438</v>
      </c>
      <c r="E288" t="s">
        <v>2444</v>
      </c>
    </row>
    <row r="289" spans="1:5">
      <c r="A289" s="6" t="s">
        <v>10</v>
      </c>
      <c r="B289" s="3" t="s">
        <v>583</v>
      </c>
      <c r="C289" s="7">
        <v>44897</v>
      </c>
      <c r="D289" s="6" t="s">
        <v>2438</v>
      </c>
      <c r="E289" t="s">
        <v>2444</v>
      </c>
    </row>
    <row r="290" spans="1:5" ht="42.75">
      <c r="A290" s="6" t="s">
        <v>4</v>
      </c>
      <c r="B290" s="3" t="s">
        <v>585</v>
      </c>
      <c r="C290" s="7">
        <v>44895</v>
      </c>
      <c r="D290" s="6" t="s">
        <v>2438</v>
      </c>
      <c r="E290" t="s">
        <v>2444</v>
      </c>
    </row>
    <row r="291" spans="1:5" ht="57.2">
      <c r="A291" s="6" t="s">
        <v>14</v>
      </c>
      <c r="B291" s="3" t="s">
        <v>407</v>
      </c>
      <c r="C291" s="7">
        <v>44895</v>
      </c>
      <c r="D291" s="6" t="s">
        <v>2438</v>
      </c>
      <c r="E291" t="s">
        <v>2444</v>
      </c>
    </row>
    <row r="292" spans="1:5" ht="42.75">
      <c r="A292" s="6" t="s">
        <v>14</v>
      </c>
      <c r="B292" s="3" t="s">
        <v>587</v>
      </c>
      <c r="C292" s="7">
        <v>44895</v>
      </c>
      <c r="D292" s="6" t="s">
        <v>2438</v>
      </c>
      <c r="E292" t="s">
        <v>2444</v>
      </c>
    </row>
    <row r="293" spans="1:5">
      <c r="A293" s="6" t="s">
        <v>10</v>
      </c>
      <c r="B293" s="3" t="s">
        <v>589</v>
      </c>
      <c r="C293" s="7">
        <v>44893</v>
      </c>
      <c r="D293" s="6" t="s">
        <v>2431</v>
      </c>
      <c r="E293" t="s">
        <v>2444</v>
      </c>
    </row>
    <row r="294" spans="1:5">
      <c r="A294" s="6" t="s">
        <v>10</v>
      </c>
      <c r="B294" s="3" t="s">
        <v>591</v>
      </c>
      <c r="C294" s="7">
        <v>44889</v>
      </c>
      <c r="D294" s="6" t="s">
        <v>2431</v>
      </c>
      <c r="E294" t="s">
        <v>2444</v>
      </c>
    </row>
    <row r="295" spans="1:5" ht="57.2">
      <c r="A295" s="6" t="s">
        <v>14</v>
      </c>
      <c r="B295" s="3" t="s">
        <v>593</v>
      </c>
      <c r="C295" s="7">
        <v>44880</v>
      </c>
      <c r="D295" s="6" t="s">
        <v>2431</v>
      </c>
      <c r="E295" t="s">
        <v>2444</v>
      </c>
    </row>
    <row r="296" spans="1:5" ht="42.75">
      <c r="A296" s="6" t="s">
        <v>14</v>
      </c>
      <c r="B296" s="3" t="s">
        <v>595</v>
      </c>
      <c r="C296" s="7">
        <v>44879</v>
      </c>
      <c r="D296" s="6" t="s">
        <v>2431</v>
      </c>
      <c r="E296" t="s">
        <v>2444</v>
      </c>
    </row>
    <row r="297" spans="1:5" ht="57.2">
      <c r="A297" s="6" t="s">
        <v>14</v>
      </c>
      <c r="B297" s="3" t="s">
        <v>597</v>
      </c>
      <c r="C297" s="7">
        <v>44879</v>
      </c>
      <c r="D297" s="6" t="s">
        <v>2431</v>
      </c>
      <c r="E297" t="s">
        <v>2444</v>
      </c>
    </row>
    <row r="298" spans="1:5">
      <c r="A298" s="6" t="s">
        <v>10</v>
      </c>
      <c r="B298" s="3" t="s">
        <v>599</v>
      </c>
      <c r="C298" s="7">
        <v>44875</v>
      </c>
      <c r="D298" s="6" t="s">
        <v>2431</v>
      </c>
      <c r="E298" t="s">
        <v>2444</v>
      </c>
    </row>
    <row r="299" spans="1:5">
      <c r="A299" s="6" t="s">
        <v>10</v>
      </c>
      <c r="B299" s="3" t="s">
        <v>601</v>
      </c>
      <c r="C299" s="7">
        <v>44874</v>
      </c>
      <c r="D299" s="6" t="s">
        <v>2438</v>
      </c>
      <c r="E299" t="s">
        <v>2444</v>
      </c>
    </row>
    <row r="300" spans="1:5" ht="57.2">
      <c r="A300" s="6" t="s">
        <v>14</v>
      </c>
      <c r="B300" s="3" t="s">
        <v>461</v>
      </c>
      <c r="C300" s="7">
        <v>44874</v>
      </c>
      <c r="D300" s="6" t="s">
        <v>2438</v>
      </c>
      <c r="E300" t="s">
        <v>2444</v>
      </c>
    </row>
    <row r="301" spans="1:5" ht="42.75">
      <c r="A301" s="6" t="s">
        <v>14</v>
      </c>
      <c r="B301" s="3" t="s">
        <v>603</v>
      </c>
      <c r="C301" s="7">
        <v>44873</v>
      </c>
      <c r="D301" s="6" t="s">
        <v>2438</v>
      </c>
      <c r="E301" t="s">
        <v>2444</v>
      </c>
    </row>
    <row r="302" spans="1:5" ht="42.75">
      <c r="A302" s="6" t="s">
        <v>14</v>
      </c>
      <c r="B302" s="3" t="s">
        <v>605</v>
      </c>
      <c r="C302" s="7">
        <v>44869</v>
      </c>
      <c r="D302" s="6" t="s">
        <v>2438</v>
      </c>
      <c r="E302" t="s">
        <v>2444</v>
      </c>
    </row>
    <row r="303" spans="1:5" ht="42.75">
      <c r="A303" s="6" t="s">
        <v>14</v>
      </c>
      <c r="B303" s="3" t="s">
        <v>607</v>
      </c>
      <c r="C303" s="7">
        <v>44868</v>
      </c>
      <c r="D303" s="6" t="s">
        <v>2431</v>
      </c>
      <c r="E303" t="s">
        <v>2444</v>
      </c>
    </row>
    <row r="304" spans="1:5" ht="42.75">
      <c r="A304" s="6" t="s">
        <v>14</v>
      </c>
      <c r="B304" s="3" t="s">
        <v>609</v>
      </c>
      <c r="C304" s="7">
        <v>44867</v>
      </c>
      <c r="D304" s="6" t="s">
        <v>2438</v>
      </c>
      <c r="E304" t="s">
        <v>2444</v>
      </c>
    </row>
    <row r="305" spans="1:5" ht="57.2">
      <c r="A305" s="6" t="s">
        <v>14</v>
      </c>
      <c r="B305" s="3" t="s">
        <v>611</v>
      </c>
      <c r="C305" s="7">
        <v>44866</v>
      </c>
      <c r="D305" s="6" t="s">
        <v>2431</v>
      </c>
      <c r="E305" t="s">
        <v>2444</v>
      </c>
    </row>
    <row r="306" spans="1:5" ht="57.2">
      <c r="A306" s="6" t="s">
        <v>14</v>
      </c>
      <c r="B306" s="3" t="s">
        <v>613</v>
      </c>
      <c r="C306" s="7">
        <v>44862</v>
      </c>
      <c r="D306" s="6" t="s">
        <v>2438</v>
      </c>
      <c r="E306" t="s">
        <v>2444</v>
      </c>
    </row>
    <row r="307" spans="1:5" ht="57.2">
      <c r="A307" s="6" t="s">
        <v>14</v>
      </c>
      <c r="B307" s="3" t="s">
        <v>615</v>
      </c>
      <c r="C307" s="7">
        <v>44859</v>
      </c>
      <c r="D307" s="6" t="s">
        <v>2431</v>
      </c>
      <c r="E307" t="s">
        <v>2444</v>
      </c>
    </row>
    <row r="308" spans="1:5" ht="42.75">
      <c r="A308" s="6" t="s">
        <v>14</v>
      </c>
      <c r="B308" s="3" t="s">
        <v>559</v>
      </c>
      <c r="C308" s="7">
        <v>44859</v>
      </c>
      <c r="D308" s="6" t="s">
        <v>2431</v>
      </c>
      <c r="E308" t="s">
        <v>2444</v>
      </c>
    </row>
    <row r="309" spans="1:5" ht="42.75">
      <c r="A309" s="6" t="s">
        <v>14</v>
      </c>
      <c r="B309" s="3" t="s">
        <v>617</v>
      </c>
      <c r="C309" s="7">
        <v>44855</v>
      </c>
      <c r="D309" s="6" t="s">
        <v>2431</v>
      </c>
      <c r="E309" t="s">
        <v>2444</v>
      </c>
    </row>
    <row r="310" spans="1:5" ht="42.75">
      <c r="A310" s="6" t="s">
        <v>14</v>
      </c>
      <c r="B310" s="3" t="s">
        <v>619</v>
      </c>
      <c r="C310" s="7">
        <v>44852</v>
      </c>
      <c r="D310" s="6" t="s">
        <v>2438</v>
      </c>
      <c r="E310" t="s">
        <v>2444</v>
      </c>
    </row>
    <row r="311" spans="1:5" ht="28.5">
      <c r="A311" s="6" t="s">
        <v>14</v>
      </c>
      <c r="B311" s="3" t="s">
        <v>621</v>
      </c>
      <c r="C311" s="7">
        <v>44852</v>
      </c>
      <c r="D311" s="6" t="s">
        <v>2438</v>
      </c>
      <c r="E311" t="s">
        <v>2444</v>
      </c>
    </row>
    <row r="312" spans="1:5">
      <c r="A312" s="6" t="s">
        <v>10</v>
      </c>
      <c r="B312" s="3" t="s">
        <v>623</v>
      </c>
      <c r="C312" s="7">
        <v>44851</v>
      </c>
      <c r="D312" s="6" t="s">
        <v>2431</v>
      </c>
      <c r="E312" t="s">
        <v>2444</v>
      </c>
    </row>
    <row r="313" spans="1:5" ht="57.2">
      <c r="A313" s="6" t="s">
        <v>14</v>
      </c>
      <c r="B313" s="3" t="s">
        <v>433</v>
      </c>
      <c r="C313" s="7">
        <v>44851</v>
      </c>
      <c r="D313" s="6" t="s">
        <v>2431</v>
      </c>
      <c r="E313" t="s">
        <v>2444</v>
      </c>
    </row>
    <row r="314" spans="1:5">
      <c r="A314" s="6" t="s">
        <v>10</v>
      </c>
      <c r="B314" s="3" t="s">
        <v>625</v>
      </c>
      <c r="C314" s="7">
        <v>44846</v>
      </c>
      <c r="D314" s="6" t="s">
        <v>2438</v>
      </c>
      <c r="E314" t="s">
        <v>2444</v>
      </c>
    </row>
    <row r="315" spans="1:5" ht="42.75">
      <c r="A315" s="6" t="s">
        <v>14</v>
      </c>
      <c r="B315" s="3" t="s">
        <v>627</v>
      </c>
      <c r="C315" s="7">
        <v>44846</v>
      </c>
      <c r="D315" s="6" t="s">
        <v>2438</v>
      </c>
      <c r="E315" t="s">
        <v>2444</v>
      </c>
    </row>
    <row r="316" spans="1:5" ht="28.5">
      <c r="A316" s="6" t="s">
        <v>14</v>
      </c>
      <c r="B316" s="3" t="s">
        <v>629</v>
      </c>
      <c r="C316" s="7">
        <v>44845</v>
      </c>
      <c r="D316" s="6" t="s">
        <v>2438</v>
      </c>
      <c r="E316" t="s">
        <v>2444</v>
      </c>
    </row>
    <row r="317" spans="1:5" ht="28.5">
      <c r="A317" s="6" t="s">
        <v>14</v>
      </c>
      <c r="B317" s="3" t="s">
        <v>631</v>
      </c>
      <c r="C317" s="7">
        <v>44845</v>
      </c>
      <c r="D317" s="6" t="s">
        <v>2438</v>
      </c>
      <c r="E317" t="s">
        <v>2444</v>
      </c>
    </row>
    <row r="318" spans="1:5" ht="42.75">
      <c r="A318" s="6" t="s">
        <v>14</v>
      </c>
      <c r="B318" s="3" t="s">
        <v>633</v>
      </c>
      <c r="C318" s="7">
        <v>44840</v>
      </c>
      <c r="D318" s="6" t="s">
        <v>2438</v>
      </c>
      <c r="E318" t="s">
        <v>2444</v>
      </c>
    </row>
    <row r="319" spans="1:5" ht="42.75">
      <c r="A319" s="6" t="s">
        <v>14</v>
      </c>
      <c r="B319" s="3" t="s">
        <v>635</v>
      </c>
      <c r="C319" s="7">
        <v>44838</v>
      </c>
      <c r="D319" s="6" t="s">
        <v>2431</v>
      </c>
      <c r="E319" t="s">
        <v>2444</v>
      </c>
    </row>
    <row r="320" spans="1:5">
      <c r="A320" s="6" t="s">
        <v>10</v>
      </c>
      <c r="B320" s="3" t="s">
        <v>637</v>
      </c>
      <c r="C320" s="7">
        <v>44834</v>
      </c>
      <c r="D320" s="6" t="s">
        <v>2438</v>
      </c>
      <c r="E320" t="s">
        <v>2444</v>
      </c>
    </row>
    <row r="321" spans="1:5">
      <c r="A321" s="6" t="s">
        <v>10</v>
      </c>
      <c r="B321" s="3" t="s">
        <v>639</v>
      </c>
      <c r="C321" s="7">
        <v>44833</v>
      </c>
      <c r="D321" s="6" t="s">
        <v>2438</v>
      </c>
      <c r="E321" t="s">
        <v>2444</v>
      </c>
    </row>
    <row r="322" spans="1:5" ht="42.75">
      <c r="A322" s="6" t="s">
        <v>4</v>
      </c>
      <c r="B322" s="3" t="s">
        <v>641</v>
      </c>
      <c r="C322" s="7">
        <v>44831</v>
      </c>
      <c r="D322" s="6" t="s">
        <v>2438</v>
      </c>
      <c r="E322" t="s">
        <v>2444</v>
      </c>
    </row>
    <row r="323" spans="1:5">
      <c r="A323" s="6" t="s">
        <v>10</v>
      </c>
      <c r="B323" s="3" t="s">
        <v>643</v>
      </c>
      <c r="C323" s="7">
        <v>44830</v>
      </c>
      <c r="D323" s="6" t="s">
        <v>2431</v>
      </c>
      <c r="E323" t="s">
        <v>2444</v>
      </c>
    </row>
    <row r="324" spans="1:5" ht="42.75">
      <c r="A324" s="6" t="s">
        <v>14</v>
      </c>
      <c r="B324" s="3" t="s">
        <v>645</v>
      </c>
      <c r="C324" s="7">
        <v>44830</v>
      </c>
      <c r="D324" s="6" t="s">
        <v>2431</v>
      </c>
      <c r="E324" t="s">
        <v>2444</v>
      </c>
    </row>
    <row r="325" spans="1:5" ht="42.75">
      <c r="A325" s="6" t="s">
        <v>14</v>
      </c>
      <c r="B325" s="3" t="s">
        <v>647</v>
      </c>
      <c r="C325" s="7">
        <v>44826</v>
      </c>
      <c r="D325" s="6" t="s">
        <v>2431</v>
      </c>
      <c r="E325" t="s">
        <v>2444</v>
      </c>
    </row>
    <row r="326" spans="1:5" ht="57.2">
      <c r="A326" s="6" t="s">
        <v>14</v>
      </c>
      <c r="B326" s="3" t="s">
        <v>649</v>
      </c>
      <c r="C326" s="7">
        <v>44825</v>
      </c>
      <c r="D326" s="6" t="s">
        <v>2438</v>
      </c>
      <c r="E326" t="s">
        <v>2444</v>
      </c>
    </row>
    <row r="327" spans="1:5" ht="42.75">
      <c r="A327" s="6" t="s">
        <v>14</v>
      </c>
      <c r="B327" s="3" t="s">
        <v>651</v>
      </c>
      <c r="C327" s="7">
        <v>44824</v>
      </c>
      <c r="D327" s="6" t="s">
        <v>2438</v>
      </c>
      <c r="E327" t="s">
        <v>2444</v>
      </c>
    </row>
    <row r="328" spans="1:5" ht="57.2">
      <c r="A328" s="6" t="s">
        <v>14</v>
      </c>
      <c r="B328" s="3" t="s">
        <v>597</v>
      </c>
      <c r="C328" s="7">
        <v>44820</v>
      </c>
      <c r="D328" s="6" t="s">
        <v>2431</v>
      </c>
      <c r="E328" t="s">
        <v>2444</v>
      </c>
    </row>
    <row r="329" spans="1:5" ht="42.75">
      <c r="A329" s="6" t="s">
        <v>14</v>
      </c>
      <c r="B329" s="3" t="s">
        <v>587</v>
      </c>
      <c r="C329" s="7">
        <v>44819</v>
      </c>
      <c r="D329" s="6" t="s">
        <v>2438</v>
      </c>
      <c r="E329" t="s">
        <v>2444</v>
      </c>
    </row>
    <row r="330" spans="1:5" ht="42.75">
      <c r="A330" s="6" t="s">
        <v>14</v>
      </c>
      <c r="B330" s="3" t="s">
        <v>653</v>
      </c>
      <c r="C330" s="7">
        <v>44817</v>
      </c>
      <c r="D330" s="6" t="s">
        <v>2431</v>
      </c>
      <c r="E330" t="s">
        <v>2444</v>
      </c>
    </row>
    <row r="331" spans="1:5" ht="42.75">
      <c r="A331" s="6" t="s">
        <v>14</v>
      </c>
      <c r="B331" s="3" t="s">
        <v>655</v>
      </c>
      <c r="C331" s="7">
        <v>44817</v>
      </c>
      <c r="D331" s="6" t="s">
        <v>2431</v>
      </c>
      <c r="E331" t="s">
        <v>2444</v>
      </c>
    </row>
    <row r="332" spans="1:5" ht="57.2">
      <c r="A332" s="6" t="s">
        <v>14</v>
      </c>
      <c r="B332" s="3" t="s">
        <v>521</v>
      </c>
      <c r="C332" s="7">
        <v>44817</v>
      </c>
      <c r="D332" s="6" t="s">
        <v>2431</v>
      </c>
      <c r="E332" t="s">
        <v>2444</v>
      </c>
    </row>
    <row r="333" spans="1:5">
      <c r="A333" s="6" t="s">
        <v>10</v>
      </c>
      <c r="B333" s="3" t="s">
        <v>657</v>
      </c>
      <c r="C333" s="7">
        <v>44813</v>
      </c>
      <c r="D333" s="6" t="s">
        <v>2431</v>
      </c>
      <c r="E333" t="s">
        <v>2444</v>
      </c>
    </row>
    <row r="334" spans="1:5" ht="42.75">
      <c r="A334" s="6" t="s">
        <v>14</v>
      </c>
      <c r="B334" s="3" t="s">
        <v>659</v>
      </c>
      <c r="C334" s="7">
        <v>44812</v>
      </c>
      <c r="D334" s="6" t="s">
        <v>2431</v>
      </c>
      <c r="E334" t="s">
        <v>2444</v>
      </c>
    </row>
    <row r="335" spans="1:5" ht="42.75">
      <c r="A335" s="6" t="s">
        <v>4</v>
      </c>
      <c r="B335" s="3" t="s">
        <v>661</v>
      </c>
      <c r="C335" s="7">
        <v>44805</v>
      </c>
      <c r="D335" s="6" t="s">
        <v>2431</v>
      </c>
      <c r="E335" t="s">
        <v>2444</v>
      </c>
    </row>
    <row r="336" spans="1:5">
      <c r="A336" s="6" t="s">
        <v>10</v>
      </c>
      <c r="B336" s="3" t="s">
        <v>663</v>
      </c>
      <c r="C336" s="7">
        <v>44805</v>
      </c>
      <c r="D336" s="6" t="s">
        <v>2431</v>
      </c>
      <c r="E336" t="s">
        <v>2444</v>
      </c>
    </row>
    <row r="337" spans="1:5" ht="57.2">
      <c r="A337" s="6" t="s">
        <v>14</v>
      </c>
      <c r="B337" s="3" t="s">
        <v>665</v>
      </c>
      <c r="C337" s="7">
        <v>44804</v>
      </c>
      <c r="D337" s="6" t="s">
        <v>2438</v>
      </c>
      <c r="E337" t="s">
        <v>2444</v>
      </c>
    </row>
    <row r="338" spans="1:5" ht="42.75">
      <c r="A338" s="6" t="s">
        <v>14</v>
      </c>
      <c r="B338" s="3" t="s">
        <v>667</v>
      </c>
      <c r="C338" s="7">
        <v>44803</v>
      </c>
      <c r="D338" s="6" t="s">
        <v>2438</v>
      </c>
      <c r="E338" t="s">
        <v>2444</v>
      </c>
    </row>
    <row r="339" spans="1:5" ht="42.75">
      <c r="A339" s="6" t="s">
        <v>14</v>
      </c>
      <c r="B339" s="3" t="s">
        <v>669</v>
      </c>
      <c r="C339" s="7">
        <v>44797</v>
      </c>
      <c r="D339" s="6" t="s">
        <v>2431</v>
      </c>
      <c r="E339" t="s">
        <v>2444</v>
      </c>
    </row>
    <row r="340" spans="1:5" ht="42.75">
      <c r="A340" s="6" t="s">
        <v>14</v>
      </c>
      <c r="B340" s="3" t="s">
        <v>671</v>
      </c>
      <c r="C340" s="7">
        <v>44795</v>
      </c>
      <c r="D340" s="6" t="s">
        <v>2431</v>
      </c>
      <c r="E340" t="s">
        <v>2444</v>
      </c>
    </row>
    <row r="341" spans="1:5" ht="28.5">
      <c r="A341" s="6" t="s">
        <v>14</v>
      </c>
      <c r="B341" s="3" t="s">
        <v>673</v>
      </c>
      <c r="C341" s="7">
        <v>44788</v>
      </c>
      <c r="D341" s="6" t="s">
        <v>2431</v>
      </c>
      <c r="E341" t="s">
        <v>2444</v>
      </c>
    </row>
    <row r="342" spans="1:5" ht="57.2">
      <c r="A342" s="6" t="s">
        <v>14</v>
      </c>
      <c r="B342" s="3" t="s">
        <v>675</v>
      </c>
      <c r="C342" s="7">
        <v>44788</v>
      </c>
      <c r="D342" s="6" t="s">
        <v>2431</v>
      </c>
      <c r="E342" t="s">
        <v>2444</v>
      </c>
    </row>
    <row r="343" spans="1:5" ht="28.5">
      <c r="A343" s="6" t="s">
        <v>14</v>
      </c>
      <c r="B343" s="3" t="s">
        <v>677</v>
      </c>
      <c r="C343" s="7">
        <v>44788</v>
      </c>
      <c r="D343" s="6" t="s">
        <v>2431</v>
      </c>
      <c r="E343" t="s">
        <v>2444</v>
      </c>
    </row>
    <row r="344" spans="1:5">
      <c r="A344" s="6" t="s">
        <v>10</v>
      </c>
      <c r="B344" s="3" t="s">
        <v>679</v>
      </c>
      <c r="C344" s="7">
        <v>44783</v>
      </c>
      <c r="D344" s="6" t="s">
        <v>2438</v>
      </c>
      <c r="E344" t="s">
        <v>2444</v>
      </c>
    </row>
    <row r="345" spans="1:5" ht="42.75">
      <c r="A345" s="6" t="s">
        <v>14</v>
      </c>
      <c r="B345" s="3" t="s">
        <v>681</v>
      </c>
      <c r="C345" s="7">
        <v>44768</v>
      </c>
      <c r="D345" s="6" t="s">
        <v>2431</v>
      </c>
      <c r="E345" t="s">
        <v>2444</v>
      </c>
    </row>
    <row r="346" spans="1:5" ht="42.75">
      <c r="A346" s="6" t="s">
        <v>14</v>
      </c>
      <c r="B346" s="3" t="s">
        <v>683</v>
      </c>
      <c r="C346" s="7">
        <v>44764</v>
      </c>
      <c r="D346" s="6" t="s">
        <v>2438</v>
      </c>
      <c r="E346" t="s">
        <v>2444</v>
      </c>
    </row>
    <row r="347" spans="1:5">
      <c r="A347" s="6" t="s">
        <v>10</v>
      </c>
      <c r="B347" s="3" t="s">
        <v>685</v>
      </c>
      <c r="C347" s="7">
        <v>44762</v>
      </c>
      <c r="D347" s="6" t="s">
        <v>2438</v>
      </c>
      <c r="E347" t="s">
        <v>2444</v>
      </c>
    </row>
    <row r="348" spans="1:5" ht="42.75">
      <c r="A348" s="6" t="s">
        <v>4</v>
      </c>
      <c r="B348" s="3" t="s">
        <v>687</v>
      </c>
      <c r="C348" s="7">
        <v>44760</v>
      </c>
      <c r="D348" s="6" t="s">
        <v>2431</v>
      </c>
      <c r="E348" t="s">
        <v>2444</v>
      </c>
    </row>
    <row r="349" spans="1:5">
      <c r="A349" s="6" t="s">
        <v>10</v>
      </c>
      <c r="B349" s="3" t="s">
        <v>689</v>
      </c>
      <c r="C349" s="7">
        <v>44757</v>
      </c>
      <c r="D349" s="6" t="s">
        <v>2431</v>
      </c>
      <c r="E349" t="s">
        <v>2444</v>
      </c>
    </row>
    <row r="350" spans="1:5" ht="42.75">
      <c r="A350" s="6" t="s">
        <v>14</v>
      </c>
      <c r="B350" s="3" t="s">
        <v>691</v>
      </c>
      <c r="C350" s="7">
        <v>44757</v>
      </c>
      <c r="D350" s="6" t="s">
        <v>2431</v>
      </c>
      <c r="E350" t="s">
        <v>2444</v>
      </c>
    </row>
    <row r="351" spans="1:5" ht="42.75">
      <c r="A351" s="6" t="s">
        <v>14</v>
      </c>
      <c r="B351" s="3" t="s">
        <v>693</v>
      </c>
      <c r="C351" s="7">
        <v>44749</v>
      </c>
      <c r="D351" s="6" t="s">
        <v>2431</v>
      </c>
      <c r="E351" t="s">
        <v>2444</v>
      </c>
    </row>
    <row r="352" spans="1:5" ht="42.75">
      <c r="A352" s="6" t="s">
        <v>14</v>
      </c>
      <c r="B352" s="3" t="s">
        <v>695</v>
      </c>
      <c r="C352" s="7">
        <v>44740</v>
      </c>
      <c r="D352" s="6" t="s">
        <v>2431</v>
      </c>
      <c r="E352" t="s">
        <v>2444</v>
      </c>
    </row>
    <row r="353" spans="1:5" ht="42.75">
      <c r="A353" s="6" t="s">
        <v>14</v>
      </c>
      <c r="B353" s="3" t="s">
        <v>697</v>
      </c>
      <c r="C353" s="7">
        <v>44734</v>
      </c>
      <c r="D353" s="6" t="s">
        <v>2438</v>
      </c>
      <c r="E353" t="s">
        <v>2444</v>
      </c>
    </row>
    <row r="354" spans="1:5" ht="42.75">
      <c r="A354" s="6" t="s">
        <v>14</v>
      </c>
      <c r="B354" s="3" t="s">
        <v>699</v>
      </c>
      <c r="C354" s="7">
        <v>44727</v>
      </c>
      <c r="D354" s="6" t="s">
        <v>2431</v>
      </c>
      <c r="E354" t="s">
        <v>2444</v>
      </c>
    </row>
    <row r="355" spans="1:5" ht="57.2">
      <c r="A355" s="6" t="s">
        <v>4</v>
      </c>
      <c r="B355" s="3" t="s">
        <v>701</v>
      </c>
      <c r="C355" s="7">
        <v>44718</v>
      </c>
      <c r="D355" s="6" t="s">
        <v>2438</v>
      </c>
      <c r="E355" t="s">
        <v>2444</v>
      </c>
    </row>
    <row r="356" spans="1:5">
      <c r="A356" s="6" t="s">
        <v>17</v>
      </c>
      <c r="B356" s="3" t="s">
        <v>703</v>
      </c>
      <c r="C356" s="7">
        <v>44715</v>
      </c>
      <c r="D356" s="6" t="s">
        <v>2431</v>
      </c>
      <c r="E356" t="s">
        <v>2444</v>
      </c>
    </row>
    <row r="357" spans="1:5" ht="28.5">
      <c r="A357" s="6" t="s">
        <v>4</v>
      </c>
      <c r="B357" s="3" t="s">
        <v>705</v>
      </c>
      <c r="C357" s="7">
        <v>44705</v>
      </c>
      <c r="D357" s="6" t="s">
        <v>2438</v>
      </c>
      <c r="E357" t="s">
        <v>2444</v>
      </c>
    </row>
    <row r="358" spans="1:5">
      <c r="A358" s="6" t="s">
        <v>10</v>
      </c>
      <c r="B358" s="3" t="s">
        <v>707</v>
      </c>
      <c r="C358" s="7">
        <v>44697</v>
      </c>
      <c r="D358" s="6" t="s">
        <v>2431</v>
      </c>
      <c r="E358" t="s">
        <v>2444</v>
      </c>
    </row>
    <row r="359" spans="1:5" ht="28.5">
      <c r="A359" s="6" t="s">
        <v>14</v>
      </c>
      <c r="B359" s="3" t="s">
        <v>709</v>
      </c>
      <c r="C359" s="7">
        <v>44693</v>
      </c>
      <c r="D359" s="6" t="s">
        <v>2438</v>
      </c>
      <c r="E359" t="s">
        <v>2444</v>
      </c>
    </row>
    <row r="360" spans="1:5">
      <c r="A360" s="6" t="s">
        <v>10</v>
      </c>
      <c r="B360" s="3" t="s">
        <v>711</v>
      </c>
      <c r="C360" s="7">
        <v>44692</v>
      </c>
      <c r="D360" s="6" t="s">
        <v>2431</v>
      </c>
      <c r="E360" t="s">
        <v>2444</v>
      </c>
    </row>
    <row r="361" spans="1:5" ht="28.5">
      <c r="A361" s="6" t="s">
        <v>14</v>
      </c>
      <c r="B361" s="3" t="s">
        <v>713</v>
      </c>
      <c r="C361" s="7">
        <v>44692</v>
      </c>
      <c r="D361" s="6" t="s">
        <v>2431</v>
      </c>
      <c r="E361" t="s">
        <v>2444</v>
      </c>
    </row>
    <row r="362" spans="1:5" ht="42.75">
      <c r="A362" s="6" t="s">
        <v>14</v>
      </c>
      <c r="B362" s="3" t="s">
        <v>715</v>
      </c>
      <c r="C362" s="7">
        <v>44670</v>
      </c>
      <c r="D362" s="6" t="s">
        <v>2438</v>
      </c>
      <c r="E362" t="s">
        <v>2444</v>
      </c>
    </row>
    <row r="363" spans="1:5" ht="42.75">
      <c r="A363" s="6" t="s">
        <v>14</v>
      </c>
      <c r="B363" s="3" t="s">
        <v>717</v>
      </c>
      <c r="C363" s="7">
        <v>44669</v>
      </c>
      <c r="D363" s="6" t="s">
        <v>2431</v>
      </c>
      <c r="E363" t="s">
        <v>2444</v>
      </c>
    </row>
    <row r="364" spans="1:5" ht="28.5">
      <c r="A364" s="6" t="s">
        <v>14</v>
      </c>
      <c r="B364" s="3" t="s">
        <v>719</v>
      </c>
      <c r="C364" s="7">
        <v>44665</v>
      </c>
      <c r="D364" s="6" t="s">
        <v>2431</v>
      </c>
      <c r="E364" t="s">
        <v>2444</v>
      </c>
    </row>
    <row r="365" spans="1:5" ht="28.5">
      <c r="A365" s="6" t="s">
        <v>14</v>
      </c>
      <c r="B365" s="3" t="s">
        <v>721</v>
      </c>
      <c r="C365" s="7">
        <v>44665</v>
      </c>
      <c r="D365" s="6" t="s">
        <v>2431</v>
      </c>
      <c r="E365" t="s">
        <v>2444</v>
      </c>
    </row>
    <row r="366" spans="1:5" ht="57.2">
      <c r="A366" s="6" t="s">
        <v>14</v>
      </c>
      <c r="B366" s="3" t="s">
        <v>455</v>
      </c>
      <c r="C366" s="7">
        <v>44664</v>
      </c>
      <c r="D366" s="6" t="s">
        <v>2431</v>
      </c>
      <c r="E366" t="s">
        <v>2444</v>
      </c>
    </row>
    <row r="367" spans="1:5" ht="28.5">
      <c r="A367" s="6" t="s">
        <v>14</v>
      </c>
      <c r="B367" s="3" t="s">
        <v>723</v>
      </c>
      <c r="C367" s="7">
        <v>44663</v>
      </c>
      <c r="D367" s="6" t="s">
        <v>2431</v>
      </c>
      <c r="E367" t="s">
        <v>2444</v>
      </c>
    </row>
    <row r="368" spans="1:5" ht="42.75">
      <c r="A368" s="6" t="s">
        <v>4</v>
      </c>
      <c r="B368" s="3" t="s">
        <v>725</v>
      </c>
      <c r="C368" s="7">
        <v>44657</v>
      </c>
      <c r="D368" s="6" t="s">
        <v>2438</v>
      </c>
      <c r="E368" t="s">
        <v>2444</v>
      </c>
    </row>
    <row r="369" spans="1:5">
      <c r="A369" s="6" t="s">
        <v>10</v>
      </c>
      <c r="B369" s="3" t="s">
        <v>727</v>
      </c>
      <c r="C369" s="7">
        <v>44656</v>
      </c>
      <c r="D369" s="6" t="s">
        <v>2438</v>
      </c>
      <c r="E369" t="s">
        <v>2444</v>
      </c>
    </row>
    <row r="370" spans="1:5" ht="42.75">
      <c r="A370" s="6" t="s">
        <v>14</v>
      </c>
      <c r="B370" s="3" t="s">
        <v>655</v>
      </c>
      <c r="C370" s="7">
        <v>44656</v>
      </c>
      <c r="D370" s="6" t="s">
        <v>2438</v>
      </c>
      <c r="E370" t="s">
        <v>2444</v>
      </c>
    </row>
    <row r="371" spans="1:5" ht="57.2">
      <c r="A371" s="6" t="s">
        <v>4</v>
      </c>
      <c r="B371" s="3" t="s">
        <v>729</v>
      </c>
      <c r="C371" s="7">
        <v>44651</v>
      </c>
      <c r="D371" s="6" t="s">
        <v>2438</v>
      </c>
      <c r="E371" t="s">
        <v>2444</v>
      </c>
    </row>
    <row r="372" spans="1:5">
      <c r="A372" s="6" t="s">
        <v>10</v>
      </c>
      <c r="B372" s="3" t="s">
        <v>731</v>
      </c>
      <c r="C372" s="7">
        <v>44651</v>
      </c>
      <c r="D372" s="6" t="s">
        <v>2438</v>
      </c>
      <c r="E372" t="s">
        <v>2444</v>
      </c>
    </row>
    <row r="373" spans="1:5">
      <c r="A373" s="6" t="s">
        <v>10</v>
      </c>
      <c r="B373" s="3" t="s">
        <v>733</v>
      </c>
      <c r="C373" s="7">
        <v>44641</v>
      </c>
      <c r="D373" s="6" t="s">
        <v>2431</v>
      </c>
      <c r="E373" t="s">
        <v>2444</v>
      </c>
    </row>
    <row r="374" spans="1:5">
      <c r="A374" s="6" t="s">
        <v>4</v>
      </c>
      <c r="B374" s="3" t="s">
        <v>735</v>
      </c>
      <c r="C374" s="7">
        <v>44634</v>
      </c>
      <c r="D374" s="6" t="s">
        <v>2438</v>
      </c>
      <c r="E374" t="s">
        <v>2444</v>
      </c>
    </row>
    <row r="375" spans="1:5" ht="42.75">
      <c r="A375" s="6" t="s">
        <v>4</v>
      </c>
      <c r="B375" s="3" t="s">
        <v>737</v>
      </c>
      <c r="C375" s="7">
        <v>44629</v>
      </c>
      <c r="D375" s="6" t="s">
        <v>2431</v>
      </c>
      <c r="E375" t="s">
        <v>2444</v>
      </c>
    </row>
    <row r="376" spans="1:5">
      <c r="A376" s="6" t="s">
        <v>10</v>
      </c>
      <c r="B376" s="3" t="s">
        <v>739</v>
      </c>
      <c r="C376" s="7">
        <v>44624</v>
      </c>
      <c r="D376" s="6" t="s">
        <v>2438</v>
      </c>
      <c r="E376" t="s">
        <v>2444</v>
      </c>
    </row>
    <row r="377" spans="1:5">
      <c r="A377" s="6" t="s">
        <v>10</v>
      </c>
      <c r="B377" s="3" t="s">
        <v>741</v>
      </c>
      <c r="C377" s="7">
        <v>44623</v>
      </c>
      <c r="D377" s="6" t="s">
        <v>2438</v>
      </c>
      <c r="E377" t="s">
        <v>2444</v>
      </c>
    </row>
    <row r="378" spans="1:5" ht="42.75">
      <c r="A378" s="6" t="s">
        <v>4</v>
      </c>
      <c r="B378" s="3" t="s">
        <v>743</v>
      </c>
      <c r="C378" s="7">
        <v>44572</v>
      </c>
      <c r="D378" s="6" t="s">
        <v>2431</v>
      </c>
      <c r="E378" t="s">
        <v>2444</v>
      </c>
    </row>
    <row r="379" spans="1:5">
      <c r="A379" s="6" t="s">
        <v>10</v>
      </c>
      <c r="B379" s="3" t="s">
        <v>745</v>
      </c>
      <c r="C379" s="7">
        <v>44551</v>
      </c>
      <c r="D379" s="6" t="s">
        <v>2431</v>
      </c>
      <c r="E379" t="s">
        <v>2444</v>
      </c>
    </row>
    <row r="380" spans="1:5">
      <c r="A380" s="6" t="s">
        <v>10</v>
      </c>
      <c r="B380" s="3" t="s">
        <v>747</v>
      </c>
      <c r="C380" s="7">
        <v>44539</v>
      </c>
      <c r="D380" s="6" t="s">
        <v>2438</v>
      </c>
      <c r="E380" t="s">
        <v>2444</v>
      </c>
    </row>
    <row r="381" spans="1:5">
      <c r="A381" s="6" t="s">
        <v>10</v>
      </c>
      <c r="B381" s="3" t="s">
        <v>749</v>
      </c>
      <c r="C381" s="7">
        <v>44532</v>
      </c>
      <c r="D381" s="6" t="s">
        <v>2431</v>
      </c>
      <c r="E381" t="s">
        <v>2444</v>
      </c>
    </row>
    <row r="382" spans="1:5">
      <c r="A382" s="6" t="s">
        <v>10</v>
      </c>
      <c r="B382" s="3" t="s">
        <v>751</v>
      </c>
      <c r="C382" s="7">
        <v>44531</v>
      </c>
      <c r="D382" s="6" t="s">
        <v>2431</v>
      </c>
      <c r="E382" t="s">
        <v>2444</v>
      </c>
    </row>
    <row r="383" spans="1:5">
      <c r="A383" s="6" t="s">
        <v>10</v>
      </c>
      <c r="B383" s="3" t="s">
        <v>753</v>
      </c>
      <c r="C383" s="7">
        <v>44530</v>
      </c>
      <c r="D383" s="6" t="s">
        <v>2431</v>
      </c>
      <c r="E383" t="s">
        <v>2444</v>
      </c>
    </row>
    <row r="384" spans="1:5">
      <c r="A384" s="6" t="s">
        <v>10</v>
      </c>
      <c r="B384" s="3" t="s">
        <v>755</v>
      </c>
      <c r="C384" s="7">
        <v>44525</v>
      </c>
      <c r="D384" s="6" t="s">
        <v>2438</v>
      </c>
      <c r="E384" t="s">
        <v>2444</v>
      </c>
    </row>
    <row r="385" spans="1:5">
      <c r="A385" s="6" t="s">
        <v>10</v>
      </c>
      <c r="B385" s="3" t="s">
        <v>757</v>
      </c>
      <c r="C385" s="7">
        <v>44453</v>
      </c>
      <c r="D385" s="6" t="s">
        <v>2438</v>
      </c>
      <c r="E385" t="s">
        <v>2444</v>
      </c>
    </row>
    <row r="386" spans="1:5" ht="42.75">
      <c r="A386" s="6" t="s">
        <v>4</v>
      </c>
      <c r="B386" s="3" t="s">
        <v>759</v>
      </c>
      <c r="C386" s="7">
        <v>44434</v>
      </c>
      <c r="D386" s="6" t="s">
        <v>2438</v>
      </c>
      <c r="E386" t="s">
        <v>2444</v>
      </c>
    </row>
    <row r="387" spans="1:5" ht="42.75">
      <c r="A387" s="6" t="s">
        <v>14</v>
      </c>
      <c r="B387" s="3" t="s">
        <v>761</v>
      </c>
      <c r="C387" s="7">
        <v>44414</v>
      </c>
      <c r="D387" s="6" t="s">
        <v>2431</v>
      </c>
      <c r="E387" t="s">
        <v>2444</v>
      </c>
    </row>
    <row r="388" spans="1:5" ht="42.75">
      <c r="A388" s="6" t="s">
        <v>4</v>
      </c>
      <c r="B388" s="3" t="s">
        <v>763</v>
      </c>
      <c r="C388" s="7">
        <v>44400</v>
      </c>
      <c r="D388" s="6" t="s">
        <v>2438</v>
      </c>
      <c r="E388" t="s">
        <v>2444</v>
      </c>
    </row>
    <row r="389" spans="1:5">
      <c r="A389" s="6" t="s">
        <v>10</v>
      </c>
      <c r="B389" s="3" t="s">
        <v>765</v>
      </c>
      <c r="C389" s="7">
        <v>44377</v>
      </c>
      <c r="D389" s="6" t="s">
        <v>2431</v>
      </c>
      <c r="E389" t="s">
        <v>2444</v>
      </c>
    </row>
    <row r="390" spans="1:5" ht="42.75">
      <c r="A390" s="6" t="s">
        <v>4</v>
      </c>
      <c r="B390" s="3" t="s">
        <v>767</v>
      </c>
      <c r="C390" s="7">
        <v>44376</v>
      </c>
      <c r="D390" s="6" t="s">
        <v>2438</v>
      </c>
      <c r="E390" t="s">
        <v>2444</v>
      </c>
    </row>
    <row r="391" spans="1:5" ht="42.75">
      <c r="A391" s="6" t="s">
        <v>4</v>
      </c>
      <c r="B391" s="3" t="s">
        <v>769</v>
      </c>
      <c r="C391" s="7">
        <v>44371</v>
      </c>
      <c r="D391" s="6" t="s">
        <v>2431</v>
      </c>
      <c r="E391" t="s">
        <v>2444</v>
      </c>
    </row>
    <row r="392" spans="1:5" ht="57.2">
      <c r="A392" s="6" t="s">
        <v>4</v>
      </c>
      <c r="B392" s="3" t="s">
        <v>771</v>
      </c>
      <c r="C392" s="7">
        <v>44313</v>
      </c>
      <c r="D392" s="6" t="s">
        <v>2431</v>
      </c>
      <c r="E392" t="s">
        <v>2444</v>
      </c>
    </row>
    <row r="393" spans="1:5">
      <c r="A393" s="6" t="s">
        <v>17</v>
      </c>
      <c r="B393" s="3" t="s">
        <v>773</v>
      </c>
      <c r="C393" s="7">
        <v>44305</v>
      </c>
      <c r="D393" s="6" t="s">
        <v>2438</v>
      </c>
      <c r="E393" t="s">
        <v>2444</v>
      </c>
    </row>
    <row r="394" spans="1:5" ht="42.75">
      <c r="A394" s="6" t="s">
        <v>4</v>
      </c>
      <c r="B394" s="3" t="s">
        <v>775</v>
      </c>
      <c r="C394" s="7">
        <v>44298</v>
      </c>
      <c r="D394" s="6" t="s">
        <v>2438</v>
      </c>
      <c r="E394" t="s">
        <v>2444</v>
      </c>
    </row>
    <row r="395" spans="1:5" ht="42.75">
      <c r="A395" s="6" t="s">
        <v>4</v>
      </c>
      <c r="B395" s="3" t="s">
        <v>777</v>
      </c>
      <c r="C395" s="7">
        <v>44295</v>
      </c>
      <c r="D395" s="6" t="s">
        <v>2438</v>
      </c>
      <c r="E395" t="s">
        <v>2444</v>
      </c>
    </row>
    <row r="396" spans="1:5" ht="42.75">
      <c r="A396" s="6" t="s">
        <v>4</v>
      </c>
      <c r="B396" s="3" t="s">
        <v>779</v>
      </c>
      <c r="C396" s="7">
        <v>44284</v>
      </c>
      <c r="D396" s="6" t="s">
        <v>2438</v>
      </c>
      <c r="E396" t="s">
        <v>2444</v>
      </c>
    </row>
    <row r="397" spans="1:5" ht="42.75">
      <c r="A397" s="6" t="s">
        <v>14</v>
      </c>
      <c r="B397" s="3" t="s">
        <v>781</v>
      </c>
      <c r="C397" s="7">
        <v>44270</v>
      </c>
      <c r="D397" s="6" t="s">
        <v>2431</v>
      </c>
      <c r="E397" t="s">
        <v>2444</v>
      </c>
    </row>
    <row r="398" spans="1:5" ht="42.75">
      <c r="A398" s="6" t="s">
        <v>4</v>
      </c>
      <c r="B398" s="3" t="s">
        <v>783</v>
      </c>
      <c r="C398" s="7">
        <v>44265</v>
      </c>
      <c r="D398" s="6" t="s">
        <v>2431</v>
      </c>
      <c r="E398" t="s">
        <v>2444</v>
      </c>
    </row>
    <row r="399" spans="1:5" ht="42.75">
      <c r="A399" s="6" t="s">
        <v>4</v>
      </c>
      <c r="B399" s="3" t="s">
        <v>785</v>
      </c>
      <c r="C399" s="7">
        <v>44245</v>
      </c>
      <c r="D399" s="6" t="s">
        <v>2438</v>
      </c>
      <c r="E399" t="s">
        <v>2444</v>
      </c>
    </row>
    <row r="400" spans="1:5" ht="42.75">
      <c r="A400" s="6" t="s">
        <v>4</v>
      </c>
      <c r="B400" s="3" t="s">
        <v>787</v>
      </c>
      <c r="C400" s="7">
        <v>44238</v>
      </c>
      <c r="D400" s="6" t="s">
        <v>2431</v>
      </c>
      <c r="E400" t="s">
        <v>2444</v>
      </c>
    </row>
    <row r="401" spans="1:5">
      <c r="A401" s="6" t="s">
        <v>17</v>
      </c>
      <c r="B401" s="3" t="s">
        <v>789</v>
      </c>
      <c r="C401" s="7">
        <v>44236</v>
      </c>
      <c r="D401" s="6" t="s">
        <v>2431</v>
      </c>
      <c r="E401" t="s">
        <v>2444</v>
      </c>
    </row>
    <row r="402" spans="1:5">
      <c r="A402" s="6" t="s">
        <v>17</v>
      </c>
      <c r="B402" s="3" t="s">
        <v>791</v>
      </c>
      <c r="C402" s="7">
        <v>44235</v>
      </c>
      <c r="D402" s="6" t="s">
        <v>2431</v>
      </c>
      <c r="E402" t="s">
        <v>2444</v>
      </c>
    </row>
    <row r="403" spans="1:5">
      <c r="A403" s="6" t="s">
        <v>17</v>
      </c>
      <c r="B403" s="3" t="s">
        <v>793</v>
      </c>
      <c r="C403" s="7">
        <v>44235</v>
      </c>
      <c r="D403" s="6" t="s">
        <v>2431</v>
      </c>
      <c r="E403" t="s">
        <v>2444</v>
      </c>
    </row>
    <row r="404" spans="1:5" ht="42.75">
      <c r="A404" s="6" t="s">
        <v>4</v>
      </c>
      <c r="B404" s="3" t="s">
        <v>795</v>
      </c>
      <c r="C404" s="7">
        <v>44234</v>
      </c>
      <c r="D404" s="6" t="s">
        <v>2431</v>
      </c>
      <c r="E404" t="s">
        <v>2444</v>
      </c>
    </row>
    <row r="405" spans="1:5" ht="42.75">
      <c r="A405" s="6" t="s">
        <v>4</v>
      </c>
      <c r="B405" s="3" t="s">
        <v>797</v>
      </c>
      <c r="C405" s="7">
        <v>44229</v>
      </c>
      <c r="D405" s="6" t="s">
        <v>2438</v>
      </c>
      <c r="E405" t="s">
        <v>2444</v>
      </c>
    </row>
    <row r="406" spans="1:5" ht="42.75">
      <c r="A406" s="6" t="s">
        <v>4</v>
      </c>
      <c r="B406" s="3" t="s">
        <v>799</v>
      </c>
      <c r="C406" s="7">
        <v>44222</v>
      </c>
      <c r="D406" s="6" t="s">
        <v>2431</v>
      </c>
      <c r="E406" t="s">
        <v>2444</v>
      </c>
    </row>
    <row r="407" spans="1:5">
      <c r="A407" s="6" t="s">
        <v>4</v>
      </c>
      <c r="B407" s="3" t="s">
        <v>801</v>
      </c>
      <c r="C407" s="7">
        <v>44218</v>
      </c>
      <c r="D407" s="6" t="s">
        <v>2431</v>
      </c>
      <c r="E407" t="s">
        <v>2444</v>
      </c>
    </row>
    <row r="408" spans="1:5">
      <c r="A408" s="6" t="s">
        <v>4</v>
      </c>
      <c r="B408" s="3" t="s">
        <v>803</v>
      </c>
      <c r="C408" s="7">
        <v>44216</v>
      </c>
      <c r="D408" s="6" t="s">
        <v>2438</v>
      </c>
      <c r="E408" t="s">
        <v>2444</v>
      </c>
    </row>
    <row r="409" spans="1:5" ht="57.2">
      <c r="A409" s="6" t="s">
        <v>4</v>
      </c>
      <c r="B409" s="3" t="s">
        <v>805</v>
      </c>
      <c r="C409" s="7">
        <v>44215</v>
      </c>
      <c r="D409" s="6" t="s">
        <v>2438</v>
      </c>
      <c r="E409" t="s">
        <v>2444</v>
      </c>
    </row>
    <row r="410" spans="1:5" ht="57.2">
      <c r="A410" s="6" t="s">
        <v>4</v>
      </c>
      <c r="B410" s="3" t="s">
        <v>807</v>
      </c>
      <c r="C410" s="7">
        <v>44214</v>
      </c>
      <c r="D410" s="6" t="s">
        <v>2438</v>
      </c>
      <c r="E410" t="s">
        <v>2444</v>
      </c>
    </row>
    <row r="411" spans="1:5" ht="42.75">
      <c r="A411" s="6" t="s">
        <v>4</v>
      </c>
      <c r="B411" s="3" t="s">
        <v>809</v>
      </c>
      <c r="C411" s="7">
        <v>44210</v>
      </c>
      <c r="D411" s="6" t="s">
        <v>2431</v>
      </c>
      <c r="E411" t="s">
        <v>2444</v>
      </c>
    </row>
    <row r="412" spans="1:5" ht="42.75">
      <c r="A412" s="6" t="s">
        <v>14</v>
      </c>
      <c r="B412" s="3" t="s">
        <v>811</v>
      </c>
      <c r="C412" s="7">
        <v>44202</v>
      </c>
      <c r="D412" s="6" t="s">
        <v>2431</v>
      </c>
      <c r="E412" t="s">
        <v>2444</v>
      </c>
    </row>
  </sheetData>
  <autoFilter ref="A1:E412" xr:uid="{AB5C4243-5BB7-40A3-BE6F-7EB0BF5DE9C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6D28D14-EF43-4971-9168-A0F144FEC92D}"/>
</file>

<file path=customXml/itemProps2.xml><?xml version="1.0" encoding="utf-8"?>
<ds:datastoreItem xmlns:ds="http://schemas.openxmlformats.org/officeDocument/2006/customXml" ds:itemID="{943B935C-75D1-4705-8DB1-6CA75D1FC5B3}"/>
</file>

<file path=customXml/itemProps3.xml><?xml version="1.0" encoding="utf-8"?>
<ds:datastoreItem xmlns:ds="http://schemas.openxmlformats.org/officeDocument/2006/customXml" ds:itemID="{30FDEFE9-4144-492B-A0EA-338F8299279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Damián Coz</dc:creator>
  <cp:keywords/>
  <dc:description/>
  <cp:lastModifiedBy>Johanna Daiana Noval</cp:lastModifiedBy>
  <cp:revision/>
  <dcterms:created xsi:type="dcterms:W3CDTF">2024-04-11T15:29:08Z</dcterms:created>
  <dcterms:modified xsi:type="dcterms:W3CDTF">2024-04-25T22:34:38Z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0x0101000C3CB2F1BE47574680278980770FB656</vt:lpwstr>
  </property>
  <property fmtid="{D5CDD505-2E9C-101B-9397-08002B2CF9AE}" pid="3" name="MediaServiceImageTags">
    <vt:lpwstr/>
  </property>
</Properties>
</file>