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\ML\"/>
    </mc:Choice>
  </mc:AlternateContent>
  <bookViews>
    <workbookView xWindow="0" yWindow="0" windowWidth="15600" windowHeight="7755" activeTab="1"/>
  </bookViews>
  <sheets>
    <sheet name="Sheet1" sheetId="3" r:id="rId1"/>
    <sheet name="Sheet2" sheetId="4" r:id="rId2"/>
    <sheet name="Sheet3" sheetId="5" r:id="rId3"/>
    <sheet name="ver1" sheetId="2" r:id="rId4"/>
  </sheets>
  <definedNames>
    <definedName name="_xlnm._FilterDatabase" localSheetId="0" hidden="1">Sheet1!$A$1:$R$98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0" i="4" l="1"/>
  <c r="AH98" i="4"/>
  <c r="AE100" i="4"/>
  <c r="AF98" i="4"/>
  <c r="AC100" i="4"/>
  <c r="AD98" i="4"/>
  <c r="AA100" i="4"/>
  <c r="AB98" i="4"/>
  <c r="Y100" i="4"/>
  <c r="Z98" i="4"/>
  <c r="W100" i="4"/>
  <c r="X98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3" i="4"/>
  <c r="U100" i="4"/>
  <c r="V98" i="4"/>
  <c r="S100" i="4"/>
  <c r="T98" i="4"/>
  <c r="Q100" i="4"/>
  <c r="R98" i="4"/>
  <c r="Q99" i="4"/>
  <c r="O100" i="4"/>
  <c r="P98" i="4"/>
  <c r="M100" i="4"/>
  <c r="N98" i="4"/>
  <c r="K100" i="4"/>
  <c r="L98" i="4"/>
  <c r="I100" i="4"/>
  <c r="J98" i="4"/>
  <c r="G100" i="4"/>
  <c r="H98" i="4"/>
  <c r="E100" i="4"/>
  <c r="F98" i="4"/>
  <c r="B100" i="4"/>
  <c r="C98" i="4"/>
  <c r="V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3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3" i="4"/>
  <c r="B99" i="4"/>
  <c r="E99" i="4"/>
  <c r="G99" i="4"/>
  <c r="I99" i="4"/>
  <c r="K99" i="4"/>
  <c r="M99" i="4"/>
  <c r="O99" i="4"/>
  <c r="S99" i="4"/>
  <c r="W99" i="4"/>
  <c r="Y99" i="4"/>
  <c r="AA99" i="4"/>
  <c r="AC99" i="4"/>
  <c r="AE99" i="4"/>
  <c r="AG99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99" i="4" l="1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</calcChain>
</file>

<file path=xl/sharedStrings.xml><?xml version="1.0" encoding="utf-8"?>
<sst xmlns="http://schemas.openxmlformats.org/spreadsheetml/2006/main" count="821" uniqueCount="74">
  <si>
    <t>Luas Tanah (m2)</t>
  </si>
  <si>
    <t>Luas Bangunan (m2)</t>
  </si>
  <si>
    <t>Harga (IDR)</t>
  </si>
  <si>
    <t>Batununggal</t>
  </si>
  <si>
    <t>Buahbatu</t>
  </si>
  <si>
    <t>Antapani</t>
  </si>
  <si>
    <t>Lengkong</t>
  </si>
  <si>
    <t>Arcamanik</t>
  </si>
  <si>
    <t>Sukajadi</t>
  </si>
  <si>
    <t>Regol</t>
  </si>
  <si>
    <t>Bojongloa Kaler</t>
  </si>
  <si>
    <t>Jumlah Lantai</t>
  </si>
  <si>
    <t>Lokasi</t>
  </si>
  <si>
    <t>(Strategis/Tidak)</t>
  </si>
  <si>
    <t>(Cluster/Tidak)</t>
  </si>
  <si>
    <t>Pagar</t>
  </si>
  <si>
    <t>Bentuk Tanah</t>
  </si>
  <si>
    <t>(Persegi/Hook/Tidak Persegi)</t>
  </si>
  <si>
    <t>Lebar Jalan</t>
  </si>
  <si>
    <t>Real</t>
  </si>
  <si>
    <t xml:space="preserve">Real </t>
  </si>
  <si>
    <t>Nominal</t>
  </si>
  <si>
    <t>Jumlah Carport</t>
  </si>
  <si>
    <t>Daya Listrik(W)</t>
  </si>
  <si>
    <t xml:space="preserve">Material </t>
  </si>
  <si>
    <t>(Premium/Goods/Biasa)</t>
  </si>
  <si>
    <t>Jumlah Kamar Tidur</t>
  </si>
  <si>
    <t>Jumlah Kamar Mandi</t>
  </si>
  <si>
    <t>Air</t>
  </si>
  <si>
    <t>Jumlah Fasilitas Tambahan</t>
  </si>
  <si>
    <t>(PDAM/Artesis/Sumur)</t>
  </si>
  <si>
    <t>Strategis</t>
  </si>
  <si>
    <t>Biasa</t>
  </si>
  <si>
    <t>Artesis</t>
  </si>
  <si>
    <t>Persegi</t>
  </si>
  <si>
    <t>Tidak</t>
  </si>
  <si>
    <t>(Pagar/Culdesac)</t>
  </si>
  <si>
    <t>Cluster</t>
  </si>
  <si>
    <t>Culdesac</t>
  </si>
  <si>
    <t>Tipe Perumahan</t>
  </si>
  <si>
    <t>No</t>
  </si>
  <si>
    <t>Lebar Jalan (m)</t>
  </si>
  <si>
    <t>Daya Listrik (W)</t>
  </si>
  <si>
    <t>(Premium/Good/Biasa)</t>
  </si>
  <si>
    <t>(Persegi/Hook/Tidak persegi)</t>
  </si>
  <si>
    <t>Sumur</t>
  </si>
  <si>
    <t>Good</t>
  </si>
  <si>
    <t>Jumlah Carport&amp; Garasi Dalam</t>
  </si>
  <si>
    <t>PDAM</t>
  </si>
  <si>
    <t>Premium</t>
  </si>
  <si>
    <t>Kecamatan</t>
  </si>
  <si>
    <t>Margahayu</t>
  </si>
  <si>
    <t>Bandung Kidul</t>
  </si>
  <si>
    <t>Ujungberung</t>
  </si>
  <si>
    <t>pagar</t>
  </si>
  <si>
    <t>Gedebage</t>
  </si>
  <si>
    <t>Cinambo</t>
  </si>
  <si>
    <t>Kopo</t>
  </si>
  <si>
    <t xml:space="preserve">PDAM </t>
  </si>
  <si>
    <t>Hook</t>
  </si>
  <si>
    <t>Kiaracondong</t>
  </si>
  <si>
    <t>Coblong</t>
  </si>
  <si>
    <t>(Strategis=1/Tidak=0)</t>
  </si>
  <si>
    <t>(Cluster=1/Tidak=0)</t>
  </si>
  <si>
    <t>(Pagar=0/Culdesac=1)</t>
  </si>
  <si>
    <t>(Persegi=0/Hook=1)</t>
  </si>
  <si>
    <t>(Premium=2/Good=1/Biasa=0)</t>
  </si>
  <si>
    <t>Luas Bangunan</t>
  </si>
  <si>
    <t>Luas Tanah</t>
  </si>
  <si>
    <t>s</t>
  </si>
  <si>
    <t>Daya Listrik</t>
  </si>
  <si>
    <t>Harga</t>
  </si>
  <si>
    <t>average</t>
  </si>
  <si>
    <t>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</si>
</sst>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[Red]#,##0"/>
    <numFmt numFmtId="165" formatCode="#,##0.00;[Red]#,##0.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0" xfId="0" applyFont="1"/>
    <xf numFmtId="1" fontId="0" fillId="2" borderId="3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5" fontId="0" fillId="0" borderId="0" xfId="0" applyNumberFormat="1"/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1" fillId="0" borderId="2" xfId="0" applyNumberFormat="1" applyFont="1" applyFill="1" applyBorder="1" applyAlignment="1">
      <alignment horizontal="center" vertical="center" wrapText="1"/>
    </xf>
    <xf numFmtId="165" fontId="0" fillId="2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0" fillId="0" borderId="0" xfId="0" applyNumberFormat="1" applyBorder="1"/>
    <xf numFmtId="0" fontId="1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0" zoomScaleNormal="80" workbookViewId="0">
      <pane ySplit="1" topLeftCell="A29" activePane="bottomLeft" state="frozen"/>
      <selection pane="bottomLeft" activeCell="E3" sqref="E3:E98"/>
    </sheetView>
  </sheetViews>
  <sheetFormatPr defaultRowHeight="15" x14ac:dyDescent="0.25"/>
  <cols>
    <col min="1" max="1" width="4.85546875" customWidth="1"/>
    <col min="2" max="2" width="14.85546875" customWidth="1"/>
    <col min="3" max="3" width="12" customWidth="1"/>
    <col min="4" max="4" width="9.140625" style="23"/>
    <col min="5" max="5" width="15.7109375" customWidth="1"/>
    <col min="6" max="6" width="13.5703125" customWidth="1"/>
    <col min="7" max="7" width="16.5703125" customWidth="1"/>
    <col min="8" max="8" width="26.85546875" customWidth="1"/>
    <col min="9" max="9" width="11" style="25" customWidth="1"/>
    <col min="10" max="10" width="11.7109375" customWidth="1"/>
    <col min="11" max="11" width="16" customWidth="1"/>
    <col min="12" max="12" width="22" customWidth="1"/>
    <col min="13" max="13" width="12.42578125" customWidth="1"/>
    <col min="14" max="14" width="12.85546875" customWidth="1"/>
    <col min="15" max="15" width="20.85546875" customWidth="1"/>
    <col min="16" max="16" width="15.7109375" customWidth="1"/>
    <col min="17" max="17" width="14.85546875" customWidth="1"/>
    <col min="18" max="18" width="18.42578125" style="5" customWidth="1"/>
  </cols>
  <sheetData>
    <row r="1" spans="1:18" s="9" customFormat="1" ht="31.5" customHeight="1" x14ac:dyDescent="0.25">
      <c r="A1" s="73" t="s">
        <v>40</v>
      </c>
      <c r="B1" s="6" t="s">
        <v>1</v>
      </c>
      <c r="C1" s="6" t="s">
        <v>0</v>
      </c>
      <c r="D1" s="22" t="s">
        <v>11</v>
      </c>
      <c r="E1" s="30" t="s">
        <v>12</v>
      </c>
      <c r="F1" s="7" t="s">
        <v>39</v>
      </c>
      <c r="G1" s="7" t="s">
        <v>15</v>
      </c>
      <c r="H1" s="7" t="s">
        <v>16</v>
      </c>
      <c r="I1" s="15" t="s">
        <v>41</v>
      </c>
      <c r="J1" s="8" t="s">
        <v>42</v>
      </c>
      <c r="K1" s="7" t="s">
        <v>47</v>
      </c>
      <c r="L1" s="7" t="s">
        <v>24</v>
      </c>
      <c r="M1" s="7" t="s">
        <v>26</v>
      </c>
      <c r="N1" s="7" t="s">
        <v>27</v>
      </c>
      <c r="O1" s="7" t="s">
        <v>28</v>
      </c>
      <c r="P1" s="7" t="s">
        <v>29</v>
      </c>
      <c r="Q1" s="8" t="s">
        <v>2</v>
      </c>
      <c r="R1" s="28" t="s">
        <v>12</v>
      </c>
    </row>
    <row r="2" spans="1:18" s="12" customFormat="1" ht="15.75" thickBot="1" x14ac:dyDescent="0.3">
      <c r="A2" s="74"/>
      <c r="B2" s="10" t="s">
        <v>19</v>
      </c>
      <c r="C2" s="10" t="s">
        <v>20</v>
      </c>
      <c r="D2" s="13" t="s">
        <v>21</v>
      </c>
      <c r="E2" s="11" t="s">
        <v>13</v>
      </c>
      <c r="F2" s="11" t="s">
        <v>14</v>
      </c>
      <c r="G2" s="11" t="s">
        <v>36</v>
      </c>
      <c r="H2" s="2" t="s">
        <v>44</v>
      </c>
      <c r="I2" s="16" t="s">
        <v>19</v>
      </c>
      <c r="J2" s="10" t="s">
        <v>19</v>
      </c>
      <c r="K2" s="11" t="s">
        <v>21</v>
      </c>
      <c r="L2" s="2" t="s">
        <v>43</v>
      </c>
      <c r="M2" s="11" t="s">
        <v>21</v>
      </c>
      <c r="N2" s="11" t="s">
        <v>21</v>
      </c>
      <c r="O2" s="11" t="s">
        <v>30</v>
      </c>
      <c r="P2" s="11" t="s">
        <v>21</v>
      </c>
      <c r="Q2" s="10" t="s">
        <v>19</v>
      </c>
      <c r="R2" s="29" t="s">
        <v>50</v>
      </c>
    </row>
    <row r="3" spans="1:18" x14ac:dyDescent="0.25">
      <c r="A3" s="35">
        <v>1</v>
      </c>
      <c r="B3" s="26">
        <v>45</v>
      </c>
      <c r="C3" s="4">
        <v>108</v>
      </c>
      <c r="D3" s="14">
        <v>1</v>
      </c>
      <c r="E3" s="3" t="s">
        <v>31</v>
      </c>
      <c r="F3" s="3" t="s">
        <v>37</v>
      </c>
      <c r="G3" s="3" t="s">
        <v>38</v>
      </c>
      <c r="H3" s="3" t="s">
        <v>34</v>
      </c>
      <c r="I3" s="17">
        <v>4</v>
      </c>
      <c r="J3" s="4">
        <v>1300</v>
      </c>
      <c r="K3" s="3">
        <v>0</v>
      </c>
      <c r="L3" s="3" t="s">
        <v>32</v>
      </c>
      <c r="M3" s="3">
        <v>2</v>
      </c>
      <c r="N3" s="3">
        <v>1</v>
      </c>
      <c r="O3" s="3" t="s">
        <v>45</v>
      </c>
      <c r="P3" s="3">
        <v>0</v>
      </c>
      <c r="Q3" s="4">
        <v>490000000</v>
      </c>
      <c r="R3" s="5" t="s">
        <v>7</v>
      </c>
    </row>
    <row r="4" spans="1:18" x14ac:dyDescent="0.25">
      <c r="A4" s="36">
        <v>2</v>
      </c>
      <c r="B4" s="26">
        <v>200</v>
      </c>
      <c r="C4" s="4">
        <v>260</v>
      </c>
      <c r="D4" s="14">
        <v>2</v>
      </c>
      <c r="E4" s="3" t="s">
        <v>31</v>
      </c>
      <c r="F4" s="3" t="s">
        <v>35</v>
      </c>
      <c r="G4" s="3" t="s">
        <v>15</v>
      </c>
      <c r="H4" s="3" t="s">
        <v>34</v>
      </c>
      <c r="I4" s="17">
        <v>4.5</v>
      </c>
      <c r="J4" s="4">
        <v>2200</v>
      </c>
      <c r="K4" s="3">
        <v>1</v>
      </c>
      <c r="L4" s="3" t="s">
        <v>46</v>
      </c>
      <c r="M4" s="3">
        <v>4</v>
      </c>
      <c r="N4" s="3">
        <v>2</v>
      </c>
      <c r="O4" s="3" t="s">
        <v>45</v>
      </c>
      <c r="P4" s="3">
        <v>0</v>
      </c>
      <c r="Q4" s="4">
        <v>3200000000</v>
      </c>
      <c r="R4" s="5" t="s">
        <v>52</v>
      </c>
    </row>
    <row r="5" spans="1:18" x14ac:dyDescent="0.25">
      <c r="A5" s="36">
        <v>3</v>
      </c>
      <c r="B5" s="26">
        <v>170</v>
      </c>
      <c r="C5" s="4">
        <v>120</v>
      </c>
      <c r="D5" s="14">
        <v>2</v>
      </c>
      <c r="E5" s="3" t="s">
        <v>31</v>
      </c>
      <c r="F5" s="3" t="s">
        <v>35</v>
      </c>
      <c r="G5" s="3" t="s">
        <v>15</v>
      </c>
      <c r="H5" s="3" t="s">
        <v>34</v>
      </c>
      <c r="I5" s="17">
        <v>6</v>
      </c>
      <c r="J5" s="4">
        <v>1300</v>
      </c>
      <c r="K5" s="3">
        <v>0</v>
      </c>
      <c r="L5" s="3" t="s">
        <v>32</v>
      </c>
      <c r="M5" s="3">
        <v>5</v>
      </c>
      <c r="N5" s="3">
        <v>3</v>
      </c>
      <c r="O5" s="3" t="s">
        <v>45</v>
      </c>
      <c r="P5" s="3">
        <v>1</v>
      </c>
      <c r="Q5" s="4">
        <v>950000000</v>
      </c>
      <c r="R5" s="5" t="s">
        <v>5</v>
      </c>
    </row>
    <row r="6" spans="1:18" x14ac:dyDescent="0.25">
      <c r="A6" s="36">
        <v>4</v>
      </c>
      <c r="B6" s="27">
        <v>100</v>
      </c>
      <c r="C6" s="18">
        <v>120</v>
      </c>
      <c r="D6" s="21">
        <v>1</v>
      </c>
      <c r="E6" s="19" t="s">
        <v>31</v>
      </c>
      <c r="F6" s="19" t="s">
        <v>35</v>
      </c>
      <c r="G6" s="19" t="s">
        <v>15</v>
      </c>
      <c r="H6" s="19" t="s">
        <v>34</v>
      </c>
      <c r="I6" s="20">
        <v>4</v>
      </c>
      <c r="J6" s="18">
        <v>1300</v>
      </c>
      <c r="K6" s="19">
        <v>0</v>
      </c>
      <c r="L6" s="19" t="s">
        <v>32</v>
      </c>
      <c r="M6" s="19">
        <v>3</v>
      </c>
      <c r="N6" s="19">
        <v>1</v>
      </c>
      <c r="O6" s="19" t="s">
        <v>45</v>
      </c>
      <c r="P6" s="19">
        <v>0</v>
      </c>
      <c r="Q6" s="18">
        <v>850000000</v>
      </c>
      <c r="R6" s="5" t="s">
        <v>9</v>
      </c>
    </row>
    <row r="7" spans="1:18" x14ac:dyDescent="0.25">
      <c r="A7" s="36">
        <v>5</v>
      </c>
      <c r="B7" s="27">
        <v>150</v>
      </c>
      <c r="C7" s="18">
        <v>90</v>
      </c>
      <c r="D7" s="21">
        <v>2</v>
      </c>
      <c r="E7" s="19" t="s">
        <v>31</v>
      </c>
      <c r="F7" s="19" t="s">
        <v>35</v>
      </c>
      <c r="G7" s="19" t="s">
        <v>15</v>
      </c>
      <c r="H7" s="19" t="s">
        <v>34</v>
      </c>
      <c r="I7" s="20">
        <v>4</v>
      </c>
      <c r="J7" s="18">
        <v>1300</v>
      </c>
      <c r="K7" s="19">
        <v>1</v>
      </c>
      <c r="L7" s="19" t="s">
        <v>32</v>
      </c>
      <c r="M7" s="19">
        <v>4</v>
      </c>
      <c r="N7" s="19">
        <v>2</v>
      </c>
      <c r="O7" s="19" t="s">
        <v>45</v>
      </c>
      <c r="P7" s="19">
        <v>0</v>
      </c>
      <c r="Q7" s="18">
        <v>595000000</v>
      </c>
      <c r="R7" s="5" t="s">
        <v>51</v>
      </c>
    </row>
    <row r="8" spans="1:18" x14ac:dyDescent="0.25">
      <c r="A8" s="36">
        <v>6</v>
      </c>
      <c r="B8" s="27">
        <v>160</v>
      </c>
      <c r="C8" s="18">
        <v>204</v>
      </c>
      <c r="D8" s="21">
        <v>1</v>
      </c>
      <c r="E8" s="19" t="s">
        <v>31</v>
      </c>
      <c r="F8" s="19" t="s">
        <v>35</v>
      </c>
      <c r="G8" s="19" t="s">
        <v>15</v>
      </c>
      <c r="H8" s="19" t="s">
        <v>34</v>
      </c>
      <c r="I8" s="25">
        <v>5</v>
      </c>
      <c r="J8" s="18">
        <v>2200</v>
      </c>
      <c r="K8" s="19">
        <v>2</v>
      </c>
      <c r="L8" s="19" t="s">
        <v>46</v>
      </c>
      <c r="M8" s="19">
        <v>4</v>
      </c>
      <c r="N8" s="19">
        <v>2</v>
      </c>
      <c r="O8" s="19" t="s">
        <v>45</v>
      </c>
      <c r="P8" s="19">
        <v>0</v>
      </c>
      <c r="Q8" s="18">
        <v>1500000000</v>
      </c>
      <c r="R8" s="5" t="s">
        <v>51</v>
      </c>
    </row>
    <row r="9" spans="1:18" x14ac:dyDescent="0.25">
      <c r="A9" s="36">
        <v>7</v>
      </c>
      <c r="B9" s="27">
        <v>45</v>
      </c>
      <c r="C9" s="18">
        <v>91</v>
      </c>
      <c r="D9" s="24">
        <v>1</v>
      </c>
      <c r="E9" s="19" t="s">
        <v>31</v>
      </c>
      <c r="F9" s="19" t="s">
        <v>37</v>
      </c>
      <c r="G9" s="19" t="s">
        <v>38</v>
      </c>
      <c r="H9" s="19" t="s">
        <v>34</v>
      </c>
      <c r="I9" s="25">
        <v>4</v>
      </c>
      <c r="J9" s="18">
        <v>1300</v>
      </c>
      <c r="K9" s="19">
        <v>1</v>
      </c>
      <c r="L9" s="19" t="s">
        <v>32</v>
      </c>
      <c r="M9" s="19">
        <v>2</v>
      </c>
      <c r="N9" s="19">
        <v>2</v>
      </c>
      <c r="O9" s="19" t="s">
        <v>45</v>
      </c>
      <c r="P9" s="19">
        <v>0</v>
      </c>
      <c r="Q9" s="18">
        <v>650000000</v>
      </c>
      <c r="R9" s="5" t="s">
        <v>5</v>
      </c>
    </row>
    <row r="10" spans="1:18" x14ac:dyDescent="0.25">
      <c r="A10" s="36">
        <v>8</v>
      </c>
      <c r="B10" s="27">
        <v>50</v>
      </c>
      <c r="C10" s="18">
        <v>119</v>
      </c>
      <c r="D10" s="23">
        <v>1</v>
      </c>
      <c r="E10" s="19" t="s">
        <v>31</v>
      </c>
      <c r="F10" s="19" t="s">
        <v>35</v>
      </c>
      <c r="G10" s="19" t="s">
        <v>15</v>
      </c>
      <c r="H10" s="19" t="s">
        <v>34</v>
      </c>
      <c r="I10" s="25">
        <v>3.5</v>
      </c>
      <c r="J10" s="18">
        <v>1300</v>
      </c>
      <c r="K10" s="19">
        <v>0</v>
      </c>
      <c r="L10" s="19" t="s">
        <v>32</v>
      </c>
      <c r="M10" s="19">
        <v>2</v>
      </c>
      <c r="N10" s="19">
        <v>1</v>
      </c>
      <c r="O10" s="19" t="s">
        <v>45</v>
      </c>
      <c r="P10" s="19">
        <v>0</v>
      </c>
      <c r="Q10" s="18">
        <v>650000000</v>
      </c>
      <c r="R10" s="5" t="s">
        <v>53</v>
      </c>
    </row>
    <row r="11" spans="1:18" x14ac:dyDescent="0.25">
      <c r="A11" s="36">
        <v>9</v>
      </c>
      <c r="B11" s="27">
        <v>218</v>
      </c>
      <c r="C11" s="18">
        <v>240</v>
      </c>
      <c r="D11" s="23">
        <v>2</v>
      </c>
      <c r="E11" s="19" t="s">
        <v>31</v>
      </c>
      <c r="F11" s="19" t="s">
        <v>35</v>
      </c>
      <c r="G11" s="19" t="s">
        <v>15</v>
      </c>
      <c r="H11" s="19" t="s">
        <v>34</v>
      </c>
      <c r="I11" s="25">
        <v>4</v>
      </c>
      <c r="J11" s="18">
        <v>2200</v>
      </c>
      <c r="K11" s="19">
        <v>3</v>
      </c>
      <c r="L11" s="19" t="s">
        <v>46</v>
      </c>
      <c r="M11" s="19">
        <v>5</v>
      </c>
      <c r="N11" s="19">
        <v>3</v>
      </c>
      <c r="O11" s="19" t="s">
        <v>48</v>
      </c>
      <c r="P11" s="19">
        <v>2</v>
      </c>
      <c r="Q11" s="18">
        <v>2500000000</v>
      </c>
      <c r="R11" s="5" t="s">
        <v>4</v>
      </c>
    </row>
    <row r="12" spans="1:18" x14ac:dyDescent="0.25">
      <c r="A12" s="36">
        <v>10</v>
      </c>
      <c r="B12" s="27">
        <v>56</v>
      </c>
      <c r="C12" s="18">
        <v>96</v>
      </c>
      <c r="D12" s="23">
        <v>1</v>
      </c>
      <c r="E12" s="19" t="s">
        <v>31</v>
      </c>
      <c r="F12" s="19" t="s">
        <v>35</v>
      </c>
      <c r="G12" s="19" t="s">
        <v>38</v>
      </c>
      <c r="H12" s="19" t="s">
        <v>34</v>
      </c>
      <c r="I12" s="25">
        <v>3.5</v>
      </c>
      <c r="J12" s="18">
        <v>1300</v>
      </c>
      <c r="K12" s="19">
        <v>0</v>
      </c>
      <c r="L12" s="19" t="s">
        <v>32</v>
      </c>
      <c r="M12" s="19">
        <v>2</v>
      </c>
      <c r="N12" s="19">
        <v>1</v>
      </c>
      <c r="O12" s="19" t="s">
        <v>45</v>
      </c>
      <c r="P12" s="19">
        <v>0</v>
      </c>
      <c r="Q12" s="18">
        <v>450000000</v>
      </c>
      <c r="R12" s="5" t="s">
        <v>7</v>
      </c>
    </row>
    <row r="13" spans="1:18" x14ac:dyDescent="0.25">
      <c r="A13" s="36">
        <v>11</v>
      </c>
      <c r="B13" s="27">
        <v>60</v>
      </c>
      <c r="C13" s="18">
        <v>114</v>
      </c>
      <c r="D13" s="23">
        <v>1</v>
      </c>
      <c r="E13" s="19" t="s">
        <v>31</v>
      </c>
      <c r="F13" s="19" t="s">
        <v>35</v>
      </c>
      <c r="G13" s="19" t="s">
        <v>15</v>
      </c>
      <c r="H13" s="19" t="s">
        <v>34</v>
      </c>
      <c r="I13" s="25">
        <v>4</v>
      </c>
      <c r="J13" s="18">
        <v>1300</v>
      </c>
      <c r="K13" s="19">
        <v>1</v>
      </c>
      <c r="L13" s="19" t="s">
        <v>32</v>
      </c>
      <c r="M13" s="19">
        <v>2</v>
      </c>
      <c r="N13" s="19">
        <v>1</v>
      </c>
      <c r="O13" s="19" t="s">
        <v>45</v>
      </c>
      <c r="P13" s="19">
        <v>0</v>
      </c>
      <c r="Q13" s="18">
        <v>650000000</v>
      </c>
      <c r="R13" s="5" t="s">
        <v>10</v>
      </c>
    </row>
    <row r="14" spans="1:18" x14ac:dyDescent="0.25">
      <c r="A14" s="36">
        <v>12</v>
      </c>
      <c r="B14" s="27">
        <v>90</v>
      </c>
      <c r="C14" s="18">
        <v>108</v>
      </c>
      <c r="D14" s="23">
        <v>1</v>
      </c>
      <c r="E14" s="19" t="s">
        <v>31</v>
      </c>
      <c r="F14" s="19" t="s">
        <v>35</v>
      </c>
      <c r="G14" s="19" t="s">
        <v>15</v>
      </c>
      <c r="H14" s="19" t="s">
        <v>34</v>
      </c>
      <c r="I14" s="25">
        <v>4.5</v>
      </c>
      <c r="J14" s="18">
        <v>2200</v>
      </c>
      <c r="K14" s="19">
        <v>1</v>
      </c>
      <c r="L14" s="19" t="s">
        <v>32</v>
      </c>
      <c r="M14" s="19">
        <v>3</v>
      </c>
      <c r="N14" s="19">
        <v>2</v>
      </c>
      <c r="O14" s="19" t="s">
        <v>33</v>
      </c>
      <c r="P14" s="19">
        <v>0</v>
      </c>
      <c r="Q14" s="18">
        <v>795000000</v>
      </c>
      <c r="R14" s="5" t="s">
        <v>4</v>
      </c>
    </row>
    <row r="15" spans="1:18" x14ac:dyDescent="0.25">
      <c r="A15" s="36">
        <v>13</v>
      </c>
      <c r="B15" s="27">
        <v>200</v>
      </c>
      <c r="C15" s="18">
        <v>220</v>
      </c>
      <c r="D15" s="23">
        <v>1</v>
      </c>
      <c r="E15" s="19" t="s">
        <v>31</v>
      </c>
      <c r="F15" s="19" t="s">
        <v>35</v>
      </c>
      <c r="G15" s="19" t="s">
        <v>15</v>
      </c>
      <c r="H15" s="19" t="s">
        <v>34</v>
      </c>
      <c r="I15" s="25">
        <v>4</v>
      </c>
      <c r="J15" s="18">
        <v>1300</v>
      </c>
      <c r="K15" s="19">
        <v>1</v>
      </c>
      <c r="L15" s="19" t="s">
        <v>32</v>
      </c>
      <c r="M15" s="19">
        <v>4</v>
      </c>
      <c r="N15" s="19">
        <v>3</v>
      </c>
      <c r="O15" s="19" t="s">
        <v>48</v>
      </c>
      <c r="P15" s="19">
        <v>1</v>
      </c>
      <c r="Q15" s="18">
        <v>1650000000</v>
      </c>
      <c r="R15" s="5" t="s">
        <v>51</v>
      </c>
    </row>
    <row r="16" spans="1:18" x14ac:dyDescent="0.25">
      <c r="A16" s="36">
        <v>14</v>
      </c>
      <c r="B16" s="27">
        <v>197</v>
      </c>
      <c r="C16" s="18">
        <v>312</v>
      </c>
      <c r="D16" s="23">
        <v>1</v>
      </c>
      <c r="E16" s="19" t="s">
        <v>35</v>
      </c>
      <c r="F16" s="19" t="s">
        <v>35</v>
      </c>
      <c r="G16" s="19" t="s">
        <v>38</v>
      </c>
      <c r="H16" s="19" t="s">
        <v>34</v>
      </c>
      <c r="I16" s="25">
        <v>4</v>
      </c>
      <c r="J16" s="18">
        <v>2200</v>
      </c>
      <c r="K16" s="19">
        <v>1</v>
      </c>
      <c r="L16" s="19" t="s">
        <v>46</v>
      </c>
      <c r="M16" s="19">
        <v>5</v>
      </c>
      <c r="N16" s="19">
        <v>3</v>
      </c>
      <c r="O16" s="19" t="s">
        <v>33</v>
      </c>
      <c r="P16" s="19">
        <v>0</v>
      </c>
      <c r="Q16" s="18">
        <v>3750000000</v>
      </c>
      <c r="R16" s="5" t="s">
        <v>52</v>
      </c>
    </row>
    <row r="17" spans="1:18" x14ac:dyDescent="0.25">
      <c r="A17" s="36">
        <v>15</v>
      </c>
      <c r="B17" s="27">
        <v>250</v>
      </c>
      <c r="C17" s="18">
        <v>330</v>
      </c>
      <c r="D17" s="23">
        <v>2</v>
      </c>
      <c r="E17" s="19" t="s">
        <v>31</v>
      </c>
      <c r="F17" s="19" t="s">
        <v>35</v>
      </c>
      <c r="G17" s="19" t="s">
        <v>15</v>
      </c>
      <c r="H17" s="19" t="s">
        <v>34</v>
      </c>
      <c r="I17" s="25">
        <v>3.5</v>
      </c>
      <c r="J17" s="18">
        <v>2200</v>
      </c>
      <c r="K17" s="19">
        <v>6</v>
      </c>
      <c r="L17" s="19" t="s">
        <v>49</v>
      </c>
      <c r="M17" s="19">
        <v>4</v>
      </c>
      <c r="N17" s="19">
        <v>3</v>
      </c>
      <c r="O17" s="19" t="s">
        <v>48</v>
      </c>
      <c r="P17" s="19">
        <v>0</v>
      </c>
      <c r="Q17" s="18">
        <v>3200000000</v>
      </c>
      <c r="R17" s="5" t="s">
        <v>6</v>
      </c>
    </row>
    <row r="18" spans="1:18" x14ac:dyDescent="0.25">
      <c r="A18" s="36">
        <v>16</v>
      </c>
      <c r="B18" s="27">
        <v>130</v>
      </c>
      <c r="C18" s="18">
        <v>153</v>
      </c>
      <c r="D18" s="23">
        <v>1</v>
      </c>
      <c r="E18" s="19" t="s">
        <v>31</v>
      </c>
      <c r="F18" s="19" t="s">
        <v>35</v>
      </c>
      <c r="G18" s="19" t="s">
        <v>15</v>
      </c>
      <c r="H18" s="19" t="s">
        <v>34</v>
      </c>
      <c r="I18" s="25">
        <v>8.5</v>
      </c>
      <c r="J18" s="18">
        <v>2200</v>
      </c>
      <c r="K18" s="19">
        <v>2</v>
      </c>
      <c r="L18" s="19" t="s">
        <v>46</v>
      </c>
      <c r="M18" s="19">
        <v>3</v>
      </c>
      <c r="N18" s="19">
        <v>2</v>
      </c>
      <c r="O18" s="19" t="s">
        <v>45</v>
      </c>
      <c r="P18" s="19">
        <v>0</v>
      </c>
      <c r="Q18" s="18">
        <v>2150000000</v>
      </c>
      <c r="R18" s="5" t="s">
        <v>3</v>
      </c>
    </row>
    <row r="19" spans="1:18" x14ac:dyDescent="0.25">
      <c r="A19" s="36">
        <v>17</v>
      </c>
      <c r="B19" s="27">
        <v>90</v>
      </c>
      <c r="C19" s="18">
        <v>153</v>
      </c>
      <c r="D19" s="23">
        <v>1</v>
      </c>
      <c r="E19" s="19" t="s">
        <v>31</v>
      </c>
      <c r="F19" s="19" t="s">
        <v>37</v>
      </c>
      <c r="G19" s="19" t="s">
        <v>15</v>
      </c>
      <c r="H19" s="19" t="s">
        <v>34</v>
      </c>
      <c r="I19" s="25">
        <v>4</v>
      </c>
      <c r="J19" s="18">
        <v>2200</v>
      </c>
      <c r="K19" s="19">
        <v>0</v>
      </c>
      <c r="L19" s="19" t="s">
        <v>32</v>
      </c>
      <c r="M19" s="19">
        <v>4</v>
      </c>
      <c r="N19" s="19">
        <v>1</v>
      </c>
      <c r="O19" s="19" t="s">
        <v>33</v>
      </c>
      <c r="P19" s="19">
        <v>1</v>
      </c>
      <c r="Q19" s="18">
        <v>900000000</v>
      </c>
      <c r="R19" s="5" t="s">
        <v>5</v>
      </c>
    </row>
    <row r="20" spans="1:18" x14ac:dyDescent="0.25">
      <c r="A20" s="36">
        <v>18</v>
      </c>
      <c r="B20" s="27">
        <v>100</v>
      </c>
      <c r="C20" s="18">
        <v>156</v>
      </c>
      <c r="D20" s="23">
        <v>1</v>
      </c>
      <c r="E20" s="19" t="s">
        <v>31</v>
      </c>
      <c r="F20" s="19" t="s">
        <v>37</v>
      </c>
      <c r="G20" s="19" t="s">
        <v>15</v>
      </c>
      <c r="H20" s="19" t="s">
        <v>34</v>
      </c>
      <c r="I20" s="25">
        <v>5</v>
      </c>
      <c r="J20" s="18">
        <v>2200</v>
      </c>
      <c r="K20" s="19">
        <v>2</v>
      </c>
      <c r="L20" s="19" t="s">
        <v>46</v>
      </c>
      <c r="M20" s="19">
        <v>3</v>
      </c>
      <c r="N20" s="19">
        <v>2</v>
      </c>
      <c r="O20" s="19" t="s">
        <v>33</v>
      </c>
      <c r="P20" s="19">
        <v>0</v>
      </c>
      <c r="Q20" s="18">
        <v>1800000000</v>
      </c>
      <c r="R20" s="5" t="s">
        <v>52</v>
      </c>
    </row>
    <row r="21" spans="1:18" x14ac:dyDescent="0.25">
      <c r="A21" s="36">
        <v>19</v>
      </c>
      <c r="B21" s="27">
        <v>90</v>
      </c>
      <c r="C21" s="18">
        <v>86</v>
      </c>
      <c r="D21" s="23">
        <v>1</v>
      </c>
      <c r="E21" s="19" t="s">
        <v>31</v>
      </c>
      <c r="F21" s="19" t="s">
        <v>35</v>
      </c>
      <c r="G21" s="19" t="s">
        <v>15</v>
      </c>
      <c r="H21" s="19" t="s">
        <v>34</v>
      </c>
      <c r="I21" s="25">
        <v>4</v>
      </c>
      <c r="J21" s="18">
        <v>900</v>
      </c>
      <c r="K21" s="19">
        <v>1</v>
      </c>
      <c r="L21" s="19" t="s">
        <v>32</v>
      </c>
      <c r="M21" s="19">
        <v>4</v>
      </c>
      <c r="N21" s="19">
        <v>1</v>
      </c>
      <c r="O21" s="19" t="s">
        <v>45</v>
      </c>
      <c r="P21" s="19">
        <v>0</v>
      </c>
      <c r="Q21" s="18">
        <v>525000000</v>
      </c>
      <c r="R21" s="5" t="s">
        <v>51</v>
      </c>
    </row>
    <row r="22" spans="1:18" x14ac:dyDescent="0.25">
      <c r="A22" s="36">
        <v>20</v>
      </c>
      <c r="B22" s="27">
        <v>250</v>
      </c>
      <c r="C22" s="18">
        <v>515</v>
      </c>
      <c r="D22" s="23">
        <v>2</v>
      </c>
      <c r="E22" s="19" t="s">
        <v>31</v>
      </c>
      <c r="F22" s="19" t="s">
        <v>35</v>
      </c>
      <c r="G22" s="19" t="s">
        <v>15</v>
      </c>
      <c r="H22" s="19" t="s">
        <v>34</v>
      </c>
      <c r="I22" s="25">
        <v>3.5</v>
      </c>
      <c r="J22" s="18">
        <v>2200</v>
      </c>
      <c r="K22" s="19">
        <v>3</v>
      </c>
      <c r="L22" s="19" t="s">
        <v>46</v>
      </c>
      <c r="M22" s="19">
        <v>6</v>
      </c>
      <c r="N22" s="19">
        <v>3</v>
      </c>
      <c r="O22" s="19" t="s">
        <v>48</v>
      </c>
      <c r="P22" s="19">
        <v>0</v>
      </c>
      <c r="Q22" s="18">
        <v>4650000000</v>
      </c>
      <c r="R22" s="5" t="s">
        <v>6</v>
      </c>
    </row>
    <row r="23" spans="1:18" x14ac:dyDescent="0.25">
      <c r="A23" s="36">
        <v>21</v>
      </c>
      <c r="B23" s="27">
        <v>180</v>
      </c>
      <c r="C23" s="18">
        <v>147</v>
      </c>
      <c r="D23" s="23">
        <v>2</v>
      </c>
      <c r="E23" s="19" t="s">
        <v>31</v>
      </c>
      <c r="F23" s="19" t="s">
        <v>35</v>
      </c>
      <c r="G23" s="19" t="s">
        <v>15</v>
      </c>
      <c r="H23" s="19" t="s">
        <v>34</v>
      </c>
      <c r="I23" s="25">
        <v>3</v>
      </c>
      <c r="J23" s="18">
        <v>1300</v>
      </c>
      <c r="K23" s="19">
        <v>1</v>
      </c>
      <c r="L23" s="19" t="s">
        <v>49</v>
      </c>
      <c r="M23" s="19">
        <v>5</v>
      </c>
      <c r="N23" s="19">
        <v>3</v>
      </c>
      <c r="O23" s="19" t="s">
        <v>45</v>
      </c>
      <c r="P23" s="19">
        <v>2</v>
      </c>
      <c r="Q23" s="18">
        <v>1450000000</v>
      </c>
      <c r="R23" s="5" t="s">
        <v>4</v>
      </c>
    </row>
    <row r="24" spans="1:18" x14ac:dyDescent="0.25">
      <c r="A24" s="36">
        <v>22</v>
      </c>
      <c r="B24" s="27">
        <v>100</v>
      </c>
      <c r="C24" s="18">
        <v>144</v>
      </c>
      <c r="D24" s="23">
        <v>1</v>
      </c>
      <c r="E24" s="19" t="s">
        <v>31</v>
      </c>
      <c r="F24" s="19" t="s">
        <v>35</v>
      </c>
      <c r="G24" s="19" t="s">
        <v>15</v>
      </c>
      <c r="H24" s="19" t="s">
        <v>34</v>
      </c>
      <c r="I24" s="25">
        <v>3</v>
      </c>
      <c r="J24" s="18">
        <v>900</v>
      </c>
      <c r="K24" s="19">
        <v>1</v>
      </c>
      <c r="L24" s="19" t="s">
        <v>32</v>
      </c>
      <c r="M24" s="19">
        <v>3</v>
      </c>
      <c r="N24" s="19">
        <v>1</v>
      </c>
      <c r="O24" s="19" t="s">
        <v>45</v>
      </c>
      <c r="P24" s="19">
        <v>3</v>
      </c>
      <c r="Q24" s="18">
        <v>480000000</v>
      </c>
      <c r="R24" s="5" t="s">
        <v>51</v>
      </c>
    </row>
    <row r="25" spans="1:18" x14ac:dyDescent="0.25">
      <c r="A25" s="36">
        <v>23</v>
      </c>
      <c r="B25" s="18">
        <v>500</v>
      </c>
      <c r="C25" s="18">
        <v>500</v>
      </c>
      <c r="D25" s="23">
        <v>2</v>
      </c>
      <c r="E25" s="19" t="s">
        <v>31</v>
      </c>
      <c r="F25" s="19" t="s">
        <v>35</v>
      </c>
      <c r="G25" s="19" t="s">
        <v>15</v>
      </c>
      <c r="H25" s="19" t="s">
        <v>34</v>
      </c>
      <c r="I25" s="25">
        <v>4</v>
      </c>
      <c r="J25" s="18">
        <v>4400</v>
      </c>
      <c r="K25" s="19">
        <v>3</v>
      </c>
      <c r="L25" s="19" t="s">
        <v>49</v>
      </c>
      <c r="M25" s="19">
        <v>4</v>
      </c>
      <c r="N25" s="19">
        <v>4</v>
      </c>
      <c r="O25" s="19" t="s">
        <v>45</v>
      </c>
      <c r="P25" s="19">
        <v>2</v>
      </c>
      <c r="Q25" s="18">
        <v>6400000000</v>
      </c>
      <c r="R25" s="5" t="s">
        <v>8</v>
      </c>
    </row>
    <row r="26" spans="1:18" x14ac:dyDescent="0.25">
      <c r="A26" s="36">
        <v>24</v>
      </c>
      <c r="B26" s="18">
        <v>130</v>
      </c>
      <c r="C26" s="18">
        <v>96</v>
      </c>
      <c r="D26" s="23">
        <v>2</v>
      </c>
      <c r="E26" s="19" t="s">
        <v>31</v>
      </c>
      <c r="F26" s="19" t="s">
        <v>35</v>
      </c>
      <c r="G26" s="19" t="s">
        <v>15</v>
      </c>
      <c r="H26" s="19" t="s">
        <v>34</v>
      </c>
      <c r="I26" s="25">
        <v>3.5</v>
      </c>
      <c r="J26" s="18">
        <v>1300</v>
      </c>
      <c r="K26" s="19">
        <v>1</v>
      </c>
      <c r="L26" s="19" t="s">
        <v>32</v>
      </c>
      <c r="M26" s="19">
        <v>4</v>
      </c>
      <c r="N26" s="19">
        <v>2</v>
      </c>
      <c r="O26" s="19" t="s">
        <v>48</v>
      </c>
      <c r="P26" s="19">
        <v>0</v>
      </c>
      <c r="Q26" s="18">
        <v>750000000</v>
      </c>
      <c r="R26" s="5" t="s">
        <v>5</v>
      </c>
    </row>
    <row r="27" spans="1:18" x14ac:dyDescent="0.25">
      <c r="A27" s="36">
        <v>25</v>
      </c>
      <c r="B27" s="18">
        <v>60</v>
      </c>
      <c r="C27" s="18">
        <v>191</v>
      </c>
      <c r="D27" s="23">
        <v>1</v>
      </c>
      <c r="E27" s="19" t="s">
        <v>31</v>
      </c>
      <c r="F27" s="19" t="s">
        <v>35</v>
      </c>
      <c r="G27" s="19" t="s">
        <v>15</v>
      </c>
      <c r="H27" s="19" t="s">
        <v>34</v>
      </c>
      <c r="I27" s="25">
        <v>3</v>
      </c>
      <c r="J27" s="18">
        <v>450</v>
      </c>
      <c r="K27" s="19">
        <v>0</v>
      </c>
      <c r="L27" s="19" t="s">
        <v>32</v>
      </c>
      <c r="M27" s="19">
        <v>2</v>
      </c>
      <c r="N27" s="19">
        <v>1</v>
      </c>
      <c r="O27" s="19" t="s">
        <v>45</v>
      </c>
      <c r="P27" s="19">
        <v>0</v>
      </c>
      <c r="Q27" s="18">
        <v>1000000000</v>
      </c>
      <c r="R27" s="5" t="s">
        <v>3</v>
      </c>
    </row>
    <row r="28" spans="1:18" x14ac:dyDescent="0.25">
      <c r="A28" s="36">
        <v>26</v>
      </c>
      <c r="B28" s="18">
        <v>150</v>
      </c>
      <c r="C28" s="18">
        <v>101</v>
      </c>
      <c r="D28" s="23">
        <v>2</v>
      </c>
      <c r="E28" s="19" t="s">
        <v>35</v>
      </c>
      <c r="F28" s="19" t="s">
        <v>35</v>
      </c>
      <c r="G28" s="19" t="s">
        <v>15</v>
      </c>
      <c r="H28" s="19" t="s">
        <v>34</v>
      </c>
      <c r="I28" s="25">
        <v>4</v>
      </c>
      <c r="J28" s="18">
        <v>1300</v>
      </c>
      <c r="K28" s="19">
        <v>1</v>
      </c>
      <c r="L28" s="19" t="s">
        <v>49</v>
      </c>
      <c r="M28" s="19">
        <v>5</v>
      </c>
      <c r="N28" s="19">
        <v>4</v>
      </c>
      <c r="O28" s="19" t="s">
        <v>45</v>
      </c>
      <c r="P28" s="19">
        <v>0</v>
      </c>
      <c r="Q28" s="18">
        <v>1900000000</v>
      </c>
      <c r="R28" s="5" t="s">
        <v>6</v>
      </c>
    </row>
    <row r="29" spans="1:18" x14ac:dyDescent="0.25">
      <c r="A29" s="36">
        <v>27</v>
      </c>
      <c r="B29" s="18">
        <v>200</v>
      </c>
      <c r="C29" s="18">
        <v>120</v>
      </c>
      <c r="D29" s="23">
        <v>2.5</v>
      </c>
      <c r="E29" s="19" t="s">
        <v>31</v>
      </c>
      <c r="F29" s="19" t="s">
        <v>35</v>
      </c>
      <c r="G29" s="19" t="s">
        <v>15</v>
      </c>
      <c r="H29" s="19" t="s">
        <v>34</v>
      </c>
      <c r="I29" s="25">
        <v>4</v>
      </c>
      <c r="J29" s="18">
        <v>1200</v>
      </c>
      <c r="K29" s="19">
        <v>1</v>
      </c>
      <c r="L29" s="19" t="s">
        <v>49</v>
      </c>
      <c r="M29" s="19">
        <v>4</v>
      </c>
      <c r="N29" s="19">
        <v>3</v>
      </c>
      <c r="O29" s="19" t="s">
        <v>48</v>
      </c>
      <c r="P29" s="19">
        <v>0</v>
      </c>
      <c r="Q29" s="18">
        <v>1300000000</v>
      </c>
      <c r="R29" s="5" t="s">
        <v>5</v>
      </c>
    </row>
    <row r="30" spans="1:18" x14ac:dyDescent="0.25">
      <c r="A30" s="36">
        <v>28</v>
      </c>
      <c r="B30" s="18">
        <v>160</v>
      </c>
      <c r="C30" s="18">
        <v>204</v>
      </c>
      <c r="D30" s="23">
        <v>1</v>
      </c>
      <c r="E30" s="19" t="s">
        <v>31</v>
      </c>
      <c r="F30" s="19" t="s">
        <v>35</v>
      </c>
      <c r="G30" s="19" t="s">
        <v>15</v>
      </c>
      <c r="H30" s="19" t="s">
        <v>34</v>
      </c>
      <c r="I30" s="25">
        <v>6</v>
      </c>
      <c r="J30" s="18">
        <v>2200</v>
      </c>
      <c r="K30" s="19">
        <v>2</v>
      </c>
      <c r="L30" s="19" t="s">
        <v>49</v>
      </c>
      <c r="M30" s="19">
        <v>4</v>
      </c>
      <c r="N30" s="19">
        <v>2</v>
      </c>
      <c r="O30" s="19" t="s">
        <v>45</v>
      </c>
      <c r="P30" s="19">
        <v>3</v>
      </c>
      <c r="Q30" s="18">
        <v>1500000000</v>
      </c>
      <c r="R30" s="5" t="s">
        <v>51</v>
      </c>
    </row>
    <row r="31" spans="1:18" x14ac:dyDescent="0.25">
      <c r="A31" s="36">
        <v>29</v>
      </c>
      <c r="B31" s="18">
        <v>270</v>
      </c>
      <c r="C31" s="18">
        <v>240</v>
      </c>
      <c r="D31" s="23">
        <v>2</v>
      </c>
      <c r="E31" s="19" t="s">
        <v>31</v>
      </c>
      <c r="F31" s="19" t="s">
        <v>35</v>
      </c>
      <c r="G31" s="19" t="s">
        <v>15</v>
      </c>
      <c r="H31" s="19" t="s">
        <v>34</v>
      </c>
      <c r="I31" s="25">
        <v>4</v>
      </c>
      <c r="J31" s="18">
        <v>2200</v>
      </c>
      <c r="K31" s="19">
        <v>2</v>
      </c>
      <c r="L31" s="19" t="s">
        <v>46</v>
      </c>
      <c r="M31" s="19">
        <v>5</v>
      </c>
      <c r="N31" s="19">
        <v>4</v>
      </c>
      <c r="O31" s="19" t="s">
        <v>45</v>
      </c>
      <c r="P31" s="19">
        <v>1</v>
      </c>
      <c r="Q31" s="18">
        <v>2650000000</v>
      </c>
      <c r="R31" s="5" t="s">
        <v>7</v>
      </c>
    </row>
    <row r="32" spans="1:18" x14ac:dyDescent="0.25">
      <c r="A32" s="36">
        <v>30</v>
      </c>
      <c r="B32" s="18">
        <v>38</v>
      </c>
      <c r="C32" s="18">
        <v>100</v>
      </c>
      <c r="D32" s="23">
        <v>1</v>
      </c>
      <c r="E32" s="19" t="s">
        <v>31</v>
      </c>
      <c r="F32" s="19" t="s">
        <v>35</v>
      </c>
      <c r="G32" s="19" t="s">
        <v>15</v>
      </c>
      <c r="H32" s="19" t="s">
        <v>34</v>
      </c>
      <c r="I32" s="25">
        <v>2.7</v>
      </c>
      <c r="J32" s="18">
        <v>1300</v>
      </c>
      <c r="K32" s="19">
        <v>1</v>
      </c>
      <c r="L32" s="19" t="s">
        <v>32</v>
      </c>
      <c r="M32" s="19">
        <v>2</v>
      </c>
      <c r="N32" s="19">
        <v>1</v>
      </c>
      <c r="O32" s="19" t="s">
        <v>45</v>
      </c>
      <c r="P32" s="19">
        <v>2</v>
      </c>
      <c r="Q32" s="18">
        <v>455000000</v>
      </c>
      <c r="R32" s="5" t="s">
        <v>7</v>
      </c>
    </row>
    <row r="33" spans="1:18" x14ac:dyDescent="0.25">
      <c r="A33" s="36">
        <v>31</v>
      </c>
      <c r="B33" s="4">
        <v>52</v>
      </c>
      <c r="C33" s="4">
        <v>70</v>
      </c>
      <c r="D33" s="3">
        <v>1</v>
      </c>
      <c r="E33" s="3" t="s">
        <v>31</v>
      </c>
      <c r="F33" s="3" t="s">
        <v>35</v>
      </c>
      <c r="G33" s="3" t="s">
        <v>54</v>
      </c>
      <c r="H33" s="3" t="s">
        <v>34</v>
      </c>
      <c r="I33" s="4">
        <v>4</v>
      </c>
      <c r="J33" s="4">
        <v>1300</v>
      </c>
      <c r="K33" s="3">
        <f t="shared" ref="K33:K67" si="0">IF(B33/D33&gt;C33,0,1)</f>
        <v>1</v>
      </c>
      <c r="L33" s="3" t="s">
        <v>32</v>
      </c>
      <c r="M33" s="3">
        <v>2</v>
      </c>
      <c r="N33" s="3">
        <v>1</v>
      </c>
      <c r="O33" s="3" t="s">
        <v>45</v>
      </c>
      <c r="P33" s="3">
        <v>2</v>
      </c>
      <c r="Q33" s="4">
        <v>496050000</v>
      </c>
      <c r="R33" s="5" t="s">
        <v>7</v>
      </c>
    </row>
    <row r="34" spans="1:18" x14ac:dyDescent="0.25">
      <c r="A34" s="36">
        <v>32</v>
      </c>
      <c r="B34" s="31">
        <v>52</v>
      </c>
      <c r="C34" s="31">
        <v>100</v>
      </c>
      <c r="D34" s="32">
        <v>1</v>
      </c>
      <c r="E34" s="32" t="s">
        <v>31</v>
      </c>
      <c r="F34" s="32" t="s">
        <v>35</v>
      </c>
      <c r="G34" s="32" t="s">
        <v>54</v>
      </c>
      <c r="H34" s="32" t="s">
        <v>34</v>
      </c>
      <c r="I34" s="31">
        <v>4</v>
      </c>
      <c r="J34" s="31">
        <v>1300</v>
      </c>
      <c r="K34" s="32">
        <f t="shared" si="0"/>
        <v>1</v>
      </c>
      <c r="L34" s="32" t="s">
        <v>32</v>
      </c>
      <c r="M34" s="32">
        <v>2</v>
      </c>
      <c r="N34" s="32">
        <v>1</v>
      </c>
      <c r="O34" s="32" t="s">
        <v>45</v>
      </c>
      <c r="P34" s="32">
        <v>2</v>
      </c>
      <c r="Q34" s="31">
        <v>617202500</v>
      </c>
      <c r="R34" s="5" t="s">
        <v>7</v>
      </c>
    </row>
    <row r="35" spans="1:18" x14ac:dyDescent="0.25">
      <c r="A35" s="36">
        <v>33</v>
      </c>
      <c r="B35" s="4">
        <v>40</v>
      </c>
      <c r="C35" s="4">
        <v>84</v>
      </c>
      <c r="D35" s="3">
        <v>1</v>
      </c>
      <c r="E35" s="3" t="s">
        <v>31</v>
      </c>
      <c r="F35" s="3" t="s">
        <v>35</v>
      </c>
      <c r="G35" s="3" t="s">
        <v>15</v>
      </c>
      <c r="H35" s="3" t="s">
        <v>34</v>
      </c>
      <c r="I35" s="4">
        <v>3</v>
      </c>
      <c r="J35" s="4">
        <v>1300</v>
      </c>
      <c r="K35" s="3">
        <f t="shared" si="0"/>
        <v>1</v>
      </c>
      <c r="L35" s="3" t="s">
        <v>32</v>
      </c>
      <c r="M35" s="3">
        <v>2</v>
      </c>
      <c r="N35" s="3">
        <v>1</v>
      </c>
      <c r="O35" s="3" t="s">
        <v>45</v>
      </c>
      <c r="P35" s="3">
        <v>2</v>
      </c>
      <c r="Q35" s="4">
        <v>360000000</v>
      </c>
      <c r="R35" s="5" t="s">
        <v>55</v>
      </c>
    </row>
    <row r="36" spans="1:18" x14ac:dyDescent="0.25">
      <c r="A36" s="36">
        <v>34</v>
      </c>
      <c r="B36" s="4">
        <v>86</v>
      </c>
      <c r="C36" s="4">
        <v>90</v>
      </c>
      <c r="D36" s="3">
        <v>1</v>
      </c>
      <c r="E36" s="3" t="s">
        <v>31</v>
      </c>
      <c r="F36" s="3" t="s">
        <v>35</v>
      </c>
      <c r="G36" s="3" t="s">
        <v>15</v>
      </c>
      <c r="H36" s="3" t="s">
        <v>34</v>
      </c>
      <c r="I36" s="4">
        <v>4</v>
      </c>
      <c r="J36" s="4">
        <v>1300</v>
      </c>
      <c r="K36" s="3">
        <f t="shared" si="0"/>
        <v>1</v>
      </c>
      <c r="L36" s="3" t="s">
        <v>32</v>
      </c>
      <c r="M36" s="3">
        <v>2</v>
      </c>
      <c r="N36" s="3">
        <v>1</v>
      </c>
      <c r="O36" s="3" t="s">
        <v>45</v>
      </c>
      <c r="P36" s="3">
        <v>2</v>
      </c>
      <c r="Q36" s="4">
        <v>550000000</v>
      </c>
      <c r="R36" s="5" t="s">
        <v>55</v>
      </c>
    </row>
    <row r="37" spans="1:18" x14ac:dyDescent="0.25">
      <c r="A37" s="36">
        <v>35</v>
      </c>
      <c r="B37" s="31">
        <v>115</v>
      </c>
      <c r="C37" s="31">
        <v>60</v>
      </c>
      <c r="D37" s="32">
        <v>2</v>
      </c>
      <c r="E37" s="32" t="s">
        <v>31</v>
      </c>
      <c r="F37" s="32" t="s">
        <v>37</v>
      </c>
      <c r="G37" s="32" t="s">
        <v>15</v>
      </c>
      <c r="H37" s="32" t="s">
        <v>34</v>
      </c>
      <c r="I37" s="31">
        <v>4</v>
      </c>
      <c r="J37" s="31">
        <v>1300</v>
      </c>
      <c r="K37" s="32">
        <f t="shared" si="0"/>
        <v>1</v>
      </c>
      <c r="L37" s="32" t="s">
        <v>32</v>
      </c>
      <c r="M37" s="32">
        <v>3</v>
      </c>
      <c r="N37" s="32">
        <v>2</v>
      </c>
      <c r="O37" s="32" t="s">
        <v>45</v>
      </c>
      <c r="P37" s="32">
        <v>6</v>
      </c>
      <c r="Q37" s="31">
        <v>765000000</v>
      </c>
      <c r="R37" s="37" t="s">
        <v>55</v>
      </c>
    </row>
    <row r="38" spans="1:18" x14ac:dyDescent="0.25">
      <c r="A38" s="36">
        <v>36</v>
      </c>
      <c r="B38" s="4">
        <v>49</v>
      </c>
      <c r="C38" s="4">
        <v>120</v>
      </c>
      <c r="D38" s="3">
        <v>1</v>
      </c>
      <c r="E38" s="3" t="s">
        <v>31</v>
      </c>
      <c r="F38" s="3" t="s">
        <v>37</v>
      </c>
      <c r="G38" s="3" t="s">
        <v>38</v>
      </c>
      <c r="H38" s="3" t="s">
        <v>34</v>
      </c>
      <c r="I38" s="4">
        <v>3</v>
      </c>
      <c r="J38" s="4">
        <v>2200</v>
      </c>
      <c r="K38" s="3">
        <f t="shared" si="0"/>
        <v>1</v>
      </c>
      <c r="L38" s="3" t="s">
        <v>32</v>
      </c>
      <c r="M38" s="3">
        <v>2</v>
      </c>
      <c r="N38" s="3">
        <v>1</v>
      </c>
      <c r="O38" s="3" t="s">
        <v>45</v>
      </c>
      <c r="P38" s="3">
        <v>2</v>
      </c>
      <c r="Q38" s="4">
        <v>530130000</v>
      </c>
      <c r="R38" s="5" t="s">
        <v>56</v>
      </c>
    </row>
    <row r="39" spans="1:18" x14ac:dyDescent="0.25">
      <c r="A39" s="36">
        <v>37</v>
      </c>
      <c r="B39" s="4">
        <v>49</v>
      </c>
      <c r="C39" s="4">
        <v>144</v>
      </c>
      <c r="D39" s="3">
        <v>1</v>
      </c>
      <c r="E39" s="3" t="s">
        <v>31</v>
      </c>
      <c r="F39" s="3" t="s">
        <v>37</v>
      </c>
      <c r="G39" s="3" t="s">
        <v>38</v>
      </c>
      <c r="H39" s="3" t="s">
        <v>34</v>
      </c>
      <c r="I39" s="4">
        <v>3</v>
      </c>
      <c r="J39" s="4">
        <v>2200</v>
      </c>
      <c r="K39" s="3">
        <f t="shared" si="0"/>
        <v>1</v>
      </c>
      <c r="L39" s="3" t="s">
        <v>32</v>
      </c>
      <c r="M39" s="3">
        <v>2</v>
      </c>
      <c r="N39" s="3">
        <v>1</v>
      </c>
      <c r="O39" s="3" t="s">
        <v>45</v>
      </c>
      <c r="P39" s="3">
        <v>2</v>
      </c>
      <c r="Q39" s="4">
        <v>594090000</v>
      </c>
      <c r="R39" s="5" t="s">
        <v>56</v>
      </c>
    </row>
    <row r="40" spans="1:18" x14ac:dyDescent="0.25">
      <c r="A40" s="36">
        <v>38</v>
      </c>
      <c r="B40" s="4">
        <v>68</v>
      </c>
      <c r="C40" s="4">
        <v>144</v>
      </c>
      <c r="D40" s="3">
        <v>1</v>
      </c>
      <c r="E40" s="3" t="s">
        <v>31</v>
      </c>
      <c r="F40" s="3" t="s">
        <v>37</v>
      </c>
      <c r="G40" s="3" t="s">
        <v>38</v>
      </c>
      <c r="H40" s="3" t="s">
        <v>34</v>
      </c>
      <c r="I40" s="4">
        <v>3</v>
      </c>
      <c r="J40" s="4">
        <v>2200</v>
      </c>
      <c r="K40" s="3">
        <f t="shared" si="0"/>
        <v>1</v>
      </c>
      <c r="L40" s="3" t="s">
        <v>32</v>
      </c>
      <c r="M40" s="3">
        <v>2</v>
      </c>
      <c r="N40" s="3">
        <v>1</v>
      </c>
      <c r="O40" s="3" t="s">
        <v>45</v>
      </c>
      <c r="P40" s="3">
        <v>2</v>
      </c>
      <c r="Q40" s="4">
        <v>666660000</v>
      </c>
      <c r="R40" s="5" t="s">
        <v>56</v>
      </c>
    </row>
    <row r="41" spans="1:18" x14ac:dyDescent="0.25">
      <c r="A41" s="36">
        <v>39</v>
      </c>
      <c r="B41" s="4">
        <v>68</v>
      </c>
      <c r="C41" s="4">
        <v>168</v>
      </c>
      <c r="D41" s="3">
        <v>1</v>
      </c>
      <c r="E41" s="3" t="s">
        <v>31</v>
      </c>
      <c r="F41" s="3" t="s">
        <v>37</v>
      </c>
      <c r="G41" s="3" t="s">
        <v>38</v>
      </c>
      <c r="H41" s="3" t="s">
        <v>34</v>
      </c>
      <c r="I41" s="4">
        <v>3</v>
      </c>
      <c r="J41" s="4">
        <v>2200</v>
      </c>
      <c r="K41" s="3">
        <f t="shared" si="0"/>
        <v>1</v>
      </c>
      <c r="L41" s="3" t="s">
        <v>32</v>
      </c>
      <c r="M41" s="3">
        <v>2</v>
      </c>
      <c r="N41" s="3">
        <v>1</v>
      </c>
      <c r="O41" s="3" t="s">
        <v>45</v>
      </c>
      <c r="P41" s="3">
        <v>2</v>
      </c>
      <c r="Q41" s="4">
        <v>731850000</v>
      </c>
      <c r="R41" s="5" t="s">
        <v>56</v>
      </c>
    </row>
    <row r="42" spans="1:18" x14ac:dyDescent="0.25">
      <c r="A42" s="36">
        <v>40</v>
      </c>
      <c r="B42" s="4">
        <v>95</v>
      </c>
      <c r="C42" s="4">
        <v>160</v>
      </c>
      <c r="D42" s="3">
        <v>1</v>
      </c>
      <c r="E42" s="3" t="s">
        <v>31</v>
      </c>
      <c r="F42" s="3" t="s">
        <v>35</v>
      </c>
      <c r="G42" s="3" t="s">
        <v>15</v>
      </c>
      <c r="H42" s="3" t="s">
        <v>34</v>
      </c>
      <c r="I42" s="4">
        <v>3</v>
      </c>
      <c r="J42" s="4">
        <v>2200</v>
      </c>
      <c r="K42" s="3">
        <f t="shared" si="0"/>
        <v>1</v>
      </c>
      <c r="L42" s="3" t="s">
        <v>32</v>
      </c>
      <c r="M42" s="3">
        <v>2</v>
      </c>
      <c r="N42" s="3">
        <v>1</v>
      </c>
      <c r="O42" s="3" t="s">
        <v>45</v>
      </c>
      <c r="P42" s="3">
        <v>2</v>
      </c>
      <c r="Q42" s="4">
        <v>920040000</v>
      </c>
      <c r="R42" s="5" t="s">
        <v>56</v>
      </c>
    </row>
    <row r="43" spans="1:18" x14ac:dyDescent="0.25">
      <c r="A43" s="36">
        <v>41</v>
      </c>
      <c r="B43" s="4">
        <v>75</v>
      </c>
      <c r="C43" s="4">
        <v>240</v>
      </c>
      <c r="D43" s="3">
        <v>1</v>
      </c>
      <c r="E43" s="3" t="s">
        <v>31</v>
      </c>
      <c r="F43" s="3" t="s">
        <v>35</v>
      </c>
      <c r="G43" s="3" t="s">
        <v>15</v>
      </c>
      <c r="H43" s="3" t="s">
        <v>34</v>
      </c>
      <c r="I43" s="4">
        <v>4</v>
      </c>
      <c r="J43" s="4">
        <v>2200</v>
      </c>
      <c r="K43" s="3">
        <f t="shared" si="0"/>
        <v>1</v>
      </c>
      <c r="L43" s="3" t="s">
        <v>32</v>
      </c>
      <c r="M43" s="3">
        <v>2</v>
      </c>
      <c r="N43" s="3">
        <v>1</v>
      </c>
      <c r="O43" s="3" t="s">
        <v>45</v>
      </c>
      <c r="P43" s="3">
        <v>2</v>
      </c>
      <c r="Q43" s="4">
        <v>1057800000</v>
      </c>
      <c r="R43" s="5" t="s">
        <v>56</v>
      </c>
    </row>
    <row r="44" spans="1:18" x14ac:dyDescent="0.25">
      <c r="A44" s="36">
        <v>42</v>
      </c>
      <c r="B44" s="4">
        <v>231</v>
      </c>
      <c r="C44" s="4">
        <v>160</v>
      </c>
      <c r="D44" s="3">
        <v>2</v>
      </c>
      <c r="E44" s="3" t="s">
        <v>31</v>
      </c>
      <c r="F44" s="3" t="s">
        <v>35</v>
      </c>
      <c r="G44" s="3" t="s">
        <v>15</v>
      </c>
      <c r="H44" s="3" t="s">
        <v>34</v>
      </c>
      <c r="I44" s="4">
        <v>5</v>
      </c>
      <c r="J44" s="4">
        <v>2200</v>
      </c>
      <c r="K44" s="3">
        <f t="shared" si="0"/>
        <v>1</v>
      </c>
      <c r="L44" s="3" t="s">
        <v>32</v>
      </c>
      <c r="M44" s="3">
        <v>4</v>
      </c>
      <c r="N44" s="3">
        <v>2</v>
      </c>
      <c r="O44" s="3" t="s">
        <v>45</v>
      </c>
      <c r="P44" s="3">
        <v>2</v>
      </c>
      <c r="Q44" s="4">
        <v>1296420000</v>
      </c>
      <c r="R44" s="5" t="s">
        <v>56</v>
      </c>
    </row>
    <row r="45" spans="1:18" x14ac:dyDescent="0.25">
      <c r="A45" s="36">
        <v>43</v>
      </c>
      <c r="B45" s="31">
        <v>200</v>
      </c>
      <c r="C45" s="31">
        <v>240</v>
      </c>
      <c r="D45" s="32">
        <v>1</v>
      </c>
      <c r="E45" s="32" t="s">
        <v>31</v>
      </c>
      <c r="F45" s="32" t="s">
        <v>35</v>
      </c>
      <c r="G45" s="32" t="s">
        <v>15</v>
      </c>
      <c r="H45" s="32" t="s">
        <v>34</v>
      </c>
      <c r="I45" s="31">
        <v>4</v>
      </c>
      <c r="J45" s="31">
        <v>2200</v>
      </c>
      <c r="K45" s="32">
        <f t="shared" si="0"/>
        <v>1</v>
      </c>
      <c r="L45" s="32" t="s">
        <v>32</v>
      </c>
      <c r="M45" s="32">
        <v>3</v>
      </c>
      <c r="N45" s="32">
        <v>1</v>
      </c>
      <c r="O45" s="32" t="s">
        <v>45</v>
      </c>
      <c r="P45" s="32">
        <v>2</v>
      </c>
      <c r="Q45" s="31">
        <v>1608840000</v>
      </c>
      <c r="R45" s="37" t="s">
        <v>56</v>
      </c>
    </row>
    <row r="46" spans="1:18" x14ac:dyDescent="0.25">
      <c r="A46" s="36">
        <v>44</v>
      </c>
      <c r="B46" s="4">
        <v>36</v>
      </c>
      <c r="C46" s="4">
        <v>72</v>
      </c>
      <c r="D46" s="3">
        <v>1</v>
      </c>
      <c r="E46" s="3" t="s">
        <v>31</v>
      </c>
      <c r="F46" s="3" t="s">
        <v>37</v>
      </c>
      <c r="G46" s="3" t="s">
        <v>38</v>
      </c>
      <c r="H46" s="3" t="s">
        <v>34</v>
      </c>
      <c r="I46" s="4">
        <v>3</v>
      </c>
      <c r="J46" s="4">
        <v>1300</v>
      </c>
      <c r="K46" s="3">
        <f t="shared" si="0"/>
        <v>1</v>
      </c>
      <c r="L46" s="3" t="s">
        <v>32</v>
      </c>
      <c r="M46" s="3">
        <v>2</v>
      </c>
      <c r="N46" s="3">
        <v>1</v>
      </c>
      <c r="O46" s="3" t="s">
        <v>48</v>
      </c>
      <c r="P46" s="3">
        <v>2</v>
      </c>
      <c r="Q46" s="4">
        <v>287000000</v>
      </c>
      <c r="R46" s="5" t="s">
        <v>4</v>
      </c>
    </row>
    <row r="47" spans="1:18" x14ac:dyDescent="0.25">
      <c r="A47" s="36">
        <v>45</v>
      </c>
      <c r="B47" s="4">
        <v>45</v>
      </c>
      <c r="C47" s="4">
        <v>90</v>
      </c>
      <c r="D47" s="3">
        <v>1</v>
      </c>
      <c r="E47" s="3" t="s">
        <v>31</v>
      </c>
      <c r="F47" s="3" t="s">
        <v>37</v>
      </c>
      <c r="G47" s="3" t="s">
        <v>38</v>
      </c>
      <c r="H47" s="3" t="s">
        <v>34</v>
      </c>
      <c r="I47" s="4">
        <v>3</v>
      </c>
      <c r="J47" s="4">
        <v>1300</v>
      </c>
      <c r="K47" s="3">
        <f t="shared" si="0"/>
        <v>1</v>
      </c>
      <c r="L47" s="3" t="s">
        <v>32</v>
      </c>
      <c r="M47" s="3">
        <v>2</v>
      </c>
      <c r="N47" s="3">
        <v>1</v>
      </c>
      <c r="O47" s="3" t="s">
        <v>48</v>
      </c>
      <c r="P47" s="3">
        <v>2</v>
      </c>
      <c r="Q47" s="4">
        <v>356000000</v>
      </c>
      <c r="R47" s="5" t="s">
        <v>4</v>
      </c>
    </row>
    <row r="48" spans="1:18" x14ac:dyDescent="0.25">
      <c r="A48" s="36">
        <v>46</v>
      </c>
      <c r="B48" s="4">
        <v>50</v>
      </c>
      <c r="C48" s="4">
        <v>90</v>
      </c>
      <c r="D48" s="3">
        <v>1</v>
      </c>
      <c r="E48" s="3" t="s">
        <v>31</v>
      </c>
      <c r="F48" s="3" t="s">
        <v>37</v>
      </c>
      <c r="G48" s="3" t="s">
        <v>38</v>
      </c>
      <c r="H48" s="3" t="s">
        <v>34</v>
      </c>
      <c r="I48" s="4">
        <v>3</v>
      </c>
      <c r="J48" s="4">
        <v>1300</v>
      </c>
      <c r="K48" s="3">
        <f t="shared" si="0"/>
        <v>1</v>
      </c>
      <c r="L48" s="3" t="s">
        <v>32</v>
      </c>
      <c r="M48" s="3">
        <v>2</v>
      </c>
      <c r="N48" s="3">
        <v>1</v>
      </c>
      <c r="O48" s="3" t="s">
        <v>48</v>
      </c>
      <c r="P48" s="3">
        <v>2</v>
      </c>
      <c r="Q48" s="4">
        <v>471000000</v>
      </c>
      <c r="R48" s="5" t="s">
        <v>4</v>
      </c>
    </row>
    <row r="49" spans="1:18" x14ac:dyDescent="0.25">
      <c r="A49" s="36">
        <v>47</v>
      </c>
      <c r="B49" s="4">
        <v>70</v>
      </c>
      <c r="C49" s="4">
        <v>150</v>
      </c>
      <c r="D49" s="3">
        <v>1</v>
      </c>
      <c r="E49" s="3" t="s">
        <v>31</v>
      </c>
      <c r="F49" s="3" t="s">
        <v>37</v>
      </c>
      <c r="G49" s="3" t="s">
        <v>38</v>
      </c>
      <c r="H49" s="3" t="s">
        <v>34</v>
      </c>
      <c r="I49" s="4">
        <v>3</v>
      </c>
      <c r="J49" s="4">
        <v>1300</v>
      </c>
      <c r="K49" s="3">
        <f t="shared" si="0"/>
        <v>1</v>
      </c>
      <c r="L49" s="3" t="s">
        <v>32</v>
      </c>
      <c r="M49" s="3">
        <v>2</v>
      </c>
      <c r="N49" s="3">
        <v>1</v>
      </c>
      <c r="O49" s="3" t="s">
        <v>48</v>
      </c>
      <c r="P49" s="3">
        <v>2</v>
      </c>
      <c r="Q49" s="4">
        <v>541000000</v>
      </c>
      <c r="R49" s="5" t="s">
        <v>4</v>
      </c>
    </row>
    <row r="50" spans="1:18" x14ac:dyDescent="0.25">
      <c r="A50" s="36">
        <v>48</v>
      </c>
      <c r="B50" s="31">
        <v>70</v>
      </c>
      <c r="C50" s="31">
        <v>212</v>
      </c>
      <c r="D50" s="32">
        <v>1</v>
      </c>
      <c r="E50" s="32" t="s">
        <v>31</v>
      </c>
      <c r="F50" s="32" t="s">
        <v>37</v>
      </c>
      <c r="G50" s="32" t="s">
        <v>38</v>
      </c>
      <c r="H50" s="32" t="s">
        <v>34</v>
      </c>
      <c r="I50" s="31">
        <v>3</v>
      </c>
      <c r="J50" s="31">
        <v>1300</v>
      </c>
      <c r="K50" s="32">
        <f t="shared" si="0"/>
        <v>1</v>
      </c>
      <c r="L50" s="32" t="s">
        <v>32</v>
      </c>
      <c r="M50" s="32">
        <v>2</v>
      </c>
      <c r="N50" s="32">
        <v>1</v>
      </c>
      <c r="O50" s="32" t="s">
        <v>48</v>
      </c>
      <c r="P50" s="32">
        <v>2</v>
      </c>
      <c r="Q50" s="31">
        <v>720000000</v>
      </c>
      <c r="R50" s="37" t="s">
        <v>4</v>
      </c>
    </row>
    <row r="51" spans="1:18" x14ac:dyDescent="0.25">
      <c r="A51" s="36">
        <v>49</v>
      </c>
      <c r="B51" s="4">
        <v>100</v>
      </c>
      <c r="C51" s="4">
        <v>90</v>
      </c>
      <c r="D51" s="3">
        <v>2</v>
      </c>
      <c r="E51" s="3" t="s">
        <v>31</v>
      </c>
      <c r="F51" s="3" t="s">
        <v>35</v>
      </c>
      <c r="G51" s="3" t="s">
        <v>15</v>
      </c>
      <c r="H51" s="3" t="s">
        <v>34</v>
      </c>
      <c r="I51" s="4">
        <v>3</v>
      </c>
      <c r="J51" s="4">
        <v>2200</v>
      </c>
      <c r="K51" s="3">
        <f t="shared" si="0"/>
        <v>1</v>
      </c>
      <c r="L51" s="3" t="s">
        <v>49</v>
      </c>
      <c r="M51" s="3">
        <v>2</v>
      </c>
      <c r="N51" s="3">
        <v>2</v>
      </c>
      <c r="O51" s="3" t="s">
        <v>48</v>
      </c>
      <c r="P51" s="3">
        <v>4</v>
      </c>
      <c r="Q51" s="4">
        <v>1451500000</v>
      </c>
      <c r="R51" s="5" t="s">
        <v>4</v>
      </c>
    </row>
    <row r="52" spans="1:18" x14ac:dyDescent="0.25">
      <c r="A52" s="36">
        <v>50</v>
      </c>
      <c r="B52" s="4">
        <v>112</v>
      </c>
      <c r="C52" s="4">
        <v>132</v>
      </c>
      <c r="D52" s="3">
        <v>1</v>
      </c>
      <c r="E52" s="3" t="s">
        <v>31</v>
      </c>
      <c r="F52" s="3" t="s">
        <v>35</v>
      </c>
      <c r="G52" s="3" t="s">
        <v>15</v>
      </c>
      <c r="H52" s="3" t="s">
        <v>34</v>
      </c>
      <c r="I52" s="4">
        <v>3</v>
      </c>
      <c r="J52" s="4">
        <v>2200</v>
      </c>
      <c r="K52" s="3">
        <f t="shared" si="0"/>
        <v>1</v>
      </c>
      <c r="L52" s="3" t="s">
        <v>49</v>
      </c>
      <c r="M52" s="3">
        <v>3</v>
      </c>
      <c r="N52" s="3">
        <v>1</v>
      </c>
      <c r="O52" s="3" t="s">
        <v>48</v>
      </c>
      <c r="P52" s="3">
        <v>4</v>
      </c>
      <c r="Q52" s="4">
        <v>1892100000</v>
      </c>
      <c r="R52" s="5" t="s">
        <v>4</v>
      </c>
    </row>
    <row r="53" spans="1:18" x14ac:dyDescent="0.25">
      <c r="A53" s="36">
        <v>51</v>
      </c>
      <c r="B53" s="4">
        <v>123</v>
      </c>
      <c r="C53" s="4">
        <v>145</v>
      </c>
      <c r="D53" s="3">
        <v>1</v>
      </c>
      <c r="E53" s="3" t="s">
        <v>31</v>
      </c>
      <c r="F53" s="3" t="s">
        <v>35</v>
      </c>
      <c r="G53" s="3" t="s">
        <v>15</v>
      </c>
      <c r="H53" s="3" t="s">
        <v>34</v>
      </c>
      <c r="I53" s="4">
        <v>3</v>
      </c>
      <c r="J53" s="4">
        <v>2200</v>
      </c>
      <c r="K53" s="3">
        <f t="shared" si="0"/>
        <v>1</v>
      </c>
      <c r="L53" s="3" t="s">
        <v>49</v>
      </c>
      <c r="M53" s="3">
        <v>3</v>
      </c>
      <c r="N53" s="3">
        <v>1</v>
      </c>
      <c r="O53" s="3" t="s">
        <v>48</v>
      </c>
      <c r="P53" s="3">
        <v>4</v>
      </c>
      <c r="Q53" s="4">
        <v>2077600000</v>
      </c>
      <c r="R53" s="5" t="s">
        <v>4</v>
      </c>
    </row>
    <row r="54" spans="1:18" x14ac:dyDescent="0.25">
      <c r="A54" s="36">
        <v>52</v>
      </c>
      <c r="B54" s="4">
        <v>150</v>
      </c>
      <c r="C54" s="4">
        <v>188</v>
      </c>
      <c r="D54" s="3">
        <v>1</v>
      </c>
      <c r="E54" s="3" t="s">
        <v>31</v>
      </c>
      <c r="F54" s="3" t="s">
        <v>35</v>
      </c>
      <c r="G54" s="3" t="s">
        <v>15</v>
      </c>
      <c r="H54" s="3" t="s">
        <v>34</v>
      </c>
      <c r="I54" s="4">
        <v>3</v>
      </c>
      <c r="J54" s="4">
        <v>2200</v>
      </c>
      <c r="K54" s="3">
        <f t="shared" si="0"/>
        <v>1</v>
      </c>
      <c r="L54" s="3" t="s">
        <v>49</v>
      </c>
      <c r="M54" s="3">
        <v>3</v>
      </c>
      <c r="N54" s="3">
        <v>1</v>
      </c>
      <c r="O54" s="3" t="s">
        <v>48</v>
      </c>
      <c r="P54" s="3">
        <v>4</v>
      </c>
      <c r="Q54" s="4">
        <v>2627800000</v>
      </c>
      <c r="R54" s="5" t="s">
        <v>4</v>
      </c>
    </row>
    <row r="55" spans="1:18" x14ac:dyDescent="0.25">
      <c r="A55" s="36">
        <v>53</v>
      </c>
      <c r="B55" s="31">
        <v>200</v>
      </c>
      <c r="C55" s="31">
        <v>276</v>
      </c>
      <c r="D55" s="32">
        <v>1</v>
      </c>
      <c r="E55" s="32" t="s">
        <v>31</v>
      </c>
      <c r="F55" s="32" t="s">
        <v>35</v>
      </c>
      <c r="G55" s="32" t="s">
        <v>15</v>
      </c>
      <c r="H55" s="32" t="s">
        <v>34</v>
      </c>
      <c r="I55" s="31">
        <v>3</v>
      </c>
      <c r="J55" s="31">
        <v>2200</v>
      </c>
      <c r="K55" s="32">
        <f t="shared" si="0"/>
        <v>1</v>
      </c>
      <c r="L55" s="32" t="s">
        <v>49</v>
      </c>
      <c r="M55" s="32">
        <v>3</v>
      </c>
      <c r="N55" s="32">
        <v>1</v>
      </c>
      <c r="O55" s="32" t="s">
        <v>48</v>
      </c>
      <c r="P55" s="32">
        <v>4</v>
      </c>
      <c r="Q55" s="31">
        <v>3718400000</v>
      </c>
      <c r="R55" s="37" t="s">
        <v>4</v>
      </c>
    </row>
    <row r="56" spans="1:18" x14ac:dyDescent="0.25">
      <c r="A56" s="36">
        <v>54</v>
      </c>
      <c r="B56" s="4">
        <v>36</v>
      </c>
      <c r="C56" s="4">
        <v>78</v>
      </c>
      <c r="D56" s="3">
        <v>1</v>
      </c>
      <c r="E56" s="3" t="s">
        <v>31</v>
      </c>
      <c r="F56" s="3" t="s">
        <v>37</v>
      </c>
      <c r="G56" s="3" t="s">
        <v>38</v>
      </c>
      <c r="H56" s="3" t="s">
        <v>34</v>
      </c>
      <c r="I56" s="4">
        <v>3</v>
      </c>
      <c r="J56" s="4">
        <v>1300</v>
      </c>
      <c r="K56" s="3">
        <f t="shared" si="0"/>
        <v>1</v>
      </c>
      <c r="L56" s="3" t="s">
        <v>32</v>
      </c>
      <c r="M56" s="3">
        <v>2</v>
      </c>
      <c r="N56" s="3">
        <v>1</v>
      </c>
      <c r="O56" s="3" t="s">
        <v>48</v>
      </c>
      <c r="P56" s="3">
        <v>2</v>
      </c>
      <c r="Q56" s="4">
        <v>340000000</v>
      </c>
      <c r="R56" s="5" t="s">
        <v>4</v>
      </c>
    </row>
    <row r="57" spans="1:18" x14ac:dyDescent="0.25">
      <c r="A57" s="36">
        <v>55</v>
      </c>
      <c r="B57" s="4">
        <v>36</v>
      </c>
      <c r="C57" s="4">
        <v>81</v>
      </c>
      <c r="D57" s="3">
        <v>1</v>
      </c>
      <c r="E57" s="3" t="s">
        <v>31</v>
      </c>
      <c r="F57" s="3" t="s">
        <v>37</v>
      </c>
      <c r="G57" s="3" t="s">
        <v>38</v>
      </c>
      <c r="H57" s="3" t="s">
        <v>34</v>
      </c>
      <c r="I57" s="4">
        <v>3</v>
      </c>
      <c r="J57" s="4">
        <v>1300</v>
      </c>
      <c r="K57" s="3">
        <f t="shared" si="0"/>
        <v>1</v>
      </c>
      <c r="L57" s="3" t="s">
        <v>32</v>
      </c>
      <c r="M57" s="3">
        <v>2</v>
      </c>
      <c r="N57" s="3">
        <v>1</v>
      </c>
      <c r="O57" s="3" t="s">
        <v>48</v>
      </c>
      <c r="P57" s="3">
        <v>2</v>
      </c>
      <c r="Q57" s="4">
        <v>347500000</v>
      </c>
      <c r="R57" s="5" t="s">
        <v>4</v>
      </c>
    </row>
    <row r="58" spans="1:18" x14ac:dyDescent="0.25">
      <c r="A58" s="36">
        <v>56</v>
      </c>
      <c r="B58" s="4">
        <v>38</v>
      </c>
      <c r="C58" s="4">
        <v>72</v>
      </c>
      <c r="D58" s="3">
        <v>1</v>
      </c>
      <c r="E58" s="3" t="s">
        <v>31</v>
      </c>
      <c r="F58" s="3" t="s">
        <v>37</v>
      </c>
      <c r="G58" s="3" t="s">
        <v>38</v>
      </c>
      <c r="H58" s="3" t="s">
        <v>34</v>
      </c>
      <c r="I58" s="4">
        <v>3</v>
      </c>
      <c r="J58" s="4">
        <v>1300</v>
      </c>
      <c r="K58" s="3">
        <f t="shared" si="0"/>
        <v>1</v>
      </c>
      <c r="L58" s="3" t="s">
        <v>32</v>
      </c>
      <c r="M58" s="3">
        <v>2</v>
      </c>
      <c r="N58" s="3">
        <v>1</v>
      </c>
      <c r="O58" s="3" t="s">
        <v>48</v>
      </c>
      <c r="P58" s="3">
        <v>2</v>
      </c>
      <c r="Q58" s="4">
        <v>340000000</v>
      </c>
      <c r="R58" s="5" t="s">
        <v>4</v>
      </c>
    </row>
    <row r="59" spans="1:18" x14ac:dyDescent="0.25">
      <c r="A59" s="36">
        <v>57</v>
      </c>
      <c r="B59" s="4">
        <v>38</v>
      </c>
      <c r="C59" s="4">
        <v>81</v>
      </c>
      <c r="D59" s="3">
        <v>1</v>
      </c>
      <c r="E59" s="3" t="s">
        <v>31</v>
      </c>
      <c r="F59" s="3" t="s">
        <v>37</v>
      </c>
      <c r="G59" s="3" t="s">
        <v>38</v>
      </c>
      <c r="H59" s="3" t="s">
        <v>34</v>
      </c>
      <c r="I59" s="4">
        <v>3</v>
      </c>
      <c r="J59" s="4">
        <v>1300</v>
      </c>
      <c r="K59" s="3">
        <f t="shared" si="0"/>
        <v>1</v>
      </c>
      <c r="L59" s="3" t="s">
        <v>32</v>
      </c>
      <c r="M59" s="3">
        <v>2</v>
      </c>
      <c r="N59" s="3">
        <v>1</v>
      </c>
      <c r="O59" s="3" t="s">
        <v>48</v>
      </c>
      <c r="P59" s="3">
        <v>2</v>
      </c>
      <c r="Q59" s="4">
        <v>362500000</v>
      </c>
      <c r="R59" s="5" t="s">
        <v>4</v>
      </c>
    </row>
    <row r="60" spans="1:18" x14ac:dyDescent="0.25">
      <c r="A60" s="36">
        <v>58</v>
      </c>
      <c r="B60" s="4">
        <v>45</v>
      </c>
      <c r="C60" s="4">
        <v>84</v>
      </c>
      <c r="D60" s="3">
        <v>1</v>
      </c>
      <c r="E60" s="3" t="s">
        <v>31</v>
      </c>
      <c r="F60" s="3" t="s">
        <v>37</v>
      </c>
      <c r="G60" s="3" t="s">
        <v>38</v>
      </c>
      <c r="H60" s="3" t="s">
        <v>34</v>
      </c>
      <c r="I60" s="4">
        <v>3</v>
      </c>
      <c r="J60" s="4">
        <v>1300</v>
      </c>
      <c r="K60" s="3">
        <f t="shared" si="0"/>
        <v>1</v>
      </c>
      <c r="L60" s="3" t="s">
        <v>32</v>
      </c>
      <c r="M60" s="3">
        <v>2</v>
      </c>
      <c r="N60" s="3">
        <v>1</v>
      </c>
      <c r="O60" s="3" t="s">
        <v>48</v>
      </c>
      <c r="P60" s="3">
        <v>2</v>
      </c>
      <c r="Q60" s="4">
        <v>400000000</v>
      </c>
      <c r="R60" s="5" t="s">
        <v>4</v>
      </c>
    </row>
    <row r="61" spans="1:18" x14ac:dyDescent="0.25">
      <c r="A61" s="36">
        <v>59</v>
      </c>
      <c r="B61" s="31">
        <v>68</v>
      </c>
      <c r="C61" s="31">
        <v>120</v>
      </c>
      <c r="D61" s="32">
        <v>1</v>
      </c>
      <c r="E61" s="32" t="s">
        <v>31</v>
      </c>
      <c r="F61" s="32" t="s">
        <v>37</v>
      </c>
      <c r="G61" s="32" t="s">
        <v>38</v>
      </c>
      <c r="H61" s="32" t="s">
        <v>34</v>
      </c>
      <c r="I61" s="31">
        <v>3</v>
      </c>
      <c r="J61" s="31">
        <v>1300</v>
      </c>
      <c r="K61" s="32">
        <f t="shared" si="0"/>
        <v>1</v>
      </c>
      <c r="L61" s="32" t="s">
        <v>32</v>
      </c>
      <c r="M61" s="32">
        <v>2</v>
      </c>
      <c r="N61" s="32">
        <v>1</v>
      </c>
      <c r="O61" s="32" t="s">
        <v>48</v>
      </c>
      <c r="P61" s="32">
        <v>2</v>
      </c>
      <c r="Q61" s="31">
        <v>570000000</v>
      </c>
      <c r="R61" s="37" t="s">
        <v>4</v>
      </c>
    </row>
    <row r="62" spans="1:18" x14ac:dyDescent="0.25">
      <c r="A62" s="36">
        <v>60</v>
      </c>
      <c r="B62" s="4">
        <v>45</v>
      </c>
      <c r="C62" s="4">
        <v>90</v>
      </c>
      <c r="D62" s="3">
        <v>1</v>
      </c>
      <c r="E62" s="3" t="s">
        <v>35</v>
      </c>
      <c r="F62" s="3" t="s">
        <v>37</v>
      </c>
      <c r="G62" s="3" t="s">
        <v>38</v>
      </c>
      <c r="H62" s="3" t="s">
        <v>34</v>
      </c>
      <c r="I62" s="4">
        <v>4</v>
      </c>
      <c r="J62" s="4">
        <v>1300</v>
      </c>
      <c r="K62" s="3">
        <f t="shared" si="0"/>
        <v>1</v>
      </c>
      <c r="L62" s="3" t="s">
        <v>32</v>
      </c>
      <c r="M62" s="3">
        <v>2</v>
      </c>
      <c r="N62" s="3">
        <v>1</v>
      </c>
      <c r="O62" s="1" t="s">
        <v>45</v>
      </c>
      <c r="P62" s="3">
        <v>2</v>
      </c>
      <c r="Q62" s="4">
        <v>331900000</v>
      </c>
      <c r="R62" s="5" t="s">
        <v>57</v>
      </c>
    </row>
    <row r="63" spans="1:18" x14ac:dyDescent="0.25">
      <c r="A63" s="36">
        <v>61</v>
      </c>
      <c r="B63" s="4">
        <v>45</v>
      </c>
      <c r="C63" s="4">
        <v>98</v>
      </c>
      <c r="D63" s="3">
        <v>1</v>
      </c>
      <c r="E63" s="3" t="s">
        <v>35</v>
      </c>
      <c r="F63" s="3" t="s">
        <v>37</v>
      </c>
      <c r="G63" s="3" t="s">
        <v>38</v>
      </c>
      <c r="H63" s="3" t="s">
        <v>34</v>
      </c>
      <c r="I63" s="4">
        <v>4</v>
      </c>
      <c r="J63" s="4">
        <v>1300</v>
      </c>
      <c r="K63" s="3">
        <f t="shared" si="0"/>
        <v>1</v>
      </c>
      <c r="L63" s="3" t="s">
        <v>32</v>
      </c>
      <c r="M63" s="3">
        <v>2</v>
      </c>
      <c r="N63" s="3">
        <v>1</v>
      </c>
      <c r="O63" s="3" t="s">
        <v>45</v>
      </c>
      <c r="P63" s="3">
        <v>2</v>
      </c>
      <c r="Q63" s="4">
        <v>347080000</v>
      </c>
      <c r="R63" s="5" t="s">
        <v>57</v>
      </c>
    </row>
    <row r="64" spans="1:18" x14ac:dyDescent="0.25">
      <c r="A64" s="36">
        <v>62</v>
      </c>
      <c r="B64" s="4">
        <v>45</v>
      </c>
      <c r="C64" s="4">
        <v>103</v>
      </c>
      <c r="D64" s="3">
        <v>1</v>
      </c>
      <c r="E64" s="3" t="s">
        <v>35</v>
      </c>
      <c r="F64" s="3" t="s">
        <v>37</v>
      </c>
      <c r="G64" s="3" t="s">
        <v>38</v>
      </c>
      <c r="H64" s="3" t="s">
        <v>34</v>
      </c>
      <c r="I64" s="4">
        <v>4</v>
      </c>
      <c r="J64" s="4">
        <v>1300</v>
      </c>
      <c r="K64" s="3">
        <f t="shared" si="0"/>
        <v>1</v>
      </c>
      <c r="L64" s="3" t="s">
        <v>32</v>
      </c>
      <c r="M64" s="3">
        <v>2</v>
      </c>
      <c r="N64" s="3">
        <v>1</v>
      </c>
      <c r="O64" s="3" t="s">
        <v>45</v>
      </c>
      <c r="P64" s="3">
        <v>2</v>
      </c>
      <c r="Q64" s="4">
        <v>356567000</v>
      </c>
      <c r="R64" s="5" t="s">
        <v>57</v>
      </c>
    </row>
    <row r="65" spans="1:18" x14ac:dyDescent="0.25">
      <c r="A65" s="36">
        <v>63</v>
      </c>
      <c r="B65" s="4">
        <v>70</v>
      </c>
      <c r="C65" s="4">
        <v>152</v>
      </c>
      <c r="D65" s="3">
        <v>1</v>
      </c>
      <c r="E65" s="3" t="s">
        <v>35</v>
      </c>
      <c r="F65" s="3" t="s">
        <v>37</v>
      </c>
      <c r="G65" s="3" t="s">
        <v>38</v>
      </c>
      <c r="H65" s="3" t="s">
        <v>34</v>
      </c>
      <c r="I65" s="4">
        <v>4</v>
      </c>
      <c r="J65" s="4">
        <v>1300</v>
      </c>
      <c r="K65" s="3">
        <f t="shared" si="0"/>
        <v>1</v>
      </c>
      <c r="L65" s="3" t="s">
        <v>32</v>
      </c>
      <c r="M65" s="3">
        <v>2</v>
      </c>
      <c r="N65" s="3">
        <v>1</v>
      </c>
      <c r="O65" s="3" t="s">
        <v>45</v>
      </c>
      <c r="P65" s="3">
        <v>2</v>
      </c>
      <c r="Q65" s="4">
        <v>529872000</v>
      </c>
      <c r="R65" s="5" t="s">
        <v>57</v>
      </c>
    </row>
    <row r="66" spans="1:18" x14ac:dyDescent="0.25">
      <c r="A66" s="36">
        <v>64</v>
      </c>
      <c r="B66" s="4">
        <v>70</v>
      </c>
      <c r="C66" s="4">
        <v>158</v>
      </c>
      <c r="D66" s="3">
        <v>1</v>
      </c>
      <c r="E66" s="3" t="s">
        <v>35</v>
      </c>
      <c r="F66" s="3" t="s">
        <v>37</v>
      </c>
      <c r="G66" s="3" t="s">
        <v>38</v>
      </c>
      <c r="H66" s="3" t="s">
        <v>34</v>
      </c>
      <c r="I66" s="4">
        <v>4</v>
      </c>
      <c r="J66" s="4">
        <v>1300</v>
      </c>
      <c r="K66" s="3">
        <f t="shared" si="0"/>
        <v>1</v>
      </c>
      <c r="L66" s="3" t="s">
        <v>32</v>
      </c>
      <c r="M66" s="3">
        <v>2</v>
      </c>
      <c r="N66" s="3">
        <v>1</v>
      </c>
      <c r="O66" s="3" t="s">
        <v>45</v>
      </c>
      <c r="P66" s="3">
        <v>2</v>
      </c>
      <c r="Q66" s="4">
        <v>541257000</v>
      </c>
      <c r="R66" s="5" t="s">
        <v>57</v>
      </c>
    </row>
    <row r="67" spans="1:18" x14ac:dyDescent="0.25">
      <c r="A67" s="36">
        <v>65</v>
      </c>
      <c r="B67" s="31">
        <v>70</v>
      </c>
      <c r="C67" s="31">
        <v>160</v>
      </c>
      <c r="D67" s="32">
        <v>1</v>
      </c>
      <c r="E67" s="32" t="s">
        <v>35</v>
      </c>
      <c r="F67" s="32" t="s">
        <v>37</v>
      </c>
      <c r="G67" s="32" t="s">
        <v>38</v>
      </c>
      <c r="H67" s="32" t="s">
        <v>34</v>
      </c>
      <c r="I67" s="31">
        <v>4</v>
      </c>
      <c r="J67" s="31">
        <v>1300</v>
      </c>
      <c r="K67" s="32">
        <f t="shared" si="0"/>
        <v>1</v>
      </c>
      <c r="L67" s="32" t="s">
        <v>32</v>
      </c>
      <c r="M67" s="32">
        <v>2</v>
      </c>
      <c r="N67" s="32">
        <v>1</v>
      </c>
      <c r="O67" s="32" t="s">
        <v>45</v>
      </c>
      <c r="P67" s="32">
        <v>2</v>
      </c>
      <c r="Q67" s="31">
        <v>545052000</v>
      </c>
      <c r="R67" s="37" t="s">
        <v>57</v>
      </c>
    </row>
    <row r="68" spans="1:18" x14ac:dyDescent="0.25">
      <c r="A68" s="36">
        <v>66</v>
      </c>
      <c r="B68" s="38">
        <v>78</v>
      </c>
      <c r="C68" s="1">
        <v>126</v>
      </c>
      <c r="D68" s="39">
        <v>1</v>
      </c>
      <c r="E68" s="39" t="s">
        <v>31</v>
      </c>
      <c r="F68" s="39" t="s">
        <v>35</v>
      </c>
      <c r="G68" s="39" t="s">
        <v>15</v>
      </c>
      <c r="H68" s="39" t="s">
        <v>34</v>
      </c>
      <c r="I68" s="39">
        <v>2</v>
      </c>
      <c r="J68" s="40">
        <v>1300</v>
      </c>
      <c r="K68" s="39">
        <v>1</v>
      </c>
      <c r="L68" s="39" t="s">
        <v>32</v>
      </c>
      <c r="M68" s="39">
        <v>2</v>
      </c>
      <c r="N68" s="39">
        <v>1</v>
      </c>
      <c r="O68" s="39" t="s">
        <v>45</v>
      </c>
      <c r="P68" s="39">
        <v>3</v>
      </c>
      <c r="Q68" s="40">
        <v>920599262</v>
      </c>
      <c r="R68" s="43" t="s">
        <v>5</v>
      </c>
    </row>
    <row r="69" spans="1:18" x14ac:dyDescent="0.25">
      <c r="A69" s="36">
        <v>67</v>
      </c>
      <c r="B69" s="41">
        <v>85</v>
      </c>
      <c r="C69" s="3">
        <v>216</v>
      </c>
      <c r="D69" s="36">
        <v>1</v>
      </c>
      <c r="E69" s="36" t="s">
        <v>31</v>
      </c>
      <c r="F69" s="36" t="s">
        <v>35</v>
      </c>
      <c r="G69" s="36" t="s">
        <v>15</v>
      </c>
      <c r="H69" s="36" t="s">
        <v>34</v>
      </c>
      <c r="I69" s="36">
        <v>2</v>
      </c>
      <c r="J69" s="42">
        <v>1300</v>
      </c>
      <c r="K69" s="36">
        <v>2</v>
      </c>
      <c r="L69" s="36" t="s">
        <v>32</v>
      </c>
      <c r="M69" s="36">
        <v>2</v>
      </c>
      <c r="N69" s="36">
        <v>1</v>
      </c>
      <c r="O69" s="36" t="s">
        <v>45</v>
      </c>
      <c r="P69" s="36">
        <v>3</v>
      </c>
      <c r="Q69" s="42">
        <v>1332183225</v>
      </c>
      <c r="R69" s="44" t="s">
        <v>5</v>
      </c>
    </row>
    <row r="70" spans="1:18" x14ac:dyDescent="0.25">
      <c r="A70" s="36">
        <v>68</v>
      </c>
      <c r="B70" s="41">
        <v>74</v>
      </c>
      <c r="C70" s="3">
        <v>126</v>
      </c>
      <c r="D70" s="36">
        <v>1</v>
      </c>
      <c r="E70" s="36" t="s">
        <v>31</v>
      </c>
      <c r="F70" s="36" t="s">
        <v>35</v>
      </c>
      <c r="G70" s="36" t="s">
        <v>15</v>
      </c>
      <c r="H70" s="36" t="s">
        <v>34</v>
      </c>
      <c r="I70" s="36">
        <v>2</v>
      </c>
      <c r="J70" s="42">
        <v>1300</v>
      </c>
      <c r="K70" s="36">
        <v>1</v>
      </c>
      <c r="L70" s="36" t="s">
        <v>32</v>
      </c>
      <c r="M70" s="36">
        <v>2</v>
      </c>
      <c r="N70" s="36">
        <v>1</v>
      </c>
      <c r="O70" s="36" t="s">
        <v>45</v>
      </c>
      <c r="P70" s="36">
        <v>3</v>
      </c>
      <c r="Q70" s="42">
        <v>860000000</v>
      </c>
      <c r="R70" s="44" t="s">
        <v>5</v>
      </c>
    </row>
    <row r="71" spans="1:18" x14ac:dyDescent="0.25">
      <c r="A71" s="36">
        <v>69</v>
      </c>
      <c r="B71" s="41">
        <v>74</v>
      </c>
      <c r="C71" s="3">
        <v>141</v>
      </c>
      <c r="D71" s="36">
        <v>1</v>
      </c>
      <c r="E71" s="36" t="s">
        <v>31</v>
      </c>
      <c r="F71" s="36" t="s">
        <v>35</v>
      </c>
      <c r="G71" s="36" t="s">
        <v>15</v>
      </c>
      <c r="H71" s="36" t="s">
        <v>34</v>
      </c>
      <c r="I71" s="36">
        <v>2</v>
      </c>
      <c r="J71" s="42">
        <v>1300</v>
      </c>
      <c r="K71" s="36">
        <v>1</v>
      </c>
      <c r="L71" s="36" t="s">
        <v>32</v>
      </c>
      <c r="M71" s="36">
        <v>2</v>
      </c>
      <c r="N71" s="36">
        <v>1</v>
      </c>
      <c r="O71" s="36" t="s">
        <v>45</v>
      </c>
      <c r="P71" s="36">
        <v>3</v>
      </c>
      <c r="Q71" s="42">
        <v>920375000</v>
      </c>
      <c r="R71" s="44" t="s">
        <v>5</v>
      </c>
    </row>
    <row r="72" spans="1:18" x14ac:dyDescent="0.25">
      <c r="A72" s="36">
        <v>70</v>
      </c>
      <c r="B72" s="41">
        <v>71</v>
      </c>
      <c r="C72" s="3">
        <v>105</v>
      </c>
      <c r="D72" s="36">
        <v>1</v>
      </c>
      <c r="E72" s="36" t="s">
        <v>31</v>
      </c>
      <c r="F72" s="36" t="s">
        <v>35</v>
      </c>
      <c r="G72" s="36" t="s">
        <v>15</v>
      </c>
      <c r="H72" s="36" t="s">
        <v>34</v>
      </c>
      <c r="I72" s="36">
        <v>2</v>
      </c>
      <c r="J72" s="42">
        <v>1300</v>
      </c>
      <c r="K72" s="36">
        <v>1</v>
      </c>
      <c r="L72" s="36" t="s">
        <v>32</v>
      </c>
      <c r="M72" s="36">
        <v>2</v>
      </c>
      <c r="N72" s="36">
        <v>1</v>
      </c>
      <c r="O72" s="36" t="s">
        <v>45</v>
      </c>
      <c r="P72" s="36">
        <v>3</v>
      </c>
      <c r="Q72" s="42">
        <v>763400000</v>
      </c>
      <c r="R72" s="44" t="s">
        <v>5</v>
      </c>
    </row>
    <row r="73" spans="1:18" x14ac:dyDescent="0.25">
      <c r="A73" s="36">
        <v>71</v>
      </c>
      <c r="B73" s="41">
        <v>100</v>
      </c>
      <c r="C73" s="3">
        <v>218</v>
      </c>
      <c r="D73" s="36">
        <v>1</v>
      </c>
      <c r="E73" s="36" t="s">
        <v>31</v>
      </c>
      <c r="F73" s="36" t="s">
        <v>35</v>
      </c>
      <c r="G73" s="36" t="s">
        <v>15</v>
      </c>
      <c r="H73" s="36" t="s">
        <v>34</v>
      </c>
      <c r="I73" s="36">
        <v>2</v>
      </c>
      <c r="J73" s="42">
        <v>1300</v>
      </c>
      <c r="K73" s="36">
        <v>1</v>
      </c>
      <c r="L73" s="36" t="s">
        <v>46</v>
      </c>
      <c r="M73" s="36">
        <v>3</v>
      </c>
      <c r="N73" s="36">
        <v>1</v>
      </c>
      <c r="O73" s="36" t="s">
        <v>45</v>
      </c>
      <c r="P73" s="36">
        <v>3</v>
      </c>
      <c r="Q73" s="42">
        <v>1334950000</v>
      </c>
      <c r="R73" s="44" t="s">
        <v>5</v>
      </c>
    </row>
    <row r="74" spans="1:18" x14ac:dyDescent="0.25">
      <c r="A74" s="36">
        <v>72</v>
      </c>
      <c r="B74" s="41">
        <v>140</v>
      </c>
      <c r="C74" s="3">
        <v>126</v>
      </c>
      <c r="D74" s="36">
        <v>2</v>
      </c>
      <c r="E74" s="36" t="s">
        <v>31</v>
      </c>
      <c r="F74" s="36" t="s">
        <v>35</v>
      </c>
      <c r="G74" s="36" t="s">
        <v>15</v>
      </c>
      <c r="H74" s="36" t="s">
        <v>34</v>
      </c>
      <c r="I74" s="36">
        <v>2</v>
      </c>
      <c r="J74" s="42">
        <v>1300</v>
      </c>
      <c r="K74" s="36">
        <v>1</v>
      </c>
      <c r="L74" s="36" t="s">
        <v>46</v>
      </c>
      <c r="M74" s="36">
        <v>4</v>
      </c>
      <c r="N74" s="36">
        <v>2</v>
      </c>
      <c r="O74" s="36" t="s">
        <v>45</v>
      </c>
      <c r="P74" s="36">
        <v>3</v>
      </c>
      <c r="Q74" s="42">
        <v>1357900000</v>
      </c>
      <c r="R74" s="44" t="s">
        <v>5</v>
      </c>
    </row>
    <row r="75" spans="1:18" x14ac:dyDescent="0.25">
      <c r="A75" s="36">
        <v>73</v>
      </c>
      <c r="B75" s="45">
        <v>168</v>
      </c>
      <c r="C75" s="32">
        <v>228</v>
      </c>
      <c r="D75" s="37">
        <v>1</v>
      </c>
      <c r="E75" s="37" t="s">
        <v>31</v>
      </c>
      <c r="F75" s="37" t="s">
        <v>35</v>
      </c>
      <c r="G75" s="37" t="s">
        <v>15</v>
      </c>
      <c r="H75" s="37" t="s">
        <v>34</v>
      </c>
      <c r="I75" s="37">
        <v>2</v>
      </c>
      <c r="J75" s="46">
        <v>1300</v>
      </c>
      <c r="K75" s="37">
        <v>1</v>
      </c>
      <c r="L75" s="37" t="s">
        <v>46</v>
      </c>
      <c r="M75" s="37">
        <v>4</v>
      </c>
      <c r="N75" s="37">
        <v>2</v>
      </c>
      <c r="O75" s="37" t="s">
        <v>45</v>
      </c>
      <c r="P75" s="37">
        <v>3</v>
      </c>
      <c r="Q75" s="46">
        <v>1860900000</v>
      </c>
      <c r="R75" s="47" t="s">
        <v>5</v>
      </c>
    </row>
    <row r="76" spans="1:18" x14ac:dyDescent="0.25">
      <c r="A76" s="36">
        <v>74</v>
      </c>
      <c r="B76" s="5">
        <v>115</v>
      </c>
      <c r="C76" s="5">
        <v>90</v>
      </c>
      <c r="D76" s="5">
        <v>2</v>
      </c>
      <c r="E76" s="5" t="s">
        <v>31</v>
      </c>
      <c r="F76" s="5" t="s">
        <v>37</v>
      </c>
      <c r="G76" s="5" t="s">
        <v>38</v>
      </c>
      <c r="H76" s="5" t="s">
        <v>34</v>
      </c>
      <c r="I76" s="5">
        <v>3</v>
      </c>
      <c r="J76" s="34">
        <v>2200</v>
      </c>
      <c r="K76" s="5">
        <v>1</v>
      </c>
      <c r="L76" s="5" t="s">
        <v>46</v>
      </c>
      <c r="M76" s="5">
        <v>4</v>
      </c>
      <c r="N76" s="5">
        <v>4</v>
      </c>
      <c r="O76" s="5" t="s">
        <v>58</v>
      </c>
      <c r="P76" s="5">
        <v>4</v>
      </c>
      <c r="Q76" s="34">
        <v>1100000000</v>
      </c>
      <c r="R76" s="5" t="s">
        <v>60</v>
      </c>
    </row>
    <row r="77" spans="1:18" x14ac:dyDescent="0.25">
      <c r="A77" s="36">
        <v>75</v>
      </c>
      <c r="B77" s="5">
        <v>115</v>
      </c>
      <c r="C77" s="5">
        <v>90</v>
      </c>
      <c r="D77" s="5">
        <v>2</v>
      </c>
      <c r="E77" s="5" t="s">
        <v>31</v>
      </c>
      <c r="F77" s="5" t="s">
        <v>37</v>
      </c>
      <c r="G77" s="5" t="s">
        <v>38</v>
      </c>
      <c r="H77" s="5" t="s">
        <v>34</v>
      </c>
      <c r="I77" s="5">
        <v>3</v>
      </c>
      <c r="J77" s="34">
        <v>2200</v>
      </c>
      <c r="K77" s="5">
        <v>1</v>
      </c>
      <c r="L77" s="5" t="s">
        <v>46</v>
      </c>
      <c r="M77" s="5">
        <v>3</v>
      </c>
      <c r="N77" s="5">
        <v>4</v>
      </c>
      <c r="O77" s="5" t="s">
        <v>58</v>
      </c>
      <c r="P77" s="5">
        <v>4</v>
      </c>
      <c r="Q77" s="34">
        <v>1050000000</v>
      </c>
      <c r="R77" s="5" t="s">
        <v>60</v>
      </c>
    </row>
    <row r="78" spans="1:18" x14ac:dyDescent="0.25">
      <c r="A78" s="36">
        <v>76</v>
      </c>
      <c r="B78" s="5">
        <v>125</v>
      </c>
      <c r="C78" s="5">
        <v>112</v>
      </c>
      <c r="D78" s="5">
        <v>2</v>
      </c>
      <c r="E78" s="5" t="s">
        <v>31</v>
      </c>
      <c r="F78" s="5" t="s">
        <v>37</v>
      </c>
      <c r="G78" s="5" t="s">
        <v>38</v>
      </c>
      <c r="H78" s="5" t="s">
        <v>59</v>
      </c>
      <c r="I78" s="5">
        <v>3</v>
      </c>
      <c r="J78" s="34">
        <v>2200</v>
      </c>
      <c r="K78" s="5">
        <v>1</v>
      </c>
      <c r="L78" s="5" t="s">
        <v>46</v>
      </c>
      <c r="M78" s="5">
        <v>4</v>
      </c>
      <c r="N78" s="5">
        <v>4</v>
      </c>
      <c r="O78" s="5" t="s">
        <v>58</v>
      </c>
      <c r="P78" s="5">
        <v>4</v>
      </c>
      <c r="Q78" s="34">
        <v>1250000000</v>
      </c>
      <c r="R78" s="5" t="s">
        <v>60</v>
      </c>
    </row>
    <row r="79" spans="1:18" x14ac:dyDescent="0.25">
      <c r="A79" s="36">
        <v>77</v>
      </c>
      <c r="B79" s="5">
        <v>50</v>
      </c>
      <c r="C79" s="5">
        <v>105</v>
      </c>
      <c r="D79" s="5">
        <v>1</v>
      </c>
      <c r="E79" s="5" t="s">
        <v>31</v>
      </c>
      <c r="F79" s="5" t="s">
        <v>35</v>
      </c>
      <c r="G79" s="5" t="s">
        <v>15</v>
      </c>
      <c r="H79" s="5" t="s">
        <v>34</v>
      </c>
      <c r="I79" s="5">
        <v>3</v>
      </c>
      <c r="J79" s="34">
        <v>2200</v>
      </c>
      <c r="K79" s="5">
        <v>1</v>
      </c>
      <c r="L79" s="5" t="s">
        <v>32</v>
      </c>
      <c r="M79" s="5">
        <v>1</v>
      </c>
      <c r="N79" s="5">
        <v>1</v>
      </c>
      <c r="O79" s="5" t="s">
        <v>58</v>
      </c>
      <c r="P79" s="5">
        <v>2</v>
      </c>
      <c r="Q79" s="34">
        <v>452925000</v>
      </c>
      <c r="R79" s="5" t="s">
        <v>60</v>
      </c>
    </row>
    <row r="80" spans="1:18" x14ac:dyDescent="0.25">
      <c r="A80" s="36">
        <v>78</v>
      </c>
      <c r="B80" s="5">
        <v>87</v>
      </c>
      <c r="C80" s="5">
        <v>278</v>
      </c>
      <c r="D80" s="5">
        <v>1</v>
      </c>
      <c r="E80" s="5" t="s">
        <v>31</v>
      </c>
      <c r="F80" s="5" t="s">
        <v>35</v>
      </c>
      <c r="G80" s="5" t="s">
        <v>15</v>
      </c>
      <c r="H80" s="5" t="s">
        <v>34</v>
      </c>
      <c r="I80" s="5">
        <v>3</v>
      </c>
      <c r="J80" s="34">
        <v>2200</v>
      </c>
      <c r="K80" s="5">
        <v>3</v>
      </c>
      <c r="L80" s="5" t="s">
        <v>32</v>
      </c>
      <c r="M80" s="5">
        <v>2</v>
      </c>
      <c r="N80" s="5">
        <v>1</v>
      </c>
      <c r="O80" s="5" t="s">
        <v>58</v>
      </c>
      <c r="P80" s="5">
        <v>2</v>
      </c>
      <c r="Q80" s="34">
        <v>939300000</v>
      </c>
      <c r="R80" s="5" t="s">
        <v>60</v>
      </c>
    </row>
    <row r="81" spans="1:18" x14ac:dyDescent="0.25">
      <c r="A81" s="36">
        <v>79</v>
      </c>
      <c r="B81" s="5">
        <v>115</v>
      </c>
      <c r="C81" s="5">
        <v>145</v>
      </c>
      <c r="D81" s="5">
        <v>2</v>
      </c>
      <c r="E81" s="5" t="s">
        <v>31</v>
      </c>
      <c r="F81" s="5" t="s">
        <v>35</v>
      </c>
      <c r="G81" s="5" t="s">
        <v>15</v>
      </c>
      <c r="H81" s="5" t="s">
        <v>34</v>
      </c>
      <c r="I81" s="5">
        <v>3</v>
      </c>
      <c r="J81" s="34">
        <v>2200</v>
      </c>
      <c r="K81" s="5">
        <v>1</v>
      </c>
      <c r="L81" s="5" t="s">
        <v>32</v>
      </c>
      <c r="M81" s="5">
        <v>2</v>
      </c>
      <c r="N81" s="5">
        <v>1</v>
      </c>
      <c r="O81" s="5" t="s">
        <v>58</v>
      </c>
      <c r="P81" s="5">
        <v>2</v>
      </c>
      <c r="Q81" s="34">
        <v>1152500000</v>
      </c>
      <c r="R81" s="5" t="s">
        <v>60</v>
      </c>
    </row>
    <row r="82" spans="1:18" x14ac:dyDescent="0.25">
      <c r="A82" s="36">
        <v>80</v>
      </c>
      <c r="B82" s="5">
        <v>40</v>
      </c>
      <c r="C82" s="5">
        <v>75</v>
      </c>
      <c r="D82" s="5">
        <v>1</v>
      </c>
      <c r="E82" s="5" t="s">
        <v>31</v>
      </c>
      <c r="F82" s="5" t="s">
        <v>37</v>
      </c>
      <c r="G82" s="5" t="s">
        <v>38</v>
      </c>
      <c r="H82" s="5" t="s">
        <v>34</v>
      </c>
      <c r="I82" s="5">
        <v>2</v>
      </c>
      <c r="J82" s="34">
        <v>1300</v>
      </c>
      <c r="K82" s="5">
        <v>1</v>
      </c>
      <c r="L82" s="5" t="s">
        <v>32</v>
      </c>
      <c r="M82" s="5">
        <v>1</v>
      </c>
      <c r="N82" s="5">
        <v>1</v>
      </c>
      <c r="O82" s="5" t="s">
        <v>58</v>
      </c>
      <c r="P82" s="5">
        <v>2</v>
      </c>
      <c r="Q82" s="34">
        <v>475750000</v>
      </c>
      <c r="R82" s="5" t="s">
        <v>7</v>
      </c>
    </row>
    <row r="83" spans="1:18" x14ac:dyDescent="0.25">
      <c r="A83" s="36">
        <v>81</v>
      </c>
      <c r="B83" s="5">
        <v>45</v>
      </c>
      <c r="C83" s="5">
        <v>83</v>
      </c>
      <c r="D83" s="5">
        <v>1</v>
      </c>
      <c r="E83" s="5" t="s">
        <v>31</v>
      </c>
      <c r="F83" s="5" t="s">
        <v>37</v>
      </c>
      <c r="G83" s="5" t="s">
        <v>38</v>
      </c>
      <c r="H83" s="5" t="s">
        <v>34</v>
      </c>
      <c r="I83" s="5">
        <v>2</v>
      </c>
      <c r="J83" s="34">
        <v>1300</v>
      </c>
      <c r="K83" s="5">
        <v>1</v>
      </c>
      <c r="L83" s="5" t="s">
        <v>32</v>
      </c>
      <c r="M83" s="5">
        <v>1</v>
      </c>
      <c r="N83" s="5">
        <v>1</v>
      </c>
      <c r="O83" s="5" t="s">
        <v>58</v>
      </c>
      <c r="P83" s="5">
        <v>2</v>
      </c>
      <c r="Q83" s="34">
        <v>522250000</v>
      </c>
      <c r="R83" s="5" t="s">
        <v>7</v>
      </c>
    </row>
    <row r="84" spans="1:18" x14ac:dyDescent="0.25">
      <c r="A84" s="36">
        <v>82</v>
      </c>
      <c r="B84" s="5">
        <v>55</v>
      </c>
      <c r="C84" s="5">
        <v>84</v>
      </c>
      <c r="D84" s="5">
        <v>1</v>
      </c>
      <c r="E84" s="5" t="s">
        <v>31</v>
      </c>
      <c r="F84" s="5" t="s">
        <v>37</v>
      </c>
      <c r="G84" s="5" t="s">
        <v>38</v>
      </c>
      <c r="H84" s="5" t="s">
        <v>34</v>
      </c>
      <c r="I84" s="5">
        <v>2</v>
      </c>
      <c r="J84" s="34">
        <v>1300</v>
      </c>
      <c r="K84" s="5">
        <v>1</v>
      </c>
      <c r="L84" s="5" t="s">
        <v>32</v>
      </c>
      <c r="M84" s="5">
        <v>1</v>
      </c>
      <c r="N84" s="5">
        <v>1</v>
      </c>
      <c r="O84" s="5" t="s">
        <v>58</v>
      </c>
      <c r="P84" s="5">
        <v>2</v>
      </c>
      <c r="Q84" s="34">
        <v>572500000</v>
      </c>
      <c r="R84" s="5" t="s">
        <v>7</v>
      </c>
    </row>
    <row r="85" spans="1:18" x14ac:dyDescent="0.25">
      <c r="A85" s="36">
        <v>83</v>
      </c>
      <c r="B85" s="5">
        <v>60</v>
      </c>
      <c r="C85" s="5">
        <v>84</v>
      </c>
      <c r="D85" s="5">
        <v>1</v>
      </c>
      <c r="E85" s="5" t="s">
        <v>31</v>
      </c>
      <c r="F85" s="5" t="s">
        <v>37</v>
      </c>
      <c r="G85" s="5" t="s">
        <v>38</v>
      </c>
      <c r="H85" s="5" t="s">
        <v>34</v>
      </c>
      <c r="I85" s="5">
        <v>2</v>
      </c>
      <c r="J85" s="34">
        <v>1300</v>
      </c>
      <c r="K85" s="5">
        <v>1</v>
      </c>
      <c r="L85" s="5" t="s">
        <v>32</v>
      </c>
      <c r="M85" s="5">
        <v>2</v>
      </c>
      <c r="N85" s="5">
        <v>1</v>
      </c>
      <c r="O85" s="5" t="s">
        <v>58</v>
      </c>
      <c r="P85" s="5">
        <v>2</v>
      </c>
      <c r="Q85" s="34">
        <v>599250000</v>
      </c>
      <c r="R85" s="5" t="s">
        <v>7</v>
      </c>
    </row>
    <row r="86" spans="1:18" x14ac:dyDescent="0.25">
      <c r="A86" s="36">
        <v>84</v>
      </c>
      <c r="B86" s="5">
        <v>60</v>
      </c>
      <c r="C86" s="5">
        <v>93</v>
      </c>
      <c r="D86" s="5">
        <v>1</v>
      </c>
      <c r="E86" s="5" t="s">
        <v>31</v>
      </c>
      <c r="F86" s="5" t="s">
        <v>37</v>
      </c>
      <c r="G86" s="5" t="s">
        <v>38</v>
      </c>
      <c r="H86" s="5" t="s">
        <v>34</v>
      </c>
      <c r="I86" s="5">
        <v>2</v>
      </c>
      <c r="J86" s="34">
        <v>1300</v>
      </c>
      <c r="K86" s="5">
        <v>1</v>
      </c>
      <c r="L86" s="5" t="s">
        <v>32</v>
      </c>
      <c r="M86" s="5">
        <v>2</v>
      </c>
      <c r="N86" s="5">
        <v>1</v>
      </c>
      <c r="O86" s="5" t="s">
        <v>58</v>
      </c>
      <c r="P86" s="5">
        <v>2</v>
      </c>
      <c r="Q86" s="34">
        <v>640500000</v>
      </c>
      <c r="R86" s="5" t="s">
        <v>7</v>
      </c>
    </row>
    <row r="87" spans="1:18" x14ac:dyDescent="0.25">
      <c r="A87" s="36">
        <v>85</v>
      </c>
      <c r="B87" s="5">
        <v>78</v>
      </c>
      <c r="C87" s="5">
        <v>84</v>
      </c>
      <c r="D87" s="5">
        <v>2</v>
      </c>
      <c r="E87" s="5" t="s">
        <v>31</v>
      </c>
      <c r="F87" s="5" t="s">
        <v>35</v>
      </c>
      <c r="G87" s="5" t="s">
        <v>15</v>
      </c>
      <c r="H87" s="5" t="s">
        <v>34</v>
      </c>
      <c r="I87" s="5">
        <v>2</v>
      </c>
      <c r="J87" s="34">
        <v>1300</v>
      </c>
      <c r="K87" s="5">
        <v>1</v>
      </c>
      <c r="L87" s="5" t="s">
        <v>32</v>
      </c>
      <c r="M87" s="5">
        <v>2</v>
      </c>
      <c r="N87" s="5">
        <v>1</v>
      </c>
      <c r="O87" s="5" t="s">
        <v>58</v>
      </c>
      <c r="P87" s="5">
        <v>2</v>
      </c>
      <c r="Q87" s="34">
        <v>676750000</v>
      </c>
      <c r="R87" s="5" t="s">
        <v>7</v>
      </c>
    </row>
    <row r="88" spans="1:18" x14ac:dyDescent="0.25">
      <c r="A88" s="36">
        <v>86</v>
      </c>
      <c r="B88" s="5">
        <v>90</v>
      </c>
      <c r="C88" s="5">
        <v>98</v>
      </c>
      <c r="D88" s="5">
        <v>2</v>
      </c>
      <c r="E88" s="5" t="s">
        <v>31</v>
      </c>
      <c r="F88" s="5" t="s">
        <v>35</v>
      </c>
      <c r="G88" s="5" t="s">
        <v>15</v>
      </c>
      <c r="H88" s="5" t="s">
        <v>34</v>
      </c>
      <c r="I88" s="5">
        <v>2</v>
      </c>
      <c r="J88" s="34">
        <v>1300</v>
      </c>
      <c r="K88" s="5">
        <v>1</v>
      </c>
      <c r="L88" s="5" t="s">
        <v>32</v>
      </c>
      <c r="M88" s="5">
        <v>2</v>
      </c>
      <c r="N88" s="5">
        <v>1</v>
      </c>
      <c r="O88" s="5" t="s">
        <v>58</v>
      </c>
      <c r="P88" s="5">
        <v>2</v>
      </c>
      <c r="Q88" s="34">
        <v>819250000</v>
      </c>
      <c r="R88" s="5" t="s">
        <v>7</v>
      </c>
    </row>
    <row r="89" spans="1:18" x14ac:dyDescent="0.25">
      <c r="A89" s="36">
        <v>87</v>
      </c>
      <c r="B89" s="5">
        <v>99</v>
      </c>
      <c r="C89" s="5">
        <v>183</v>
      </c>
      <c r="D89" s="5">
        <v>1</v>
      </c>
      <c r="E89" s="5" t="s">
        <v>31</v>
      </c>
      <c r="F89" s="5" t="s">
        <v>37</v>
      </c>
      <c r="G89" s="5" t="s">
        <v>38</v>
      </c>
      <c r="H89" s="5" t="s">
        <v>34</v>
      </c>
      <c r="I89" s="5">
        <v>4</v>
      </c>
      <c r="J89" s="34">
        <v>2200</v>
      </c>
      <c r="K89" s="5">
        <v>1</v>
      </c>
      <c r="L89" s="5" t="s">
        <v>49</v>
      </c>
      <c r="M89" s="5">
        <v>3</v>
      </c>
      <c r="N89" s="5">
        <v>4</v>
      </c>
      <c r="O89" s="5" t="s">
        <v>45</v>
      </c>
      <c r="P89" s="5">
        <v>6</v>
      </c>
      <c r="Q89" s="34">
        <v>1912900000</v>
      </c>
      <c r="R89" s="5" t="s">
        <v>61</v>
      </c>
    </row>
    <row r="90" spans="1:18" x14ac:dyDescent="0.25">
      <c r="A90" s="36">
        <v>88</v>
      </c>
      <c r="B90" s="5">
        <v>99</v>
      </c>
      <c r="C90" s="5">
        <v>205</v>
      </c>
      <c r="D90" s="5">
        <v>1</v>
      </c>
      <c r="E90" s="5" t="s">
        <v>31</v>
      </c>
      <c r="F90" s="5" t="s">
        <v>37</v>
      </c>
      <c r="G90" s="5" t="s">
        <v>38</v>
      </c>
      <c r="H90" s="5" t="s">
        <v>34</v>
      </c>
      <c r="I90" s="5">
        <v>4</v>
      </c>
      <c r="J90" s="34">
        <v>2200</v>
      </c>
      <c r="K90" s="5">
        <v>1</v>
      </c>
      <c r="L90" s="5" t="s">
        <v>49</v>
      </c>
      <c r="M90" s="5">
        <v>3</v>
      </c>
      <c r="N90" s="5">
        <v>4</v>
      </c>
      <c r="O90" s="5" t="s">
        <v>45</v>
      </c>
      <c r="P90" s="5">
        <v>6</v>
      </c>
      <c r="Q90" s="34">
        <v>2047210000</v>
      </c>
      <c r="R90" s="5" t="s">
        <v>61</v>
      </c>
    </row>
    <row r="91" spans="1:18" x14ac:dyDescent="0.25">
      <c r="A91" s="36">
        <v>89</v>
      </c>
      <c r="B91" s="5">
        <v>126</v>
      </c>
      <c r="C91" s="5">
        <v>215</v>
      </c>
      <c r="D91" s="5">
        <v>1</v>
      </c>
      <c r="E91" s="5" t="s">
        <v>31</v>
      </c>
      <c r="F91" s="5" t="s">
        <v>37</v>
      </c>
      <c r="G91" s="5" t="s">
        <v>38</v>
      </c>
      <c r="H91" s="5" t="s">
        <v>34</v>
      </c>
      <c r="I91" s="5">
        <v>4</v>
      </c>
      <c r="J91" s="34">
        <v>2200</v>
      </c>
      <c r="K91" s="5">
        <v>1</v>
      </c>
      <c r="L91" s="5" t="s">
        <v>49</v>
      </c>
      <c r="M91" s="5">
        <v>3</v>
      </c>
      <c r="N91" s="5">
        <v>4</v>
      </c>
      <c r="O91" s="5" t="s">
        <v>45</v>
      </c>
      <c r="P91" s="5">
        <v>6</v>
      </c>
      <c r="Q91" s="34">
        <v>2109140000</v>
      </c>
      <c r="R91" s="5" t="s">
        <v>61</v>
      </c>
    </row>
    <row r="92" spans="1:18" x14ac:dyDescent="0.25">
      <c r="A92" s="36">
        <v>90</v>
      </c>
      <c r="B92" s="5">
        <v>126</v>
      </c>
      <c r="C92" s="5">
        <v>218</v>
      </c>
      <c r="D92" s="5">
        <v>1</v>
      </c>
      <c r="E92" s="5" t="s">
        <v>31</v>
      </c>
      <c r="F92" s="5" t="s">
        <v>37</v>
      </c>
      <c r="G92" s="5" t="s">
        <v>38</v>
      </c>
      <c r="H92" s="5" t="s">
        <v>34</v>
      </c>
      <c r="I92" s="5">
        <v>4</v>
      </c>
      <c r="J92" s="34">
        <v>2200</v>
      </c>
      <c r="K92" s="5">
        <v>1</v>
      </c>
      <c r="L92" s="5" t="s">
        <v>49</v>
      </c>
      <c r="M92" s="5">
        <v>3</v>
      </c>
      <c r="N92" s="5">
        <v>4</v>
      </c>
      <c r="O92" s="5" t="s">
        <v>45</v>
      </c>
      <c r="P92" s="5">
        <v>6</v>
      </c>
      <c r="Q92" s="34">
        <v>2362800000</v>
      </c>
      <c r="R92" s="5" t="s">
        <v>61</v>
      </c>
    </row>
    <row r="93" spans="1:18" x14ac:dyDescent="0.25">
      <c r="A93" s="36">
        <v>91</v>
      </c>
      <c r="B93" s="5">
        <v>143</v>
      </c>
      <c r="C93" s="5">
        <v>212</v>
      </c>
      <c r="D93" s="5">
        <v>1</v>
      </c>
      <c r="E93" s="5" t="s">
        <v>31</v>
      </c>
      <c r="F93" s="5" t="s">
        <v>35</v>
      </c>
      <c r="G93" s="5" t="s">
        <v>15</v>
      </c>
      <c r="H93" s="5" t="s">
        <v>34</v>
      </c>
      <c r="I93" s="5">
        <v>4</v>
      </c>
      <c r="J93" s="34">
        <v>2200</v>
      </c>
      <c r="K93" s="5">
        <v>1</v>
      </c>
      <c r="L93" s="5" t="s">
        <v>49</v>
      </c>
      <c r="M93" s="5">
        <v>4</v>
      </c>
      <c r="N93" s="5">
        <v>4</v>
      </c>
      <c r="O93" s="5" t="s">
        <v>45</v>
      </c>
      <c r="P93" s="5">
        <v>6</v>
      </c>
      <c r="Q93" s="34">
        <v>2600400000</v>
      </c>
      <c r="R93" s="5" t="s">
        <v>61</v>
      </c>
    </row>
    <row r="94" spans="1:18" x14ac:dyDescent="0.25">
      <c r="A94" s="36">
        <v>92</v>
      </c>
      <c r="B94" s="5">
        <v>166</v>
      </c>
      <c r="C94" s="5">
        <v>285</v>
      </c>
      <c r="D94" s="5">
        <v>1</v>
      </c>
      <c r="E94" s="5" t="s">
        <v>31</v>
      </c>
      <c r="F94" s="5" t="s">
        <v>35</v>
      </c>
      <c r="G94" s="5" t="s">
        <v>15</v>
      </c>
      <c r="H94" s="5" t="s">
        <v>34</v>
      </c>
      <c r="I94" s="5">
        <v>4</v>
      </c>
      <c r="J94" s="34">
        <v>2200</v>
      </c>
      <c r="K94" s="5">
        <v>1</v>
      </c>
      <c r="L94" s="5" t="s">
        <v>49</v>
      </c>
      <c r="M94" s="5">
        <v>4</v>
      </c>
      <c r="N94" s="5">
        <v>4</v>
      </c>
      <c r="O94" s="5" t="s">
        <v>45</v>
      </c>
      <c r="P94" s="5">
        <v>6</v>
      </c>
      <c r="Q94" s="34">
        <v>3622850000</v>
      </c>
      <c r="R94" s="5" t="s">
        <v>61</v>
      </c>
    </row>
    <row r="95" spans="1:18" x14ac:dyDescent="0.25">
      <c r="A95" s="36">
        <v>93</v>
      </c>
      <c r="B95" s="5">
        <v>106</v>
      </c>
      <c r="C95" s="5">
        <v>198</v>
      </c>
      <c r="D95" s="5">
        <v>1</v>
      </c>
      <c r="E95" s="5" t="s">
        <v>31</v>
      </c>
      <c r="F95" s="5" t="s">
        <v>37</v>
      </c>
      <c r="G95" s="5" t="s">
        <v>38</v>
      </c>
      <c r="H95" s="5" t="s">
        <v>34</v>
      </c>
      <c r="I95" s="5">
        <v>4</v>
      </c>
      <c r="J95" s="34">
        <v>2200</v>
      </c>
      <c r="K95" s="5">
        <v>2</v>
      </c>
      <c r="L95" s="5" t="s">
        <v>49</v>
      </c>
      <c r="M95" s="5">
        <v>3</v>
      </c>
      <c r="N95" s="5">
        <v>4</v>
      </c>
      <c r="O95" s="5" t="s">
        <v>45</v>
      </c>
      <c r="P95" s="5">
        <v>6</v>
      </c>
      <c r="Q95" s="34">
        <v>2077570000</v>
      </c>
      <c r="R95" s="5" t="s">
        <v>61</v>
      </c>
    </row>
    <row r="96" spans="1:18" x14ac:dyDescent="0.25">
      <c r="A96" s="36">
        <v>94</v>
      </c>
      <c r="B96" s="5">
        <v>106</v>
      </c>
      <c r="C96" s="5">
        <v>284</v>
      </c>
      <c r="D96" s="5">
        <v>1</v>
      </c>
      <c r="E96" s="5" t="s">
        <v>31</v>
      </c>
      <c r="F96" s="5" t="s">
        <v>37</v>
      </c>
      <c r="G96" s="5" t="s">
        <v>38</v>
      </c>
      <c r="H96" s="5" t="s">
        <v>34</v>
      </c>
      <c r="I96" s="5">
        <v>4</v>
      </c>
      <c r="J96" s="34">
        <v>2200</v>
      </c>
      <c r="K96" s="5">
        <v>3</v>
      </c>
      <c r="L96" s="5" t="s">
        <v>49</v>
      </c>
      <c r="M96" s="5">
        <v>3</v>
      </c>
      <c r="N96" s="5">
        <v>4</v>
      </c>
      <c r="O96" s="5" t="s">
        <v>45</v>
      </c>
      <c r="P96" s="5">
        <v>6</v>
      </c>
      <c r="Q96" s="34">
        <v>2790590000</v>
      </c>
      <c r="R96" s="5" t="s">
        <v>61</v>
      </c>
    </row>
    <row r="97" spans="1:18" x14ac:dyDescent="0.25">
      <c r="A97" s="36">
        <v>95</v>
      </c>
      <c r="B97" s="5">
        <v>135</v>
      </c>
      <c r="C97" s="5">
        <v>256</v>
      </c>
      <c r="D97" s="5">
        <v>1</v>
      </c>
      <c r="E97" s="5" t="s">
        <v>31</v>
      </c>
      <c r="F97" s="5" t="s">
        <v>37</v>
      </c>
      <c r="G97" s="5" t="s">
        <v>38</v>
      </c>
      <c r="H97" s="5" t="s">
        <v>34</v>
      </c>
      <c r="I97" s="5">
        <v>4</v>
      </c>
      <c r="J97" s="34">
        <v>2200</v>
      </c>
      <c r="K97" s="5">
        <v>3</v>
      </c>
      <c r="L97" s="5" t="s">
        <v>49</v>
      </c>
      <c r="M97" s="5">
        <v>6</v>
      </c>
      <c r="N97" s="5">
        <v>6</v>
      </c>
      <c r="O97" s="5" t="s">
        <v>45</v>
      </c>
      <c r="P97" s="5">
        <v>6</v>
      </c>
      <c r="Q97" s="34">
        <v>2395800000</v>
      </c>
      <c r="R97" s="5" t="s">
        <v>61</v>
      </c>
    </row>
    <row r="98" spans="1:18" x14ac:dyDescent="0.25">
      <c r="A98" s="36">
        <v>96</v>
      </c>
      <c r="B98" s="5">
        <v>135</v>
      </c>
      <c r="C98" s="5">
        <v>582</v>
      </c>
      <c r="D98" s="5">
        <v>1</v>
      </c>
      <c r="E98" s="5" t="s">
        <v>31</v>
      </c>
      <c r="F98" s="5" t="s">
        <v>37</v>
      </c>
      <c r="G98" s="5" t="s">
        <v>38</v>
      </c>
      <c r="H98" s="5" t="s">
        <v>34</v>
      </c>
      <c r="I98" s="5">
        <v>4</v>
      </c>
      <c r="J98" s="34">
        <v>2200</v>
      </c>
      <c r="K98" s="5">
        <v>4</v>
      </c>
      <c r="L98" s="5" t="s">
        <v>49</v>
      </c>
      <c r="M98" s="5">
        <v>6</v>
      </c>
      <c r="N98" s="5">
        <v>6</v>
      </c>
      <c r="O98" s="5" t="s">
        <v>45</v>
      </c>
      <c r="P98" s="5">
        <v>6</v>
      </c>
      <c r="Q98" s="34">
        <v>4969360000</v>
      </c>
      <c r="R98" s="5" t="s">
        <v>61</v>
      </c>
    </row>
  </sheetData>
  <autoFilter ref="A1:R98"/>
  <mergeCells count="1">
    <mergeCell ref="A1:A2"/>
  </mergeCells>
  <conditionalFormatting sqref="B1:Q1">
    <cfRule type="duplicateValues" dxfId="3" priority="2"/>
  </conditionalFormatting>
  <pageMargins left="0.7" right="0.7" top="0.75" bottom="0.75" header="0.3" footer="0.3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topLeftCell="A79" workbookViewId="0">
      <selection activeCell="C99" sqref="C99"/>
    </sheetView>
  </sheetViews>
  <sheetFormatPr defaultRowHeight="15" x14ac:dyDescent="0.25"/>
  <cols>
    <col min="2" max="2" width="66.5703125" customWidth="1"/>
    <col min="3" max="4" width="9.7109375" customWidth="1"/>
    <col min="5" max="5" width="35.42578125" bestFit="1" customWidth="1"/>
    <col min="6" max="6" width="6.28515625" customWidth="1"/>
    <col min="7" max="7" width="33.28515625" bestFit="1" customWidth="1"/>
    <col min="9" max="9" width="33.28515625" bestFit="1" customWidth="1"/>
    <col min="10" max="10" width="20" customWidth="1"/>
    <col min="11" max="11" width="33.28515625" bestFit="1" customWidth="1"/>
    <col min="12" max="12" width="18.7109375" customWidth="1"/>
    <col min="13" max="13" width="33.28515625" bestFit="1" customWidth="1"/>
    <col min="14" max="14" width="20.42578125" style="50" customWidth="1"/>
    <col min="15" max="15" width="33.28515625" bestFit="1" customWidth="1"/>
    <col min="16" max="16" width="27.7109375" customWidth="1"/>
    <col min="17" max="17" width="33.28515625" bestFit="1" customWidth="1"/>
    <col min="18" max="18" width="9.28515625" customWidth="1"/>
    <col min="19" max="19" width="37" bestFit="1" customWidth="1"/>
    <col min="20" max="20" width="9.28515625" customWidth="1"/>
    <col min="21" max="21" width="33.28515625" bestFit="1" customWidth="1"/>
    <col min="22" max="22" width="9.28515625" customWidth="1"/>
    <col min="23" max="23" width="33.28515625" bestFit="1" customWidth="1"/>
    <col min="24" max="24" width="28.28515625" customWidth="1"/>
    <col min="25" max="25" width="33.28515625" bestFit="1" customWidth="1"/>
    <col min="26" max="26" width="9.28515625" customWidth="1"/>
    <col min="27" max="27" width="33.28515625" bestFit="1" customWidth="1"/>
    <col min="28" max="28" width="8.7109375" customWidth="1"/>
    <col min="29" max="29" width="33.28515625" bestFit="1" customWidth="1"/>
    <col min="30" max="30" width="22" customWidth="1"/>
    <col min="31" max="31" width="33.28515625" bestFit="1" customWidth="1"/>
    <col min="32" max="32" width="9.140625" customWidth="1"/>
    <col min="33" max="33" width="19.42578125" customWidth="1"/>
    <col min="34" max="34" width="15.42578125" customWidth="1"/>
    <col min="35" max="35" width="18.42578125" customWidth="1"/>
  </cols>
  <sheetData>
    <row r="1" spans="1:34" ht="60" x14ac:dyDescent="0.25">
      <c r="A1" s="73" t="s">
        <v>40</v>
      </c>
      <c r="B1" s="6" t="s">
        <v>1</v>
      </c>
      <c r="C1" s="6" t="s">
        <v>69</v>
      </c>
      <c r="D1" s="6"/>
      <c r="E1" s="6" t="s">
        <v>0</v>
      </c>
      <c r="F1" s="6"/>
      <c r="G1" s="22" t="s">
        <v>11</v>
      </c>
      <c r="H1" s="22"/>
      <c r="I1" s="33" t="s">
        <v>12</v>
      </c>
      <c r="J1" s="33"/>
      <c r="K1" s="7" t="s">
        <v>39</v>
      </c>
      <c r="L1" s="7"/>
      <c r="M1" s="7" t="s">
        <v>15</v>
      </c>
      <c r="N1" s="54"/>
      <c r="O1" s="7" t="s">
        <v>16</v>
      </c>
      <c r="P1" s="7"/>
      <c r="Q1" s="15" t="s">
        <v>41</v>
      </c>
      <c r="R1" s="15"/>
      <c r="S1" s="8" t="s">
        <v>42</v>
      </c>
      <c r="T1" s="8"/>
      <c r="U1" s="7" t="s">
        <v>47</v>
      </c>
      <c r="V1" s="7"/>
      <c r="W1" s="7" t="s">
        <v>24</v>
      </c>
      <c r="X1" s="7"/>
      <c r="Y1" s="7" t="s">
        <v>26</v>
      </c>
      <c r="Z1" s="7"/>
      <c r="AA1" s="7" t="s">
        <v>27</v>
      </c>
      <c r="AB1" s="7"/>
      <c r="AC1" s="7" t="s">
        <v>28</v>
      </c>
      <c r="AD1" s="7"/>
      <c r="AE1" s="7" t="s">
        <v>29</v>
      </c>
      <c r="AF1" s="7"/>
      <c r="AG1" s="8" t="s">
        <v>2</v>
      </c>
      <c r="AH1" s="57"/>
    </row>
    <row r="2" spans="1:34" ht="15.75" thickBot="1" x14ac:dyDescent="0.3">
      <c r="A2" s="74"/>
      <c r="B2" s="10" t="s">
        <v>19</v>
      </c>
      <c r="C2" s="10"/>
      <c r="D2" s="10"/>
      <c r="E2" s="10" t="s">
        <v>20</v>
      </c>
      <c r="F2" s="10"/>
      <c r="G2" s="13" t="s">
        <v>21</v>
      </c>
      <c r="H2" s="13"/>
      <c r="I2" s="11" t="s">
        <v>62</v>
      </c>
      <c r="J2" s="11"/>
      <c r="K2" s="11" t="s">
        <v>63</v>
      </c>
      <c r="L2" s="11"/>
      <c r="M2" s="11" t="s">
        <v>64</v>
      </c>
      <c r="N2" s="55"/>
      <c r="O2" s="2" t="s">
        <v>65</v>
      </c>
      <c r="P2" s="2"/>
      <c r="Q2" s="16" t="s">
        <v>19</v>
      </c>
      <c r="R2" s="16"/>
      <c r="S2" s="10" t="s">
        <v>19</v>
      </c>
      <c r="T2" s="10"/>
      <c r="U2" s="11" t="s">
        <v>21</v>
      </c>
      <c r="V2" s="11"/>
      <c r="W2" s="2" t="s">
        <v>66</v>
      </c>
      <c r="X2" s="2"/>
      <c r="Y2" s="11" t="s">
        <v>21</v>
      </c>
      <c r="Z2" s="11"/>
      <c r="AA2" s="11" t="s">
        <v>21</v>
      </c>
      <c r="AB2" s="11"/>
      <c r="AC2" s="11" t="s">
        <v>30</v>
      </c>
      <c r="AD2" s="11"/>
      <c r="AE2" s="11" t="s">
        <v>21</v>
      </c>
      <c r="AF2" s="11"/>
      <c r="AG2" s="10" t="s">
        <v>19</v>
      </c>
      <c r="AH2" s="58"/>
    </row>
    <row r="3" spans="1:34" x14ac:dyDescent="0.25">
      <c r="A3" s="35">
        <v>1</v>
      </c>
      <c r="B3" s="26">
        <v>45</v>
      </c>
      <c r="C3" s="51">
        <f>(B3-$B$99)/STDEV($B$3:$B$98)</f>
        <v>-0.88571166907508536</v>
      </c>
      <c r="D3" s="51">
        <f>(B3-500)/(500-36)</f>
        <v>-0.9806034482758621</v>
      </c>
      <c r="E3" s="4">
        <v>108</v>
      </c>
      <c r="F3" s="52">
        <f>(E3-$E$99)/STDEV($E$3:$E$98)</f>
        <v>-0.55080581612904556</v>
      </c>
      <c r="G3" s="14">
        <v>1</v>
      </c>
      <c r="H3" s="53">
        <f>(G3-$G$99)/STDEV($G$3:$G$98)</f>
        <v>-0.53879029356817998</v>
      </c>
      <c r="I3" s="3">
        <v>1</v>
      </c>
      <c r="J3" s="52">
        <f>(I3-$I$99)/STDEV($I$3:$I$98)</f>
        <v>0.29993686204286618</v>
      </c>
      <c r="K3" s="3">
        <v>1</v>
      </c>
      <c r="L3" s="52">
        <f>(K3-$K$99)/STDEV($K$3:$K$98)</f>
        <v>1.1279722640966969</v>
      </c>
      <c r="M3" s="3">
        <v>1</v>
      </c>
      <c r="N3" s="52">
        <f>(M3-$M$99)/STDEV($M$3:$M$98)</f>
        <v>1.1521674519783895</v>
      </c>
      <c r="O3" s="3">
        <v>0</v>
      </c>
      <c r="P3" s="52">
        <f>(O3-$O$99)/STDEV($O$3:$O$98)</f>
        <v>-0.10206207261596575</v>
      </c>
      <c r="Q3" s="17">
        <v>4</v>
      </c>
      <c r="R3" s="52">
        <f>(Q3-$Q$99)/STDEV($Q$3:$Q$98)</f>
        <v>0.53859825729426514</v>
      </c>
      <c r="S3" s="4">
        <v>1300</v>
      </c>
      <c r="T3" s="52">
        <f>(S3-$S$99)/STDEV($S$3:$S$98)</f>
        <v>-0.72576187726328267</v>
      </c>
      <c r="U3" s="3">
        <v>0</v>
      </c>
      <c r="V3" s="52">
        <f>(U3-$U$99)/STDEV($U$3:$U$98)</f>
        <v>-1.4299701748864206</v>
      </c>
      <c r="W3" s="3">
        <v>0</v>
      </c>
      <c r="X3" s="52">
        <f>(W3-$W$99)/STDEV($W$3:$W$98)</f>
        <v>-0.70341429233892216</v>
      </c>
      <c r="Y3" s="3">
        <v>2</v>
      </c>
      <c r="Z3" s="52">
        <f>(Y3-$Y$99)/STDEV($Y$3:$Y$98)</f>
        <v>-0.72503695683615788</v>
      </c>
      <c r="AA3" s="3">
        <v>1</v>
      </c>
      <c r="AB3" s="52">
        <f>(AA3-$AA$99)/STDEV($AA$3:$AA$98)</f>
        <v>-0.6753706156041539</v>
      </c>
      <c r="AC3" s="3">
        <v>0</v>
      </c>
      <c r="AD3" s="52">
        <f>(AC3-$AC$99)/STDEV($AC$3:$AC$98)</f>
        <v>-0.80568761114523468</v>
      </c>
      <c r="AE3" s="3">
        <v>0</v>
      </c>
      <c r="AF3" s="52">
        <f>(AE3-$AE$99)/STDEV($AE$3:$AE$98)</f>
        <v>-1.2887442123132578</v>
      </c>
      <c r="AG3" s="4">
        <v>490000000</v>
      </c>
      <c r="AH3" s="59">
        <f>(AG3-$AG$99)/STDEV($AG$3:$AG$98)</f>
        <v>-0.7260772286196352</v>
      </c>
    </row>
    <row r="4" spans="1:34" x14ac:dyDescent="0.25">
      <c r="A4" s="36">
        <v>2</v>
      </c>
      <c r="B4" s="26">
        <v>200</v>
      </c>
      <c r="C4" s="51">
        <f t="shared" ref="C4:C67" si="0">(B4-$B$99)/STDEV($B$3:$B$98)</f>
        <v>1.3379073010341218</v>
      </c>
      <c r="D4" s="51">
        <f t="shared" ref="D4:D67" si="1">(B4-500)/(500-36)</f>
        <v>-0.64655172413793105</v>
      </c>
      <c r="E4" s="4">
        <v>260</v>
      </c>
      <c r="F4" s="52">
        <f t="shared" ref="F4:F67" si="2">(E4-$E$99)/STDEV($E$3:$E$98)</f>
        <v>1.0838003398512337</v>
      </c>
      <c r="G4" s="14">
        <v>2</v>
      </c>
      <c r="H4" s="53">
        <f t="shared" ref="H4:H67" si="3">(G4-$G$99)/STDEV($G$3:$G$98)</f>
        <v>1.7600482923227212</v>
      </c>
      <c r="I4" s="3">
        <v>1</v>
      </c>
      <c r="J4" s="52">
        <f t="shared" ref="J4:J67" si="4">(I4-$I$99)/STDEV($I$3:$I$98)</f>
        <v>0.29993686204286618</v>
      </c>
      <c r="K4" s="3">
        <v>0</v>
      </c>
      <c r="L4" s="52">
        <f t="shared" ref="L4:L67" si="5">(K4-$K$99)/STDEV($K$3:$K$98)</f>
        <v>-0.87731176096409758</v>
      </c>
      <c r="M4" s="3">
        <v>0</v>
      </c>
      <c r="N4" s="52">
        <f t="shared" ref="N4:N67" si="6">(M4-$M$99)/STDEV($M$3:$M$98)</f>
        <v>-0.85888846420207199</v>
      </c>
      <c r="O4" s="3">
        <v>0</v>
      </c>
      <c r="P4" s="52">
        <f t="shared" ref="P4:P67" si="7">(O4-$O$99)/STDEV($O$3:$O$98)</f>
        <v>-0.10206207261596575</v>
      </c>
      <c r="Q4" s="17">
        <v>4.5</v>
      </c>
      <c r="R4" s="52">
        <f t="shared" ref="R4:R67" si="8">(Q4-$Q$99)/STDEV($Q$3:$Q$98)</f>
        <v>1.0329140574878546</v>
      </c>
      <c r="S4" s="4">
        <v>2200</v>
      </c>
      <c r="T4" s="52">
        <f t="shared" ref="T4:T67" si="9">(S4-$S$99)/STDEV($S$3:$S$98)</f>
        <v>0.91360612784907358</v>
      </c>
      <c r="U4" s="3">
        <v>1</v>
      </c>
      <c r="V4" s="52">
        <f t="shared" ref="V4:V67" si="10">(U4-$U$99)/STDEV($U$3:$U$98)</f>
        <v>-0.24654658187696901</v>
      </c>
      <c r="W4" s="3">
        <v>1</v>
      </c>
      <c r="X4" s="52">
        <f t="shared" ref="X4:X67" si="11">(W4-$W$99)/STDEV($W$3:$W$98)</f>
        <v>0.50243878024208721</v>
      </c>
      <c r="Y4" s="3">
        <v>4</v>
      </c>
      <c r="Z4" s="52">
        <f t="shared" ref="Z4:Z67" si="12">(Y4-$Y$99)/STDEV($Y$3:$Y$98)</f>
        <v>0.99356916307177179</v>
      </c>
      <c r="AA4" s="3">
        <v>2</v>
      </c>
      <c r="AB4" s="52">
        <f t="shared" ref="AB4:AB67" si="13">(AA4-$AA$99)/STDEV($AA$3:$AA$98)</f>
        <v>0.11530717827387987</v>
      </c>
      <c r="AC4" s="3">
        <v>0</v>
      </c>
      <c r="AD4" s="52">
        <f t="shared" ref="AD4:AD67" si="14">(AC4-$AC$99)/STDEV($AC$3:$AC$98)</f>
        <v>-0.80568761114523468</v>
      </c>
      <c r="AE4" s="3">
        <v>0</v>
      </c>
      <c r="AF4" s="52">
        <f t="shared" ref="AF4:AF67" si="15">(AE4-$AE$99)/STDEV($AE$3:$AE$98)</f>
        <v>-1.2887442123132578</v>
      </c>
      <c r="AG4" s="4">
        <v>3200000000</v>
      </c>
      <c r="AH4" s="59">
        <f t="shared" ref="AH4:AH67" si="16">(AG4-$AG$99)/STDEV($AG$3:$AG$98)</f>
        <v>1.6775464826270186</v>
      </c>
    </row>
    <row r="5" spans="1:34" x14ac:dyDescent="0.25">
      <c r="A5" s="36">
        <v>3</v>
      </c>
      <c r="B5" s="26">
        <v>170</v>
      </c>
      <c r="C5" s="51">
        <f t="shared" si="0"/>
        <v>0.90752943585169465</v>
      </c>
      <c r="D5" s="51">
        <f t="shared" si="1"/>
        <v>-0.71120689655172409</v>
      </c>
      <c r="E5" s="4">
        <v>120</v>
      </c>
      <c r="F5" s="52">
        <f t="shared" si="2"/>
        <v>-0.42175796170954982</v>
      </c>
      <c r="G5" s="14">
        <v>2</v>
      </c>
      <c r="H5" s="53">
        <f t="shared" si="3"/>
        <v>1.7600482923227212</v>
      </c>
      <c r="I5" s="3">
        <v>1</v>
      </c>
      <c r="J5" s="52">
        <f t="shared" si="4"/>
        <v>0.29993686204286618</v>
      </c>
      <c r="K5" s="3">
        <v>0</v>
      </c>
      <c r="L5" s="52">
        <f t="shared" si="5"/>
        <v>-0.87731176096409758</v>
      </c>
      <c r="M5" s="3">
        <v>0</v>
      </c>
      <c r="N5" s="52">
        <f t="shared" si="6"/>
        <v>-0.85888846420207199</v>
      </c>
      <c r="O5" s="3">
        <v>0</v>
      </c>
      <c r="P5" s="52">
        <f t="shared" si="7"/>
        <v>-0.10206207261596575</v>
      </c>
      <c r="Q5" s="17">
        <v>6</v>
      </c>
      <c r="R5" s="52">
        <f t="shared" si="8"/>
        <v>2.5158614580686223</v>
      </c>
      <c r="S5" s="4">
        <v>1300</v>
      </c>
      <c r="T5" s="52">
        <f t="shared" si="9"/>
        <v>-0.72576187726328267</v>
      </c>
      <c r="U5" s="3">
        <v>0</v>
      </c>
      <c r="V5" s="52">
        <f t="shared" si="10"/>
        <v>-1.4299701748864206</v>
      </c>
      <c r="W5" s="3">
        <v>0</v>
      </c>
      <c r="X5" s="52">
        <f t="shared" si="11"/>
        <v>-0.70341429233892216</v>
      </c>
      <c r="Y5" s="3">
        <v>5</v>
      </c>
      <c r="Z5" s="52">
        <f t="shared" si="12"/>
        <v>1.8528722230257366</v>
      </c>
      <c r="AA5" s="3">
        <v>3</v>
      </c>
      <c r="AB5" s="52">
        <f t="shared" si="13"/>
        <v>0.90598497215191365</v>
      </c>
      <c r="AC5" s="3">
        <v>0</v>
      </c>
      <c r="AD5" s="52">
        <f t="shared" si="14"/>
        <v>-0.80568761114523468</v>
      </c>
      <c r="AE5" s="3">
        <v>1</v>
      </c>
      <c r="AF5" s="52">
        <f t="shared" si="15"/>
        <v>-0.72122382523952955</v>
      </c>
      <c r="AG5" s="4">
        <v>950000000</v>
      </c>
      <c r="AH5" s="59">
        <f t="shared" si="16"/>
        <v>-0.31808205992094124</v>
      </c>
    </row>
    <row r="6" spans="1:34" x14ac:dyDescent="0.25">
      <c r="A6" s="36">
        <v>4</v>
      </c>
      <c r="B6" s="27">
        <v>100</v>
      </c>
      <c r="C6" s="51">
        <f t="shared" si="0"/>
        <v>-9.6685582907302156E-2</v>
      </c>
      <c r="D6" s="51">
        <f t="shared" si="1"/>
        <v>-0.86206896551724133</v>
      </c>
      <c r="E6" s="18">
        <v>120</v>
      </c>
      <c r="F6" s="52">
        <f t="shared" si="2"/>
        <v>-0.42175796170954982</v>
      </c>
      <c r="G6" s="21">
        <v>1</v>
      </c>
      <c r="H6" s="53">
        <f t="shared" si="3"/>
        <v>-0.53879029356817998</v>
      </c>
      <c r="I6" s="3">
        <v>1</v>
      </c>
      <c r="J6" s="52">
        <f t="shared" si="4"/>
        <v>0.29993686204286618</v>
      </c>
      <c r="K6" s="19">
        <v>0</v>
      </c>
      <c r="L6" s="52">
        <f t="shared" si="5"/>
        <v>-0.87731176096409758</v>
      </c>
      <c r="M6" s="19">
        <v>0</v>
      </c>
      <c r="N6" s="52">
        <f t="shared" si="6"/>
        <v>-0.85888846420207199</v>
      </c>
      <c r="O6" s="19">
        <v>0</v>
      </c>
      <c r="P6" s="52">
        <f t="shared" si="7"/>
        <v>-0.10206207261596575</v>
      </c>
      <c r="Q6" s="20">
        <v>4</v>
      </c>
      <c r="R6" s="52">
        <f t="shared" si="8"/>
        <v>0.53859825729426514</v>
      </c>
      <c r="S6" s="18">
        <v>1300</v>
      </c>
      <c r="T6" s="52">
        <f t="shared" si="9"/>
        <v>-0.72576187726328267</v>
      </c>
      <c r="U6" s="19">
        <v>0</v>
      </c>
      <c r="V6" s="52">
        <f t="shared" si="10"/>
        <v>-1.4299701748864206</v>
      </c>
      <c r="W6" s="19">
        <v>0</v>
      </c>
      <c r="X6" s="52">
        <f t="shared" si="11"/>
        <v>-0.70341429233892216</v>
      </c>
      <c r="Y6" s="19">
        <v>3</v>
      </c>
      <c r="Z6" s="52">
        <f t="shared" si="12"/>
        <v>0.13426610311780701</v>
      </c>
      <c r="AA6" s="19">
        <v>1</v>
      </c>
      <c r="AB6" s="52">
        <f t="shared" si="13"/>
        <v>-0.6753706156041539</v>
      </c>
      <c r="AC6" s="19">
        <v>0</v>
      </c>
      <c r="AD6" s="52">
        <f t="shared" si="14"/>
        <v>-0.80568761114523468</v>
      </c>
      <c r="AE6" s="19">
        <v>0</v>
      </c>
      <c r="AF6" s="52">
        <f t="shared" si="15"/>
        <v>-1.2887442123132578</v>
      </c>
      <c r="AG6" s="18">
        <v>850000000</v>
      </c>
      <c r="AH6" s="59">
        <f t="shared" si="16"/>
        <v>-0.4067766618119617</v>
      </c>
    </row>
    <row r="7" spans="1:34" x14ac:dyDescent="0.25">
      <c r="A7" s="36">
        <v>5</v>
      </c>
      <c r="B7" s="27">
        <v>150</v>
      </c>
      <c r="C7" s="51">
        <f t="shared" si="0"/>
        <v>0.62061085906340985</v>
      </c>
      <c r="D7" s="51">
        <f t="shared" si="1"/>
        <v>-0.75431034482758619</v>
      </c>
      <c r="E7" s="18">
        <v>90</v>
      </c>
      <c r="F7" s="52">
        <f t="shared" si="2"/>
        <v>-0.74437759775828916</v>
      </c>
      <c r="G7" s="21">
        <v>2</v>
      </c>
      <c r="H7" s="53">
        <f t="shared" si="3"/>
        <v>1.7600482923227212</v>
      </c>
      <c r="I7" s="3">
        <v>1</v>
      </c>
      <c r="J7" s="52">
        <f t="shared" si="4"/>
        <v>0.29993686204286618</v>
      </c>
      <c r="K7" s="19">
        <v>0</v>
      </c>
      <c r="L7" s="52">
        <f t="shared" si="5"/>
        <v>-0.87731176096409758</v>
      </c>
      <c r="M7" s="19">
        <v>0</v>
      </c>
      <c r="N7" s="52">
        <f t="shared" si="6"/>
        <v>-0.85888846420207199</v>
      </c>
      <c r="O7" s="19">
        <v>0</v>
      </c>
      <c r="P7" s="52">
        <f t="shared" si="7"/>
        <v>-0.10206207261596575</v>
      </c>
      <c r="Q7" s="20">
        <v>4</v>
      </c>
      <c r="R7" s="52">
        <f t="shared" si="8"/>
        <v>0.53859825729426514</v>
      </c>
      <c r="S7" s="18">
        <v>1300</v>
      </c>
      <c r="T7" s="52">
        <f t="shared" si="9"/>
        <v>-0.72576187726328267</v>
      </c>
      <c r="U7" s="19">
        <v>1</v>
      </c>
      <c r="V7" s="52">
        <f t="shared" si="10"/>
        <v>-0.24654658187696901</v>
      </c>
      <c r="W7" s="19">
        <v>0</v>
      </c>
      <c r="X7" s="52">
        <f t="shared" si="11"/>
        <v>-0.70341429233892216</v>
      </c>
      <c r="Y7" s="19">
        <v>4</v>
      </c>
      <c r="Z7" s="52">
        <f t="shared" si="12"/>
        <v>0.99356916307177179</v>
      </c>
      <c r="AA7" s="19">
        <v>2</v>
      </c>
      <c r="AB7" s="52">
        <f t="shared" si="13"/>
        <v>0.11530717827387987</v>
      </c>
      <c r="AC7" s="19">
        <v>0</v>
      </c>
      <c r="AD7" s="52">
        <f t="shared" si="14"/>
        <v>-0.80568761114523468</v>
      </c>
      <c r="AE7" s="19">
        <v>0</v>
      </c>
      <c r="AF7" s="52">
        <f t="shared" si="15"/>
        <v>-1.2887442123132578</v>
      </c>
      <c r="AG7" s="18">
        <v>595000000</v>
      </c>
      <c r="AH7" s="59">
        <f t="shared" si="16"/>
        <v>-0.63294789663406381</v>
      </c>
    </row>
    <row r="8" spans="1:34" x14ac:dyDescent="0.25">
      <c r="A8" s="36">
        <v>6</v>
      </c>
      <c r="B8" s="27">
        <v>160</v>
      </c>
      <c r="C8" s="51">
        <f t="shared" si="0"/>
        <v>0.7640701474575522</v>
      </c>
      <c r="D8" s="51">
        <f t="shared" si="1"/>
        <v>-0.73275862068965514</v>
      </c>
      <c r="E8" s="18">
        <v>204</v>
      </c>
      <c r="F8" s="52">
        <f t="shared" si="2"/>
        <v>0.48157701922692026</v>
      </c>
      <c r="G8" s="21">
        <v>1</v>
      </c>
      <c r="H8" s="53">
        <f t="shared" si="3"/>
        <v>-0.53879029356817998</v>
      </c>
      <c r="I8" s="3">
        <v>1</v>
      </c>
      <c r="J8" s="52">
        <f t="shared" si="4"/>
        <v>0.29993686204286618</v>
      </c>
      <c r="K8" s="19">
        <v>0</v>
      </c>
      <c r="L8" s="52">
        <f t="shared" si="5"/>
        <v>-0.87731176096409758</v>
      </c>
      <c r="M8" s="19">
        <v>0</v>
      </c>
      <c r="N8" s="52">
        <f t="shared" si="6"/>
        <v>-0.85888846420207199</v>
      </c>
      <c r="O8" s="19">
        <v>0</v>
      </c>
      <c r="P8" s="52">
        <f t="shared" si="7"/>
        <v>-0.10206207261596575</v>
      </c>
      <c r="Q8" s="25">
        <v>5</v>
      </c>
      <c r="R8" s="52">
        <f t="shared" si="8"/>
        <v>1.5272298576814438</v>
      </c>
      <c r="S8" s="18">
        <v>2200</v>
      </c>
      <c r="T8" s="52">
        <f t="shared" si="9"/>
        <v>0.91360612784907358</v>
      </c>
      <c r="U8" s="19">
        <v>2</v>
      </c>
      <c r="V8" s="52">
        <f t="shared" si="10"/>
        <v>0.93687701113248267</v>
      </c>
      <c r="W8" s="19">
        <v>1</v>
      </c>
      <c r="X8" s="52">
        <f t="shared" si="11"/>
        <v>0.50243878024208721</v>
      </c>
      <c r="Y8" s="19">
        <v>4</v>
      </c>
      <c r="Z8" s="52">
        <f t="shared" si="12"/>
        <v>0.99356916307177179</v>
      </c>
      <c r="AA8" s="19">
        <v>2</v>
      </c>
      <c r="AB8" s="52">
        <f t="shared" si="13"/>
        <v>0.11530717827387987</v>
      </c>
      <c r="AC8" s="19">
        <v>0</v>
      </c>
      <c r="AD8" s="52">
        <f t="shared" si="14"/>
        <v>-0.80568761114523468</v>
      </c>
      <c r="AE8" s="19">
        <v>0</v>
      </c>
      <c r="AF8" s="52">
        <f t="shared" si="15"/>
        <v>-1.2887442123132578</v>
      </c>
      <c r="AG8" s="18">
        <v>1500000000</v>
      </c>
      <c r="AH8" s="59">
        <f t="shared" si="16"/>
        <v>0.16973825047967114</v>
      </c>
    </row>
    <row r="9" spans="1:34" x14ac:dyDescent="0.25">
      <c r="A9" s="36">
        <v>7</v>
      </c>
      <c r="B9" s="27">
        <v>45</v>
      </c>
      <c r="C9" s="51">
        <f t="shared" si="0"/>
        <v>-0.88571166907508536</v>
      </c>
      <c r="D9" s="51">
        <f t="shared" si="1"/>
        <v>-0.9806034482758621</v>
      </c>
      <c r="E9" s="18">
        <v>91</v>
      </c>
      <c r="F9" s="52">
        <f t="shared" si="2"/>
        <v>-0.73362360988999786</v>
      </c>
      <c r="G9" s="24">
        <v>1</v>
      </c>
      <c r="H9" s="53">
        <f t="shared" si="3"/>
        <v>-0.53879029356817998</v>
      </c>
      <c r="I9" s="3">
        <v>1</v>
      </c>
      <c r="J9" s="52">
        <f t="shared" si="4"/>
        <v>0.29993686204286618</v>
      </c>
      <c r="K9" s="19">
        <v>1</v>
      </c>
      <c r="L9" s="52">
        <f t="shared" si="5"/>
        <v>1.1279722640966969</v>
      </c>
      <c r="M9" s="19">
        <v>1</v>
      </c>
      <c r="N9" s="52">
        <f t="shared" si="6"/>
        <v>1.1521674519783895</v>
      </c>
      <c r="O9" s="19">
        <v>0</v>
      </c>
      <c r="P9" s="52">
        <f t="shared" si="7"/>
        <v>-0.10206207261596575</v>
      </c>
      <c r="Q9" s="25">
        <v>4</v>
      </c>
      <c r="R9" s="52">
        <f t="shared" si="8"/>
        <v>0.53859825729426514</v>
      </c>
      <c r="S9" s="18">
        <v>1300</v>
      </c>
      <c r="T9" s="52">
        <f t="shared" si="9"/>
        <v>-0.72576187726328267</v>
      </c>
      <c r="U9" s="19">
        <v>1</v>
      </c>
      <c r="V9" s="52">
        <f t="shared" si="10"/>
        <v>-0.24654658187696901</v>
      </c>
      <c r="W9" s="19">
        <v>0</v>
      </c>
      <c r="X9" s="52">
        <f t="shared" si="11"/>
        <v>-0.70341429233892216</v>
      </c>
      <c r="Y9" s="19">
        <v>2</v>
      </c>
      <c r="Z9" s="52">
        <f t="shared" si="12"/>
        <v>-0.72503695683615788</v>
      </c>
      <c r="AA9" s="19">
        <v>2</v>
      </c>
      <c r="AB9" s="52">
        <f t="shared" si="13"/>
        <v>0.11530717827387987</v>
      </c>
      <c r="AC9" s="19">
        <v>0</v>
      </c>
      <c r="AD9" s="52">
        <f t="shared" si="14"/>
        <v>-0.80568761114523468</v>
      </c>
      <c r="AE9" s="19">
        <v>0</v>
      </c>
      <c r="AF9" s="52">
        <f t="shared" si="15"/>
        <v>-1.2887442123132578</v>
      </c>
      <c r="AG9" s="18">
        <v>650000000</v>
      </c>
      <c r="AH9" s="59">
        <f t="shared" si="16"/>
        <v>-0.58416586559400252</v>
      </c>
    </row>
    <row r="10" spans="1:34" x14ac:dyDescent="0.25">
      <c r="A10" s="36">
        <v>8</v>
      </c>
      <c r="B10" s="27">
        <v>50</v>
      </c>
      <c r="C10" s="51">
        <f t="shared" si="0"/>
        <v>-0.81398202487801419</v>
      </c>
      <c r="D10" s="51">
        <f t="shared" si="1"/>
        <v>-0.96982758620689657</v>
      </c>
      <c r="E10" s="18">
        <v>119</v>
      </c>
      <c r="F10" s="52">
        <f t="shared" si="2"/>
        <v>-0.43251194957784117</v>
      </c>
      <c r="G10" s="23">
        <v>1</v>
      </c>
      <c r="H10" s="53">
        <f t="shared" si="3"/>
        <v>-0.53879029356817998</v>
      </c>
      <c r="I10" s="3">
        <v>1</v>
      </c>
      <c r="J10" s="52">
        <f t="shared" si="4"/>
        <v>0.29993686204286618</v>
      </c>
      <c r="K10" s="19">
        <v>0</v>
      </c>
      <c r="L10" s="52">
        <f t="shared" si="5"/>
        <v>-0.87731176096409758</v>
      </c>
      <c r="M10" s="19">
        <v>0</v>
      </c>
      <c r="N10" s="52">
        <f t="shared" si="6"/>
        <v>-0.85888846420207199</v>
      </c>
      <c r="O10" s="19">
        <v>0</v>
      </c>
      <c r="P10" s="52">
        <f t="shared" si="7"/>
        <v>-0.10206207261596575</v>
      </c>
      <c r="Q10" s="25">
        <v>3.5</v>
      </c>
      <c r="R10" s="52">
        <f t="shared" si="8"/>
        <v>4.4282457100675826E-2</v>
      </c>
      <c r="S10" s="18">
        <v>1300</v>
      </c>
      <c r="T10" s="52">
        <f t="shared" si="9"/>
        <v>-0.72576187726328267</v>
      </c>
      <c r="U10" s="19">
        <v>0</v>
      </c>
      <c r="V10" s="52">
        <f t="shared" si="10"/>
        <v>-1.4299701748864206</v>
      </c>
      <c r="W10" s="19">
        <v>0</v>
      </c>
      <c r="X10" s="52">
        <f t="shared" si="11"/>
        <v>-0.70341429233892216</v>
      </c>
      <c r="Y10" s="19">
        <v>2</v>
      </c>
      <c r="Z10" s="52">
        <f t="shared" si="12"/>
        <v>-0.72503695683615788</v>
      </c>
      <c r="AA10" s="19">
        <v>1</v>
      </c>
      <c r="AB10" s="52">
        <f t="shared" si="13"/>
        <v>-0.6753706156041539</v>
      </c>
      <c r="AC10" s="19">
        <v>0</v>
      </c>
      <c r="AD10" s="52">
        <f t="shared" si="14"/>
        <v>-0.80568761114523468</v>
      </c>
      <c r="AE10" s="19">
        <v>0</v>
      </c>
      <c r="AF10" s="52">
        <f t="shared" si="15"/>
        <v>-1.2887442123132578</v>
      </c>
      <c r="AG10" s="18">
        <v>650000000</v>
      </c>
      <c r="AH10" s="59">
        <f t="shared" si="16"/>
        <v>-0.58416586559400252</v>
      </c>
    </row>
    <row r="11" spans="1:34" x14ac:dyDescent="0.25">
      <c r="A11" s="36">
        <v>9</v>
      </c>
      <c r="B11" s="27">
        <v>218</v>
      </c>
      <c r="C11" s="51">
        <f t="shared" si="0"/>
        <v>1.5961340201435781</v>
      </c>
      <c r="D11" s="51">
        <f t="shared" si="1"/>
        <v>-0.60775862068965514</v>
      </c>
      <c r="E11" s="18">
        <v>240</v>
      </c>
      <c r="F11" s="52">
        <f t="shared" si="2"/>
        <v>0.8687205824854074</v>
      </c>
      <c r="G11" s="23">
        <v>2</v>
      </c>
      <c r="H11" s="53">
        <f t="shared" si="3"/>
        <v>1.7600482923227212</v>
      </c>
      <c r="I11" s="3">
        <v>1</v>
      </c>
      <c r="J11" s="52">
        <f t="shared" si="4"/>
        <v>0.29993686204286618</v>
      </c>
      <c r="K11" s="19">
        <v>0</v>
      </c>
      <c r="L11" s="52">
        <f t="shared" si="5"/>
        <v>-0.87731176096409758</v>
      </c>
      <c r="M11" s="19">
        <v>0</v>
      </c>
      <c r="N11" s="52">
        <f t="shared" si="6"/>
        <v>-0.85888846420207199</v>
      </c>
      <c r="O11" s="19">
        <v>0</v>
      </c>
      <c r="P11" s="52">
        <f t="shared" si="7"/>
        <v>-0.10206207261596575</v>
      </c>
      <c r="Q11" s="25">
        <v>4</v>
      </c>
      <c r="R11" s="52">
        <f t="shared" si="8"/>
        <v>0.53859825729426514</v>
      </c>
      <c r="S11" s="18">
        <v>2200</v>
      </c>
      <c r="T11" s="52">
        <f t="shared" si="9"/>
        <v>0.91360612784907358</v>
      </c>
      <c r="U11" s="19">
        <v>3</v>
      </c>
      <c r="V11" s="52">
        <f t="shared" si="10"/>
        <v>2.1203006041419341</v>
      </c>
      <c r="W11" s="19">
        <v>1</v>
      </c>
      <c r="X11" s="52">
        <f t="shared" si="11"/>
        <v>0.50243878024208721</v>
      </c>
      <c r="Y11" s="19">
        <v>5</v>
      </c>
      <c r="Z11" s="52">
        <f t="shared" si="12"/>
        <v>1.8528722230257366</v>
      </c>
      <c r="AA11" s="19">
        <v>3</v>
      </c>
      <c r="AB11" s="52">
        <f t="shared" si="13"/>
        <v>0.90598497215191365</v>
      </c>
      <c r="AC11" s="19">
        <v>2</v>
      </c>
      <c r="AD11" s="52">
        <f t="shared" si="14"/>
        <v>1.2847451096640226</v>
      </c>
      <c r="AE11" s="19">
        <v>2</v>
      </c>
      <c r="AF11" s="52">
        <f t="shared" si="15"/>
        <v>-0.15370343816580145</v>
      </c>
      <c r="AG11" s="18">
        <v>2500000000</v>
      </c>
      <c r="AH11" s="59">
        <f t="shared" si="16"/>
        <v>1.0566842693898755</v>
      </c>
    </row>
    <row r="12" spans="1:34" x14ac:dyDescent="0.25">
      <c r="A12" s="36">
        <v>10</v>
      </c>
      <c r="B12" s="27">
        <v>56</v>
      </c>
      <c r="C12" s="51">
        <f t="shared" si="0"/>
        <v>-0.72790645184152869</v>
      </c>
      <c r="D12" s="51">
        <f t="shared" si="1"/>
        <v>-0.9568965517241379</v>
      </c>
      <c r="E12" s="18">
        <v>96</v>
      </c>
      <c r="F12" s="52">
        <f t="shared" si="2"/>
        <v>-0.67985367054854129</v>
      </c>
      <c r="G12" s="23">
        <v>1</v>
      </c>
      <c r="H12" s="53">
        <f t="shared" si="3"/>
        <v>-0.53879029356817998</v>
      </c>
      <c r="I12" s="3">
        <v>1</v>
      </c>
      <c r="J12" s="52">
        <f t="shared" si="4"/>
        <v>0.29993686204286618</v>
      </c>
      <c r="K12" s="19">
        <v>0</v>
      </c>
      <c r="L12" s="52">
        <f t="shared" si="5"/>
        <v>-0.87731176096409758</v>
      </c>
      <c r="M12" s="19">
        <v>1</v>
      </c>
      <c r="N12" s="52">
        <f t="shared" si="6"/>
        <v>1.1521674519783895</v>
      </c>
      <c r="O12" s="19">
        <v>0</v>
      </c>
      <c r="P12" s="52">
        <f t="shared" si="7"/>
        <v>-0.10206207261596575</v>
      </c>
      <c r="Q12" s="25">
        <v>3.5</v>
      </c>
      <c r="R12" s="52">
        <f t="shared" si="8"/>
        <v>4.4282457100675826E-2</v>
      </c>
      <c r="S12" s="18">
        <v>1300</v>
      </c>
      <c r="T12" s="52">
        <f t="shared" si="9"/>
        <v>-0.72576187726328267</v>
      </c>
      <c r="U12" s="19">
        <v>0</v>
      </c>
      <c r="V12" s="52">
        <f t="shared" si="10"/>
        <v>-1.4299701748864206</v>
      </c>
      <c r="W12" s="19">
        <v>0</v>
      </c>
      <c r="X12" s="52">
        <f t="shared" si="11"/>
        <v>-0.70341429233892216</v>
      </c>
      <c r="Y12" s="19">
        <v>2</v>
      </c>
      <c r="Z12" s="52">
        <f t="shared" si="12"/>
        <v>-0.72503695683615788</v>
      </c>
      <c r="AA12" s="19">
        <v>1</v>
      </c>
      <c r="AB12" s="52">
        <f t="shared" si="13"/>
        <v>-0.6753706156041539</v>
      </c>
      <c r="AC12" s="19">
        <v>0</v>
      </c>
      <c r="AD12" s="52">
        <f t="shared" si="14"/>
        <v>-0.80568761114523468</v>
      </c>
      <c r="AE12" s="19">
        <v>0</v>
      </c>
      <c r="AF12" s="52">
        <f t="shared" si="15"/>
        <v>-1.2887442123132578</v>
      </c>
      <c r="AG12" s="18">
        <v>450000000</v>
      </c>
      <c r="AH12" s="59">
        <f t="shared" si="16"/>
        <v>-0.76155506937604345</v>
      </c>
    </row>
    <row r="13" spans="1:34" x14ac:dyDescent="0.25">
      <c r="A13" s="36">
        <v>11</v>
      </c>
      <c r="B13" s="27">
        <v>60</v>
      </c>
      <c r="C13" s="51">
        <f t="shared" si="0"/>
        <v>-0.67052273648387173</v>
      </c>
      <c r="D13" s="51">
        <f t="shared" si="1"/>
        <v>-0.94827586206896552</v>
      </c>
      <c r="E13" s="18">
        <v>114</v>
      </c>
      <c r="F13" s="52">
        <f t="shared" si="2"/>
        <v>-0.48628188891929769</v>
      </c>
      <c r="G13" s="23">
        <v>1</v>
      </c>
      <c r="H13" s="53">
        <f t="shared" si="3"/>
        <v>-0.53879029356817998</v>
      </c>
      <c r="I13" s="3">
        <v>1</v>
      </c>
      <c r="J13" s="52">
        <f t="shared" si="4"/>
        <v>0.29993686204286618</v>
      </c>
      <c r="K13" s="19">
        <v>0</v>
      </c>
      <c r="L13" s="52">
        <f t="shared" si="5"/>
        <v>-0.87731176096409758</v>
      </c>
      <c r="M13" s="19">
        <v>0</v>
      </c>
      <c r="N13" s="52">
        <f t="shared" si="6"/>
        <v>-0.85888846420207199</v>
      </c>
      <c r="O13" s="19">
        <v>0</v>
      </c>
      <c r="P13" s="52">
        <f t="shared" si="7"/>
        <v>-0.10206207261596575</v>
      </c>
      <c r="Q13" s="25">
        <v>4</v>
      </c>
      <c r="R13" s="52">
        <f t="shared" si="8"/>
        <v>0.53859825729426514</v>
      </c>
      <c r="S13" s="18">
        <v>1300</v>
      </c>
      <c r="T13" s="52">
        <f t="shared" si="9"/>
        <v>-0.72576187726328267</v>
      </c>
      <c r="U13" s="19">
        <v>1</v>
      </c>
      <c r="V13" s="52">
        <f t="shared" si="10"/>
        <v>-0.24654658187696901</v>
      </c>
      <c r="W13" s="19">
        <v>0</v>
      </c>
      <c r="X13" s="52">
        <f t="shared" si="11"/>
        <v>-0.70341429233892216</v>
      </c>
      <c r="Y13" s="19">
        <v>2</v>
      </c>
      <c r="Z13" s="52">
        <f t="shared" si="12"/>
        <v>-0.72503695683615788</v>
      </c>
      <c r="AA13" s="19">
        <v>1</v>
      </c>
      <c r="AB13" s="52">
        <f t="shared" si="13"/>
        <v>-0.6753706156041539</v>
      </c>
      <c r="AC13" s="19">
        <v>0</v>
      </c>
      <c r="AD13" s="52">
        <f t="shared" si="14"/>
        <v>-0.80568761114523468</v>
      </c>
      <c r="AE13" s="19">
        <v>0</v>
      </c>
      <c r="AF13" s="52">
        <f t="shared" si="15"/>
        <v>-1.2887442123132578</v>
      </c>
      <c r="AG13" s="18">
        <v>650000000</v>
      </c>
      <c r="AH13" s="59">
        <f t="shared" si="16"/>
        <v>-0.58416586559400252</v>
      </c>
    </row>
    <row r="14" spans="1:34" x14ac:dyDescent="0.25">
      <c r="A14" s="36">
        <v>12</v>
      </c>
      <c r="B14" s="27">
        <v>90</v>
      </c>
      <c r="C14" s="51">
        <f t="shared" si="0"/>
        <v>-0.24014487130144455</v>
      </c>
      <c r="D14" s="51">
        <f t="shared" si="1"/>
        <v>-0.88362068965517238</v>
      </c>
      <c r="E14" s="18">
        <v>108</v>
      </c>
      <c r="F14" s="52">
        <f t="shared" si="2"/>
        <v>-0.55080581612904556</v>
      </c>
      <c r="G14" s="23">
        <v>1</v>
      </c>
      <c r="H14" s="53">
        <f t="shared" si="3"/>
        <v>-0.53879029356817998</v>
      </c>
      <c r="I14" s="3">
        <v>1</v>
      </c>
      <c r="J14" s="52">
        <f t="shared" si="4"/>
        <v>0.29993686204286618</v>
      </c>
      <c r="K14" s="19">
        <v>0</v>
      </c>
      <c r="L14" s="52">
        <f t="shared" si="5"/>
        <v>-0.87731176096409758</v>
      </c>
      <c r="M14" s="19">
        <v>0</v>
      </c>
      <c r="N14" s="52">
        <f t="shared" si="6"/>
        <v>-0.85888846420207199</v>
      </c>
      <c r="O14" s="19">
        <v>0</v>
      </c>
      <c r="P14" s="52">
        <f t="shared" si="7"/>
        <v>-0.10206207261596575</v>
      </c>
      <c r="Q14" s="25">
        <v>4.5</v>
      </c>
      <c r="R14" s="52">
        <f t="shared" si="8"/>
        <v>1.0329140574878546</v>
      </c>
      <c r="S14" s="18">
        <v>2200</v>
      </c>
      <c r="T14" s="52">
        <f t="shared" si="9"/>
        <v>0.91360612784907358</v>
      </c>
      <c r="U14" s="19">
        <v>1</v>
      </c>
      <c r="V14" s="52">
        <f t="shared" si="10"/>
        <v>-0.24654658187696901</v>
      </c>
      <c r="W14" s="19">
        <v>0</v>
      </c>
      <c r="X14" s="52">
        <f t="shared" si="11"/>
        <v>-0.70341429233892216</v>
      </c>
      <c r="Y14" s="19">
        <v>3</v>
      </c>
      <c r="Z14" s="52">
        <f t="shared" si="12"/>
        <v>0.13426610311780701</v>
      </c>
      <c r="AA14" s="19">
        <v>2</v>
      </c>
      <c r="AB14" s="52">
        <f t="shared" si="13"/>
        <v>0.11530717827387987</v>
      </c>
      <c r="AC14" s="19">
        <v>1</v>
      </c>
      <c r="AD14" s="52">
        <f t="shared" si="14"/>
        <v>0.23952874925939405</v>
      </c>
      <c r="AE14" s="19">
        <v>0</v>
      </c>
      <c r="AF14" s="52">
        <f t="shared" si="15"/>
        <v>-1.2887442123132578</v>
      </c>
      <c r="AG14" s="18">
        <v>795000000</v>
      </c>
      <c r="AH14" s="59">
        <f t="shared" si="16"/>
        <v>-0.45555869285202294</v>
      </c>
    </row>
    <row r="15" spans="1:34" x14ac:dyDescent="0.25">
      <c r="A15" s="36">
        <v>13</v>
      </c>
      <c r="B15" s="27">
        <v>200</v>
      </c>
      <c r="C15" s="51">
        <f t="shared" si="0"/>
        <v>1.3379073010341218</v>
      </c>
      <c r="D15" s="51">
        <f t="shared" si="1"/>
        <v>-0.64655172413793105</v>
      </c>
      <c r="E15" s="18">
        <v>220</v>
      </c>
      <c r="F15" s="52">
        <f t="shared" si="2"/>
        <v>0.65364082511958121</v>
      </c>
      <c r="G15" s="23">
        <v>1</v>
      </c>
      <c r="H15" s="53">
        <f t="shared" si="3"/>
        <v>-0.53879029356817998</v>
      </c>
      <c r="I15" s="3">
        <v>1</v>
      </c>
      <c r="J15" s="52">
        <f t="shared" si="4"/>
        <v>0.29993686204286618</v>
      </c>
      <c r="K15" s="19">
        <v>0</v>
      </c>
      <c r="L15" s="52">
        <f t="shared" si="5"/>
        <v>-0.87731176096409758</v>
      </c>
      <c r="M15" s="19">
        <v>0</v>
      </c>
      <c r="N15" s="52">
        <f t="shared" si="6"/>
        <v>-0.85888846420207199</v>
      </c>
      <c r="O15" s="19">
        <v>0</v>
      </c>
      <c r="P15" s="52">
        <f t="shared" si="7"/>
        <v>-0.10206207261596575</v>
      </c>
      <c r="Q15" s="25">
        <v>4</v>
      </c>
      <c r="R15" s="52">
        <f t="shared" si="8"/>
        <v>0.53859825729426514</v>
      </c>
      <c r="S15" s="18">
        <v>1300</v>
      </c>
      <c r="T15" s="52">
        <f t="shared" si="9"/>
        <v>-0.72576187726328267</v>
      </c>
      <c r="U15" s="19">
        <v>1</v>
      </c>
      <c r="V15" s="52">
        <f t="shared" si="10"/>
        <v>-0.24654658187696901</v>
      </c>
      <c r="W15" s="19">
        <v>0</v>
      </c>
      <c r="X15" s="52">
        <f t="shared" si="11"/>
        <v>-0.70341429233892216</v>
      </c>
      <c r="Y15" s="19">
        <v>4</v>
      </c>
      <c r="Z15" s="52">
        <f t="shared" si="12"/>
        <v>0.99356916307177179</v>
      </c>
      <c r="AA15" s="19">
        <v>3</v>
      </c>
      <c r="AB15" s="52">
        <f t="shared" si="13"/>
        <v>0.90598497215191365</v>
      </c>
      <c r="AC15" s="19">
        <v>2</v>
      </c>
      <c r="AD15" s="52">
        <f t="shared" si="14"/>
        <v>1.2847451096640226</v>
      </c>
      <c r="AE15" s="19">
        <v>1</v>
      </c>
      <c r="AF15" s="52">
        <f t="shared" si="15"/>
        <v>-0.72122382523952955</v>
      </c>
      <c r="AG15" s="18">
        <v>1650000000</v>
      </c>
      <c r="AH15" s="59">
        <f t="shared" si="16"/>
        <v>0.30278015331620178</v>
      </c>
    </row>
    <row r="16" spans="1:34" x14ac:dyDescent="0.25">
      <c r="A16" s="36">
        <v>14</v>
      </c>
      <c r="B16" s="27">
        <v>197</v>
      </c>
      <c r="C16" s="51">
        <f t="shared" si="0"/>
        <v>1.2948695145158791</v>
      </c>
      <c r="D16" s="51">
        <f t="shared" si="1"/>
        <v>-0.65301724137931039</v>
      </c>
      <c r="E16" s="18">
        <v>312</v>
      </c>
      <c r="F16" s="52">
        <f t="shared" si="2"/>
        <v>1.6430077090023818</v>
      </c>
      <c r="G16" s="23">
        <v>1</v>
      </c>
      <c r="H16" s="53">
        <f t="shared" si="3"/>
        <v>-0.53879029356817998</v>
      </c>
      <c r="I16" s="3">
        <v>0</v>
      </c>
      <c r="J16" s="52">
        <f t="shared" si="4"/>
        <v>-3.2993054824715267</v>
      </c>
      <c r="K16" s="19">
        <v>0</v>
      </c>
      <c r="L16" s="52">
        <f t="shared" si="5"/>
        <v>-0.87731176096409758</v>
      </c>
      <c r="M16" s="19">
        <v>1</v>
      </c>
      <c r="N16" s="52">
        <f t="shared" si="6"/>
        <v>1.1521674519783895</v>
      </c>
      <c r="O16" s="19">
        <v>0</v>
      </c>
      <c r="P16" s="52">
        <f t="shared" si="7"/>
        <v>-0.10206207261596575</v>
      </c>
      <c r="Q16" s="25">
        <v>4</v>
      </c>
      <c r="R16" s="52">
        <f t="shared" si="8"/>
        <v>0.53859825729426514</v>
      </c>
      <c r="S16" s="18">
        <v>2200</v>
      </c>
      <c r="T16" s="52">
        <f t="shared" si="9"/>
        <v>0.91360612784907358</v>
      </c>
      <c r="U16" s="19">
        <v>1</v>
      </c>
      <c r="V16" s="52">
        <f t="shared" si="10"/>
        <v>-0.24654658187696901</v>
      </c>
      <c r="W16" s="19">
        <v>1</v>
      </c>
      <c r="X16" s="52">
        <f t="shared" si="11"/>
        <v>0.50243878024208721</v>
      </c>
      <c r="Y16" s="19">
        <v>5</v>
      </c>
      <c r="Z16" s="52">
        <f t="shared" si="12"/>
        <v>1.8528722230257366</v>
      </c>
      <c r="AA16" s="19">
        <v>3</v>
      </c>
      <c r="AB16" s="52">
        <f t="shared" si="13"/>
        <v>0.90598497215191365</v>
      </c>
      <c r="AC16" s="19">
        <v>1</v>
      </c>
      <c r="AD16" s="52">
        <f t="shared" si="14"/>
        <v>0.23952874925939405</v>
      </c>
      <c r="AE16" s="19">
        <v>0</v>
      </c>
      <c r="AF16" s="52">
        <f t="shared" si="15"/>
        <v>-1.2887442123132578</v>
      </c>
      <c r="AG16" s="18">
        <v>3750000000</v>
      </c>
      <c r="AH16" s="59">
        <f t="shared" si="16"/>
        <v>2.1653667930276308</v>
      </c>
    </row>
    <row r="17" spans="1:34" x14ac:dyDescent="0.25">
      <c r="A17" s="36">
        <v>15</v>
      </c>
      <c r="B17" s="27">
        <v>250</v>
      </c>
      <c r="C17" s="51">
        <f t="shared" si="0"/>
        <v>2.0552037430048342</v>
      </c>
      <c r="D17" s="51">
        <f t="shared" si="1"/>
        <v>-0.53879310344827591</v>
      </c>
      <c r="E17" s="18">
        <v>330</v>
      </c>
      <c r="F17" s="52">
        <f t="shared" si="2"/>
        <v>1.8365794906316253</v>
      </c>
      <c r="G17" s="23">
        <v>2</v>
      </c>
      <c r="H17" s="53">
        <f t="shared" si="3"/>
        <v>1.7600482923227212</v>
      </c>
      <c r="I17" s="3">
        <v>1</v>
      </c>
      <c r="J17" s="52">
        <f t="shared" si="4"/>
        <v>0.29993686204286618</v>
      </c>
      <c r="K17" s="19">
        <v>0</v>
      </c>
      <c r="L17" s="52">
        <f t="shared" si="5"/>
        <v>-0.87731176096409758</v>
      </c>
      <c r="M17" s="19">
        <v>0</v>
      </c>
      <c r="N17" s="52">
        <f t="shared" si="6"/>
        <v>-0.85888846420207199</v>
      </c>
      <c r="O17" s="19">
        <v>0</v>
      </c>
      <c r="P17" s="52">
        <f t="shared" si="7"/>
        <v>-0.10206207261596575</v>
      </c>
      <c r="Q17" s="25">
        <v>3.5</v>
      </c>
      <c r="R17" s="52">
        <f t="shared" si="8"/>
        <v>4.4282457100675826E-2</v>
      </c>
      <c r="S17" s="18">
        <v>2200</v>
      </c>
      <c r="T17" s="52">
        <f t="shared" si="9"/>
        <v>0.91360612784907358</v>
      </c>
      <c r="U17" s="19">
        <v>6</v>
      </c>
      <c r="V17" s="52">
        <f t="shared" si="10"/>
        <v>5.67057138317029</v>
      </c>
      <c r="W17" s="19">
        <v>2</v>
      </c>
      <c r="X17" s="52">
        <f t="shared" si="11"/>
        <v>1.7082918528230964</v>
      </c>
      <c r="Y17" s="19">
        <v>4</v>
      </c>
      <c r="Z17" s="52">
        <f t="shared" si="12"/>
        <v>0.99356916307177179</v>
      </c>
      <c r="AA17" s="19">
        <v>3</v>
      </c>
      <c r="AB17" s="52">
        <f t="shared" si="13"/>
        <v>0.90598497215191365</v>
      </c>
      <c r="AC17" s="19">
        <v>2</v>
      </c>
      <c r="AD17" s="52">
        <f t="shared" si="14"/>
        <v>1.2847451096640226</v>
      </c>
      <c r="AE17" s="19">
        <v>0</v>
      </c>
      <c r="AF17" s="52">
        <f t="shared" si="15"/>
        <v>-1.2887442123132578</v>
      </c>
      <c r="AG17" s="18">
        <v>3200000000</v>
      </c>
      <c r="AH17" s="59">
        <f t="shared" si="16"/>
        <v>1.6775464826270186</v>
      </c>
    </row>
    <row r="18" spans="1:34" x14ac:dyDescent="0.25">
      <c r="A18" s="36">
        <v>16</v>
      </c>
      <c r="B18" s="27">
        <v>130</v>
      </c>
      <c r="C18" s="51">
        <f t="shared" si="0"/>
        <v>0.33369228227512504</v>
      </c>
      <c r="D18" s="51">
        <f t="shared" si="1"/>
        <v>-0.79741379310344829</v>
      </c>
      <c r="E18" s="18">
        <v>153</v>
      </c>
      <c r="F18" s="52">
        <f t="shared" si="2"/>
        <v>-6.6876362055936583E-2</v>
      </c>
      <c r="G18" s="23">
        <v>1</v>
      </c>
      <c r="H18" s="53">
        <f t="shared" si="3"/>
        <v>-0.53879029356817998</v>
      </c>
      <c r="I18" s="3">
        <v>1</v>
      </c>
      <c r="J18" s="52">
        <f t="shared" si="4"/>
        <v>0.29993686204286618</v>
      </c>
      <c r="K18" s="19">
        <v>0</v>
      </c>
      <c r="L18" s="52">
        <f t="shared" si="5"/>
        <v>-0.87731176096409758</v>
      </c>
      <c r="M18" s="19">
        <v>0</v>
      </c>
      <c r="N18" s="52">
        <f t="shared" si="6"/>
        <v>-0.85888846420207199</v>
      </c>
      <c r="O18" s="19">
        <v>0</v>
      </c>
      <c r="P18" s="52">
        <f t="shared" si="7"/>
        <v>-0.10206207261596575</v>
      </c>
      <c r="Q18" s="25">
        <v>8.5</v>
      </c>
      <c r="R18" s="52">
        <f t="shared" si="8"/>
        <v>4.9874404590365691</v>
      </c>
      <c r="S18" s="18">
        <v>2200</v>
      </c>
      <c r="T18" s="52">
        <f t="shared" si="9"/>
        <v>0.91360612784907358</v>
      </c>
      <c r="U18" s="19">
        <v>2</v>
      </c>
      <c r="V18" s="52">
        <f t="shared" si="10"/>
        <v>0.93687701113248267</v>
      </c>
      <c r="W18" s="19">
        <v>1</v>
      </c>
      <c r="X18" s="52">
        <f t="shared" si="11"/>
        <v>0.50243878024208721</v>
      </c>
      <c r="Y18" s="19">
        <v>3</v>
      </c>
      <c r="Z18" s="52">
        <f t="shared" si="12"/>
        <v>0.13426610311780701</v>
      </c>
      <c r="AA18" s="19">
        <v>2</v>
      </c>
      <c r="AB18" s="52">
        <f t="shared" si="13"/>
        <v>0.11530717827387987</v>
      </c>
      <c r="AC18" s="19">
        <v>0</v>
      </c>
      <c r="AD18" s="52">
        <f t="shared" si="14"/>
        <v>-0.80568761114523468</v>
      </c>
      <c r="AE18" s="19">
        <v>0</v>
      </c>
      <c r="AF18" s="52">
        <f t="shared" si="15"/>
        <v>-1.2887442123132578</v>
      </c>
      <c r="AG18" s="18">
        <v>2150000000</v>
      </c>
      <c r="AH18" s="59">
        <f t="shared" si="16"/>
        <v>0.74625316277130394</v>
      </c>
    </row>
    <row r="19" spans="1:34" x14ac:dyDescent="0.25">
      <c r="A19" s="36">
        <v>17</v>
      </c>
      <c r="B19" s="27">
        <v>90</v>
      </c>
      <c r="C19" s="51">
        <f t="shared" si="0"/>
        <v>-0.24014487130144455</v>
      </c>
      <c r="D19" s="51">
        <f t="shared" si="1"/>
        <v>-0.88362068965517238</v>
      </c>
      <c r="E19" s="18">
        <v>153</v>
      </c>
      <c r="F19" s="52">
        <f t="shared" si="2"/>
        <v>-6.6876362055936583E-2</v>
      </c>
      <c r="G19" s="23">
        <v>1</v>
      </c>
      <c r="H19" s="53">
        <f t="shared" si="3"/>
        <v>-0.53879029356817998</v>
      </c>
      <c r="I19" s="3">
        <v>1</v>
      </c>
      <c r="J19" s="52">
        <f t="shared" si="4"/>
        <v>0.29993686204286618</v>
      </c>
      <c r="K19" s="19">
        <v>1</v>
      </c>
      <c r="L19" s="52">
        <f t="shared" si="5"/>
        <v>1.1279722640966969</v>
      </c>
      <c r="M19" s="19">
        <v>0</v>
      </c>
      <c r="N19" s="52">
        <f t="shared" si="6"/>
        <v>-0.85888846420207199</v>
      </c>
      <c r="O19" s="19">
        <v>0</v>
      </c>
      <c r="P19" s="52">
        <f t="shared" si="7"/>
        <v>-0.10206207261596575</v>
      </c>
      <c r="Q19" s="25">
        <v>4</v>
      </c>
      <c r="R19" s="52">
        <f t="shared" si="8"/>
        <v>0.53859825729426514</v>
      </c>
      <c r="S19" s="18">
        <v>2200</v>
      </c>
      <c r="T19" s="52">
        <f t="shared" si="9"/>
        <v>0.91360612784907358</v>
      </c>
      <c r="U19" s="19">
        <v>0</v>
      </c>
      <c r="V19" s="52">
        <f t="shared" si="10"/>
        <v>-1.4299701748864206</v>
      </c>
      <c r="W19" s="19">
        <v>0</v>
      </c>
      <c r="X19" s="52">
        <f t="shared" si="11"/>
        <v>-0.70341429233892216</v>
      </c>
      <c r="Y19" s="19">
        <v>4</v>
      </c>
      <c r="Z19" s="52">
        <f t="shared" si="12"/>
        <v>0.99356916307177179</v>
      </c>
      <c r="AA19" s="19">
        <v>1</v>
      </c>
      <c r="AB19" s="52">
        <f t="shared" si="13"/>
        <v>-0.6753706156041539</v>
      </c>
      <c r="AC19" s="19">
        <v>1</v>
      </c>
      <c r="AD19" s="52">
        <f t="shared" si="14"/>
        <v>0.23952874925939405</v>
      </c>
      <c r="AE19" s="19">
        <v>1</v>
      </c>
      <c r="AF19" s="52">
        <f t="shared" si="15"/>
        <v>-0.72122382523952955</v>
      </c>
      <c r="AG19" s="18">
        <v>900000000</v>
      </c>
      <c r="AH19" s="59">
        <f t="shared" si="16"/>
        <v>-0.36242936086645144</v>
      </c>
    </row>
    <row r="20" spans="1:34" x14ac:dyDescent="0.25">
      <c r="A20" s="36">
        <v>18</v>
      </c>
      <c r="B20" s="27">
        <v>100</v>
      </c>
      <c r="C20" s="51">
        <f t="shared" si="0"/>
        <v>-9.6685582907302156E-2</v>
      </c>
      <c r="D20" s="51">
        <f t="shared" si="1"/>
        <v>-0.86206896551724133</v>
      </c>
      <c r="E20" s="18">
        <v>156</v>
      </c>
      <c r="F20" s="52">
        <f t="shared" si="2"/>
        <v>-3.4614398451062657E-2</v>
      </c>
      <c r="G20" s="23">
        <v>1</v>
      </c>
      <c r="H20" s="53">
        <f t="shared" si="3"/>
        <v>-0.53879029356817998</v>
      </c>
      <c r="I20" s="3">
        <v>1</v>
      </c>
      <c r="J20" s="52">
        <f t="shared" si="4"/>
        <v>0.29993686204286618</v>
      </c>
      <c r="K20" s="19">
        <v>1</v>
      </c>
      <c r="L20" s="52">
        <f t="shared" si="5"/>
        <v>1.1279722640966969</v>
      </c>
      <c r="M20" s="19">
        <v>0</v>
      </c>
      <c r="N20" s="52">
        <f t="shared" si="6"/>
        <v>-0.85888846420207199</v>
      </c>
      <c r="O20" s="19">
        <v>0</v>
      </c>
      <c r="P20" s="52">
        <f t="shared" si="7"/>
        <v>-0.10206207261596575</v>
      </c>
      <c r="Q20" s="25">
        <v>5</v>
      </c>
      <c r="R20" s="52">
        <f t="shared" si="8"/>
        <v>1.5272298576814438</v>
      </c>
      <c r="S20" s="18">
        <v>2200</v>
      </c>
      <c r="T20" s="52">
        <f t="shared" si="9"/>
        <v>0.91360612784907358</v>
      </c>
      <c r="U20" s="19">
        <v>2</v>
      </c>
      <c r="V20" s="52">
        <f t="shared" si="10"/>
        <v>0.93687701113248267</v>
      </c>
      <c r="W20" s="19">
        <v>1</v>
      </c>
      <c r="X20" s="52">
        <f t="shared" si="11"/>
        <v>0.50243878024208721</v>
      </c>
      <c r="Y20" s="19">
        <v>3</v>
      </c>
      <c r="Z20" s="52">
        <f t="shared" si="12"/>
        <v>0.13426610311780701</v>
      </c>
      <c r="AA20" s="19">
        <v>2</v>
      </c>
      <c r="AB20" s="52">
        <f t="shared" si="13"/>
        <v>0.11530717827387987</v>
      </c>
      <c r="AC20" s="19">
        <v>1</v>
      </c>
      <c r="AD20" s="52">
        <f t="shared" si="14"/>
        <v>0.23952874925939405</v>
      </c>
      <c r="AE20" s="19">
        <v>0</v>
      </c>
      <c r="AF20" s="52">
        <f t="shared" si="15"/>
        <v>-1.2887442123132578</v>
      </c>
      <c r="AG20" s="18">
        <v>1800000000</v>
      </c>
      <c r="AH20" s="59">
        <f t="shared" si="16"/>
        <v>0.43582205615273245</v>
      </c>
    </row>
    <row r="21" spans="1:34" x14ac:dyDescent="0.25">
      <c r="A21" s="36">
        <v>19</v>
      </c>
      <c r="B21" s="27">
        <v>90</v>
      </c>
      <c r="C21" s="51">
        <f t="shared" si="0"/>
        <v>-0.24014487130144455</v>
      </c>
      <c r="D21" s="51">
        <f t="shared" si="1"/>
        <v>-0.88362068965517238</v>
      </c>
      <c r="E21" s="18">
        <v>86</v>
      </c>
      <c r="F21" s="52">
        <f t="shared" si="2"/>
        <v>-0.78739354923145444</v>
      </c>
      <c r="G21" s="23">
        <v>1</v>
      </c>
      <c r="H21" s="53">
        <f t="shared" si="3"/>
        <v>-0.53879029356817998</v>
      </c>
      <c r="I21" s="3">
        <v>1</v>
      </c>
      <c r="J21" s="52">
        <f t="shared" si="4"/>
        <v>0.29993686204286618</v>
      </c>
      <c r="K21" s="19">
        <v>0</v>
      </c>
      <c r="L21" s="52">
        <f t="shared" si="5"/>
        <v>-0.87731176096409758</v>
      </c>
      <c r="M21" s="19">
        <v>0</v>
      </c>
      <c r="N21" s="52">
        <f t="shared" si="6"/>
        <v>-0.85888846420207199</v>
      </c>
      <c r="O21" s="19">
        <v>0</v>
      </c>
      <c r="P21" s="52">
        <f t="shared" si="7"/>
        <v>-0.10206207261596575</v>
      </c>
      <c r="Q21" s="25">
        <v>4</v>
      </c>
      <c r="R21" s="52">
        <f t="shared" si="8"/>
        <v>0.53859825729426514</v>
      </c>
      <c r="S21" s="18">
        <v>900</v>
      </c>
      <c r="T21" s="52">
        <f t="shared" si="9"/>
        <v>-1.4543698795354412</v>
      </c>
      <c r="U21" s="19">
        <v>1</v>
      </c>
      <c r="V21" s="52">
        <f t="shared" si="10"/>
        <v>-0.24654658187696901</v>
      </c>
      <c r="W21" s="19">
        <v>0</v>
      </c>
      <c r="X21" s="52">
        <f t="shared" si="11"/>
        <v>-0.70341429233892216</v>
      </c>
      <c r="Y21" s="19">
        <v>4</v>
      </c>
      <c r="Z21" s="52">
        <f t="shared" si="12"/>
        <v>0.99356916307177179</v>
      </c>
      <c r="AA21" s="19">
        <v>1</v>
      </c>
      <c r="AB21" s="52">
        <f t="shared" si="13"/>
        <v>-0.6753706156041539</v>
      </c>
      <c r="AC21" s="19">
        <v>0</v>
      </c>
      <c r="AD21" s="52">
        <f t="shared" si="14"/>
        <v>-0.80568761114523468</v>
      </c>
      <c r="AE21" s="19">
        <v>0</v>
      </c>
      <c r="AF21" s="52">
        <f t="shared" si="15"/>
        <v>-1.2887442123132578</v>
      </c>
      <c r="AG21" s="18">
        <v>525000000</v>
      </c>
      <c r="AH21" s="59">
        <f t="shared" si="16"/>
        <v>-0.69503411795777803</v>
      </c>
    </row>
    <row r="22" spans="1:34" x14ac:dyDescent="0.25">
      <c r="A22" s="36">
        <v>20</v>
      </c>
      <c r="B22" s="27">
        <v>250</v>
      </c>
      <c r="C22" s="51">
        <f t="shared" si="0"/>
        <v>2.0552037430048342</v>
      </c>
      <c r="D22" s="51">
        <f t="shared" si="1"/>
        <v>-0.53879310344827591</v>
      </c>
      <c r="E22" s="18">
        <v>515</v>
      </c>
      <c r="F22" s="52">
        <f t="shared" si="2"/>
        <v>3.8260672462655179</v>
      </c>
      <c r="G22" s="23">
        <v>2</v>
      </c>
      <c r="H22" s="53">
        <f t="shared" si="3"/>
        <v>1.7600482923227212</v>
      </c>
      <c r="I22" s="3">
        <v>1</v>
      </c>
      <c r="J22" s="52">
        <f t="shared" si="4"/>
        <v>0.29993686204286618</v>
      </c>
      <c r="K22" s="19">
        <v>0</v>
      </c>
      <c r="L22" s="52">
        <f t="shared" si="5"/>
        <v>-0.87731176096409758</v>
      </c>
      <c r="M22" s="19">
        <v>0</v>
      </c>
      <c r="N22" s="52">
        <f t="shared" si="6"/>
        <v>-0.85888846420207199</v>
      </c>
      <c r="O22" s="19">
        <v>0</v>
      </c>
      <c r="P22" s="52">
        <f t="shared" si="7"/>
        <v>-0.10206207261596575</v>
      </c>
      <c r="Q22" s="25">
        <v>3.5</v>
      </c>
      <c r="R22" s="52">
        <f t="shared" si="8"/>
        <v>4.4282457100675826E-2</v>
      </c>
      <c r="S22" s="18">
        <v>2200</v>
      </c>
      <c r="T22" s="52">
        <f t="shared" si="9"/>
        <v>0.91360612784907358</v>
      </c>
      <c r="U22" s="19">
        <v>3</v>
      </c>
      <c r="V22" s="52">
        <f t="shared" si="10"/>
        <v>2.1203006041419341</v>
      </c>
      <c r="W22" s="19">
        <v>1</v>
      </c>
      <c r="X22" s="52">
        <f t="shared" si="11"/>
        <v>0.50243878024208721</v>
      </c>
      <c r="Y22" s="19">
        <v>6</v>
      </c>
      <c r="Z22" s="52">
        <f t="shared" si="12"/>
        <v>2.7121752829797017</v>
      </c>
      <c r="AA22" s="19">
        <v>3</v>
      </c>
      <c r="AB22" s="52">
        <f t="shared" si="13"/>
        <v>0.90598497215191365</v>
      </c>
      <c r="AC22" s="19">
        <v>2</v>
      </c>
      <c r="AD22" s="52">
        <f t="shared" si="14"/>
        <v>1.2847451096640226</v>
      </c>
      <c r="AE22" s="19">
        <v>0</v>
      </c>
      <c r="AF22" s="52">
        <f t="shared" si="15"/>
        <v>-1.2887442123132578</v>
      </c>
      <c r="AG22" s="18">
        <v>4650000000</v>
      </c>
      <c r="AH22" s="59">
        <f t="shared" si="16"/>
        <v>2.9636182100468145</v>
      </c>
    </row>
    <row r="23" spans="1:34" x14ac:dyDescent="0.25">
      <c r="A23" s="36">
        <v>21</v>
      </c>
      <c r="B23" s="27">
        <v>180</v>
      </c>
      <c r="C23" s="51">
        <f t="shared" si="0"/>
        <v>1.0509887242458371</v>
      </c>
      <c r="D23" s="51">
        <f t="shared" si="1"/>
        <v>-0.68965517241379315</v>
      </c>
      <c r="E23" s="18">
        <v>147</v>
      </c>
      <c r="F23" s="52">
        <f t="shared" si="2"/>
        <v>-0.13140028926568445</v>
      </c>
      <c r="G23" s="23">
        <v>2</v>
      </c>
      <c r="H23" s="53">
        <f t="shared" si="3"/>
        <v>1.7600482923227212</v>
      </c>
      <c r="I23" s="3">
        <v>1</v>
      </c>
      <c r="J23" s="52">
        <f t="shared" si="4"/>
        <v>0.29993686204286618</v>
      </c>
      <c r="K23" s="19">
        <v>0</v>
      </c>
      <c r="L23" s="52">
        <f t="shared" si="5"/>
        <v>-0.87731176096409758</v>
      </c>
      <c r="M23" s="19">
        <v>0</v>
      </c>
      <c r="N23" s="52">
        <f t="shared" si="6"/>
        <v>-0.85888846420207199</v>
      </c>
      <c r="O23" s="19">
        <v>0</v>
      </c>
      <c r="P23" s="52">
        <f t="shared" si="7"/>
        <v>-0.10206207261596575</v>
      </c>
      <c r="Q23" s="25">
        <v>3</v>
      </c>
      <c r="R23" s="52">
        <f t="shared" si="8"/>
        <v>-0.45003334309291348</v>
      </c>
      <c r="S23" s="18">
        <v>1300</v>
      </c>
      <c r="T23" s="52">
        <f t="shared" si="9"/>
        <v>-0.72576187726328267</v>
      </c>
      <c r="U23" s="19">
        <v>1</v>
      </c>
      <c r="V23" s="52">
        <f t="shared" si="10"/>
        <v>-0.24654658187696901</v>
      </c>
      <c r="W23" s="19">
        <v>2</v>
      </c>
      <c r="X23" s="52">
        <f t="shared" si="11"/>
        <v>1.7082918528230964</v>
      </c>
      <c r="Y23" s="19">
        <v>5</v>
      </c>
      <c r="Z23" s="52">
        <f t="shared" si="12"/>
        <v>1.8528722230257366</v>
      </c>
      <c r="AA23" s="19">
        <v>3</v>
      </c>
      <c r="AB23" s="52">
        <f t="shared" si="13"/>
        <v>0.90598497215191365</v>
      </c>
      <c r="AC23" s="19">
        <v>0</v>
      </c>
      <c r="AD23" s="52">
        <f t="shared" si="14"/>
        <v>-0.80568761114523468</v>
      </c>
      <c r="AE23" s="19">
        <v>2</v>
      </c>
      <c r="AF23" s="52">
        <f t="shared" si="15"/>
        <v>-0.15370343816580145</v>
      </c>
      <c r="AG23" s="18">
        <v>1450000000</v>
      </c>
      <c r="AH23" s="59">
        <f t="shared" si="16"/>
        <v>0.12539094953416091</v>
      </c>
    </row>
    <row r="24" spans="1:34" x14ac:dyDescent="0.25">
      <c r="A24" s="36">
        <v>22</v>
      </c>
      <c r="B24" s="27">
        <v>100</v>
      </c>
      <c r="C24" s="51">
        <f t="shared" si="0"/>
        <v>-9.6685582907302156E-2</v>
      </c>
      <c r="D24" s="51">
        <f t="shared" si="1"/>
        <v>-0.86206896551724133</v>
      </c>
      <c r="E24" s="18">
        <v>144</v>
      </c>
      <c r="F24" s="52">
        <f t="shared" si="2"/>
        <v>-0.16366225287055838</v>
      </c>
      <c r="G24" s="23">
        <v>1</v>
      </c>
      <c r="H24" s="53">
        <f t="shared" si="3"/>
        <v>-0.53879029356817998</v>
      </c>
      <c r="I24" s="3">
        <v>1</v>
      </c>
      <c r="J24" s="52">
        <f t="shared" si="4"/>
        <v>0.29993686204286618</v>
      </c>
      <c r="K24" s="19">
        <v>0</v>
      </c>
      <c r="L24" s="52">
        <f t="shared" si="5"/>
        <v>-0.87731176096409758</v>
      </c>
      <c r="M24" s="19">
        <v>0</v>
      </c>
      <c r="N24" s="52">
        <f t="shared" si="6"/>
        <v>-0.85888846420207199</v>
      </c>
      <c r="O24" s="19">
        <v>0</v>
      </c>
      <c r="P24" s="52">
        <f t="shared" si="7"/>
        <v>-0.10206207261596575</v>
      </c>
      <c r="Q24" s="25">
        <v>3</v>
      </c>
      <c r="R24" s="52">
        <f t="shared" si="8"/>
        <v>-0.45003334309291348</v>
      </c>
      <c r="S24" s="18">
        <v>900</v>
      </c>
      <c r="T24" s="52">
        <f t="shared" si="9"/>
        <v>-1.4543698795354412</v>
      </c>
      <c r="U24" s="19">
        <v>1</v>
      </c>
      <c r="V24" s="52">
        <f t="shared" si="10"/>
        <v>-0.24654658187696901</v>
      </c>
      <c r="W24" s="19">
        <v>0</v>
      </c>
      <c r="X24" s="52">
        <f t="shared" si="11"/>
        <v>-0.70341429233892216</v>
      </c>
      <c r="Y24" s="19">
        <v>3</v>
      </c>
      <c r="Z24" s="52">
        <f t="shared" si="12"/>
        <v>0.13426610311780701</v>
      </c>
      <c r="AA24" s="19">
        <v>1</v>
      </c>
      <c r="AB24" s="52">
        <f t="shared" si="13"/>
        <v>-0.6753706156041539</v>
      </c>
      <c r="AC24" s="19">
        <v>0</v>
      </c>
      <c r="AD24" s="52">
        <f t="shared" si="14"/>
        <v>-0.80568761114523468</v>
      </c>
      <c r="AE24" s="19">
        <v>3</v>
      </c>
      <c r="AF24" s="52">
        <f t="shared" si="15"/>
        <v>0.41381694890792664</v>
      </c>
      <c r="AG24" s="18">
        <v>480000000</v>
      </c>
      <c r="AH24" s="59">
        <f t="shared" si="16"/>
        <v>-0.73494668880873726</v>
      </c>
    </row>
    <row r="25" spans="1:34" x14ac:dyDescent="0.25">
      <c r="A25" s="36">
        <v>23</v>
      </c>
      <c r="B25" s="18">
        <v>500</v>
      </c>
      <c r="C25" s="51">
        <f t="shared" si="0"/>
        <v>5.6416859528583938</v>
      </c>
      <c r="D25" s="51">
        <f t="shared" si="1"/>
        <v>0</v>
      </c>
      <c r="E25" s="18">
        <v>500</v>
      </c>
      <c r="F25" s="52">
        <f t="shared" si="2"/>
        <v>3.6647574282411481</v>
      </c>
      <c r="G25" s="23">
        <v>2</v>
      </c>
      <c r="H25" s="53">
        <f t="shared" si="3"/>
        <v>1.7600482923227212</v>
      </c>
      <c r="I25" s="3">
        <v>1</v>
      </c>
      <c r="J25" s="52">
        <f t="shared" si="4"/>
        <v>0.29993686204286618</v>
      </c>
      <c r="K25" s="19">
        <v>0</v>
      </c>
      <c r="L25" s="52">
        <f t="shared" si="5"/>
        <v>-0.87731176096409758</v>
      </c>
      <c r="M25" s="19">
        <v>0</v>
      </c>
      <c r="N25" s="52">
        <f t="shared" si="6"/>
        <v>-0.85888846420207199</v>
      </c>
      <c r="O25" s="19">
        <v>0</v>
      </c>
      <c r="P25" s="52">
        <f t="shared" si="7"/>
        <v>-0.10206207261596575</v>
      </c>
      <c r="Q25" s="25">
        <v>4</v>
      </c>
      <c r="R25" s="52">
        <f t="shared" si="8"/>
        <v>0.53859825729426514</v>
      </c>
      <c r="S25" s="18">
        <v>4400</v>
      </c>
      <c r="T25" s="52">
        <f t="shared" si="9"/>
        <v>4.9209501403459441</v>
      </c>
      <c r="U25" s="19">
        <v>3</v>
      </c>
      <c r="V25" s="52">
        <f t="shared" si="10"/>
        <v>2.1203006041419341</v>
      </c>
      <c r="W25" s="19">
        <v>2</v>
      </c>
      <c r="X25" s="52">
        <f t="shared" si="11"/>
        <v>1.7082918528230964</v>
      </c>
      <c r="Y25" s="19">
        <v>4</v>
      </c>
      <c r="Z25" s="52">
        <f t="shared" si="12"/>
        <v>0.99356916307177179</v>
      </c>
      <c r="AA25" s="19">
        <v>4</v>
      </c>
      <c r="AB25" s="52">
        <f t="shared" si="13"/>
        <v>1.6966627660299474</v>
      </c>
      <c r="AC25" s="19">
        <v>0</v>
      </c>
      <c r="AD25" s="52">
        <f t="shared" si="14"/>
        <v>-0.80568761114523468</v>
      </c>
      <c r="AE25" s="19">
        <v>2</v>
      </c>
      <c r="AF25" s="52">
        <f t="shared" si="15"/>
        <v>-0.15370343816580145</v>
      </c>
      <c r="AG25" s="18">
        <v>6400000000</v>
      </c>
      <c r="AH25" s="59">
        <f t="shared" si="16"/>
        <v>4.5157737431396718</v>
      </c>
    </row>
    <row r="26" spans="1:34" x14ac:dyDescent="0.25">
      <c r="A26" s="36">
        <v>24</v>
      </c>
      <c r="B26" s="18">
        <v>130</v>
      </c>
      <c r="C26" s="51">
        <f t="shared" si="0"/>
        <v>0.33369228227512504</v>
      </c>
      <c r="D26" s="51">
        <f t="shared" si="1"/>
        <v>-0.79741379310344829</v>
      </c>
      <c r="E26" s="18">
        <v>96</v>
      </c>
      <c r="F26" s="52">
        <f t="shared" si="2"/>
        <v>-0.67985367054854129</v>
      </c>
      <c r="G26" s="23">
        <v>2</v>
      </c>
      <c r="H26" s="53">
        <f t="shared" si="3"/>
        <v>1.7600482923227212</v>
      </c>
      <c r="I26" s="3">
        <v>1</v>
      </c>
      <c r="J26" s="52">
        <f t="shared" si="4"/>
        <v>0.29993686204286618</v>
      </c>
      <c r="K26" s="19">
        <v>0</v>
      </c>
      <c r="L26" s="52">
        <f t="shared" si="5"/>
        <v>-0.87731176096409758</v>
      </c>
      <c r="M26" s="19">
        <v>0</v>
      </c>
      <c r="N26" s="52">
        <f t="shared" si="6"/>
        <v>-0.85888846420207199</v>
      </c>
      <c r="O26" s="19">
        <v>0</v>
      </c>
      <c r="P26" s="52">
        <f t="shared" si="7"/>
        <v>-0.10206207261596575</v>
      </c>
      <c r="Q26" s="25">
        <v>3.5</v>
      </c>
      <c r="R26" s="52">
        <f t="shared" si="8"/>
        <v>4.4282457100675826E-2</v>
      </c>
      <c r="S26" s="18">
        <v>1300</v>
      </c>
      <c r="T26" s="52">
        <f t="shared" si="9"/>
        <v>-0.72576187726328267</v>
      </c>
      <c r="U26" s="19">
        <v>1</v>
      </c>
      <c r="V26" s="52">
        <f t="shared" si="10"/>
        <v>-0.24654658187696901</v>
      </c>
      <c r="W26" s="19">
        <v>0</v>
      </c>
      <c r="X26" s="52">
        <f t="shared" si="11"/>
        <v>-0.70341429233892216</v>
      </c>
      <c r="Y26" s="19">
        <v>4</v>
      </c>
      <c r="Z26" s="52">
        <f t="shared" si="12"/>
        <v>0.99356916307177179</v>
      </c>
      <c r="AA26" s="19">
        <v>2</v>
      </c>
      <c r="AB26" s="52">
        <f t="shared" si="13"/>
        <v>0.11530717827387987</v>
      </c>
      <c r="AC26" s="19">
        <v>2</v>
      </c>
      <c r="AD26" s="52">
        <f t="shared" si="14"/>
        <v>1.2847451096640226</v>
      </c>
      <c r="AE26" s="19">
        <v>0</v>
      </c>
      <c r="AF26" s="52">
        <f t="shared" si="15"/>
        <v>-1.2887442123132578</v>
      </c>
      <c r="AG26" s="18">
        <v>750000000</v>
      </c>
      <c r="AH26" s="59">
        <f t="shared" si="16"/>
        <v>-0.49547126370298211</v>
      </c>
    </row>
    <row r="27" spans="1:34" x14ac:dyDescent="0.25">
      <c r="A27" s="36">
        <v>25</v>
      </c>
      <c r="B27" s="18">
        <v>60</v>
      </c>
      <c r="C27" s="51">
        <f t="shared" si="0"/>
        <v>-0.67052273648387173</v>
      </c>
      <c r="D27" s="51">
        <f t="shared" si="1"/>
        <v>-0.94827586206896552</v>
      </c>
      <c r="E27" s="18">
        <v>191</v>
      </c>
      <c r="F27" s="52">
        <f t="shared" si="2"/>
        <v>0.34177517693913323</v>
      </c>
      <c r="G27" s="23">
        <v>1</v>
      </c>
      <c r="H27" s="53">
        <f t="shared" si="3"/>
        <v>-0.53879029356817998</v>
      </c>
      <c r="I27" s="3">
        <v>1</v>
      </c>
      <c r="J27" s="52">
        <f t="shared" si="4"/>
        <v>0.29993686204286618</v>
      </c>
      <c r="K27" s="19">
        <v>0</v>
      </c>
      <c r="L27" s="52">
        <f t="shared" si="5"/>
        <v>-0.87731176096409758</v>
      </c>
      <c r="M27" s="19">
        <v>0</v>
      </c>
      <c r="N27" s="52">
        <f t="shared" si="6"/>
        <v>-0.85888846420207199</v>
      </c>
      <c r="O27" s="19">
        <v>0</v>
      </c>
      <c r="P27" s="52">
        <f t="shared" si="7"/>
        <v>-0.10206207261596575</v>
      </c>
      <c r="Q27" s="25">
        <v>3</v>
      </c>
      <c r="R27" s="52">
        <f t="shared" si="8"/>
        <v>-0.45003334309291348</v>
      </c>
      <c r="S27" s="18">
        <v>450</v>
      </c>
      <c r="T27" s="52">
        <f t="shared" si="9"/>
        <v>-2.2740538820916192</v>
      </c>
      <c r="U27" s="19">
        <v>0</v>
      </c>
      <c r="V27" s="52">
        <f t="shared" si="10"/>
        <v>-1.4299701748864206</v>
      </c>
      <c r="W27" s="19">
        <v>0</v>
      </c>
      <c r="X27" s="52">
        <f t="shared" si="11"/>
        <v>-0.70341429233892216</v>
      </c>
      <c r="Y27" s="19">
        <v>2</v>
      </c>
      <c r="Z27" s="52">
        <f t="shared" si="12"/>
        <v>-0.72503695683615788</v>
      </c>
      <c r="AA27" s="19">
        <v>1</v>
      </c>
      <c r="AB27" s="52">
        <f t="shared" si="13"/>
        <v>-0.6753706156041539</v>
      </c>
      <c r="AC27" s="19">
        <v>0</v>
      </c>
      <c r="AD27" s="52">
        <f t="shared" si="14"/>
        <v>-0.80568761114523468</v>
      </c>
      <c r="AE27" s="19">
        <v>0</v>
      </c>
      <c r="AF27" s="52">
        <f t="shared" si="15"/>
        <v>-1.2887442123132578</v>
      </c>
      <c r="AG27" s="18">
        <v>1000000000</v>
      </c>
      <c r="AH27" s="59">
        <f t="shared" si="16"/>
        <v>-0.27373475897543104</v>
      </c>
    </row>
    <row r="28" spans="1:34" x14ac:dyDescent="0.25">
      <c r="A28" s="36">
        <v>26</v>
      </c>
      <c r="B28" s="18">
        <v>150</v>
      </c>
      <c r="C28" s="51">
        <f t="shared" si="0"/>
        <v>0.62061085906340985</v>
      </c>
      <c r="D28" s="51">
        <f t="shared" si="1"/>
        <v>-0.75431034482758619</v>
      </c>
      <c r="E28" s="18">
        <v>101</v>
      </c>
      <c r="F28" s="52">
        <f t="shared" si="2"/>
        <v>-0.62608373120708471</v>
      </c>
      <c r="G28" s="23">
        <v>2</v>
      </c>
      <c r="H28" s="53">
        <f t="shared" si="3"/>
        <v>1.7600482923227212</v>
      </c>
      <c r="I28" s="3">
        <v>0</v>
      </c>
      <c r="J28" s="52">
        <f t="shared" si="4"/>
        <v>-3.2993054824715267</v>
      </c>
      <c r="K28" s="19">
        <v>0</v>
      </c>
      <c r="L28" s="52">
        <f t="shared" si="5"/>
        <v>-0.87731176096409758</v>
      </c>
      <c r="M28" s="19">
        <v>0</v>
      </c>
      <c r="N28" s="52">
        <f t="shared" si="6"/>
        <v>-0.85888846420207199</v>
      </c>
      <c r="O28" s="19">
        <v>0</v>
      </c>
      <c r="P28" s="52">
        <f t="shared" si="7"/>
        <v>-0.10206207261596575</v>
      </c>
      <c r="Q28" s="25">
        <v>4</v>
      </c>
      <c r="R28" s="52">
        <f t="shared" si="8"/>
        <v>0.53859825729426514</v>
      </c>
      <c r="S28" s="18">
        <v>1300</v>
      </c>
      <c r="T28" s="52">
        <f t="shared" si="9"/>
        <v>-0.72576187726328267</v>
      </c>
      <c r="U28" s="19">
        <v>1</v>
      </c>
      <c r="V28" s="52">
        <f t="shared" si="10"/>
        <v>-0.24654658187696901</v>
      </c>
      <c r="W28" s="19">
        <v>2</v>
      </c>
      <c r="X28" s="52">
        <f t="shared" si="11"/>
        <v>1.7082918528230964</v>
      </c>
      <c r="Y28" s="19">
        <v>5</v>
      </c>
      <c r="Z28" s="52">
        <f t="shared" si="12"/>
        <v>1.8528722230257366</v>
      </c>
      <c r="AA28" s="19">
        <v>4</v>
      </c>
      <c r="AB28" s="52">
        <f t="shared" si="13"/>
        <v>1.6966627660299474</v>
      </c>
      <c r="AC28" s="19">
        <v>0</v>
      </c>
      <c r="AD28" s="52">
        <f t="shared" si="14"/>
        <v>-0.80568761114523468</v>
      </c>
      <c r="AE28" s="19">
        <v>0</v>
      </c>
      <c r="AF28" s="52">
        <f t="shared" si="15"/>
        <v>-1.2887442123132578</v>
      </c>
      <c r="AG28" s="18">
        <v>1900000000</v>
      </c>
      <c r="AH28" s="59">
        <f t="shared" si="16"/>
        <v>0.5245166580437528</v>
      </c>
    </row>
    <row r="29" spans="1:34" x14ac:dyDescent="0.25">
      <c r="A29" s="36">
        <v>27</v>
      </c>
      <c r="B29" s="18">
        <v>200</v>
      </c>
      <c r="C29" s="51">
        <f t="shared" si="0"/>
        <v>1.3379073010341218</v>
      </c>
      <c r="D29" s="51">
        <f t="shared" si="1"/>
        <v>-0.64655172413793105</v>
      </c>
      <c r="E29" s="18">
        <v>120</v>
      </c>
      <c r="F29" s="52">
        <f t="shared" si="2"/>
        <v>-0.42175796170954982</v>
      </c>
      <c r="G29" s="23">
        <v>2.5</v>
      </c>
      <c r="H29" s="53">
        <f t="shared" si="3"/>
        <v>2.909467585268172</v>
      </c>
      <c r="I29" s="3">
        <v>1</v>
      </c>
      <c r="J29" s="52">
        <f t="shared" si="4"/>
        <v>0.29993686204286618</v>
      </c>
      <c r="K29" s="19">
        <v>0</v>
      </c>
      <c r="L29" s="52">
        <f t="shared" si="5"/>
        <v>-0.87731176096409758</v>
      </c>
      <c r="M29" s="19">
        <v>0</v>
      </c>
      <c r="N29" s="52">
        <f t="shared" si="6"/>
        <v>-0.85888846420207199</v>
      </c>
      <c r="O29" s="19">
        <v>0</v>
      </c>
      <c r="P29" s="52">
        <f t="shared" si="7"/>
        <v>-0.10206207261596575</v>
      </c>
      <c r="Q29" s="25">
        <v>4</v>
      </c>
      <c r="R29" s="52">
        <f t="shared" si="8"/>
        <v>0.53859825729426514</v>
      </c>
      <c r="S29" s="18">
        <v>1200</v>
      </c>
      <c r="T29" s="52">
        <f t="shared" si="9"/>
        <v>-0.90791387783132227</v>
      </c>
      <c r="U29" s="19">
        <v>1</v>
      </c>
      <c r="V29" s="52">
        <f t="shared" si="10"/>
        <v>-0.24654658187696901</v>
      </c>
      <c r="W29" s="19">
        <v>2</v>
      </c>
      <c r="X29" s="52">
        <f t="shared" si="11"/>
        <v>1.7082918528230964</v>
      </c>
      <c r="Y29" s="19">
        <v>4</v>
      </c>
      <c r="Z29" s="52">
        <f t="shared" si="12"/>
        <v>0.99356916307177179</v>
      </c>
      <c r="AA29" s="19">
        <v>3</v>
      </c>
      <c r="AB29" s="52">
        <f t="shared" si="13"/>
        <v>0.90598497215191365</v>
      </c>
      <c r="AC29" s="19">
        <v>2</v>
      </c>
      <c r="AD29" s="52">
        <f t="shared" si="14"/>
        <v>1.2847451096640226</v>
      </c>
      <c r="AE29" s="19">
        <v>0</v>
      </c>
      <c r="AF29" s="52">
        <f t="shared" si="15"/>
        <v>-1.2887442123132578</v>
      </c>
      <c r="AG29" s="18">
        <v>1300000000</v>
      </c>
      <c r="AH29" s="59">
        <f t="shared" si="16"/>
        <v>-7.6509533023697346E-3</v>
      </c>
    </row>
    <row r="30" spans="1:34" x14ac:dyDescent="0.25">
      <c r="A30" s="36">
        <v>28</v>
      </c>
      <c r="B30" s="18">
        <v>160</v>
      </c>
      <c r="C30" s="51">
        <f t="shared" si="0"/>
        <v>0.7640701474575522</v>
      </c>
      <c r="D30" s="51">
        <f t="shared" si="1"/>
        <v>-0.73275862068965514</v>
      </c>
      <c r="E30" s="18">
        <v>204</v>
      </c>
      <c r="F30" s="52">
        <f t="shared" si="2"/>
        <v>0.48157701922692026</v>
      </c>
      <c r="G30" s="23">
        <v>1</v>
      </c>
      <c r="H30" s="53">
        <f t="shared" si="3"/>
        <v>-0.53879029356817998</v>
      </c>
      <c r="I30" s="3">
        <v>1</v>
      </c>
      <c r="J30" s="52">
        <f t="shared" si="4"/>
        <v>0.29993686204286618</v>
      </c>
      <c r="K30" s="19">
        <v>0</v>
      </c>
      <c r="L30" s="52">
        <f t="shared" si="5"/>
        <v>-0.87731176096409758</v>
      </c>
      <c r="M30" s="19">
        <v>0</v>
      </c>
      <c r="N30" s="52">
        <f t="shared" si="6"/>
        <v>-0.85888846420207199</v>
      </c>
      <c r="O30" s="19">
        <v>0</v>
      </c>
      <c r="P30" s="52">
        <f t="shared" si="7"/>
        <v>-0.10206207261596575</v>
      </c>
      <c r="Q30" s="25">
        <v>6</v>
      </c>
      <c r="R30" s="52">
        <f t="shared" si="8"/>
        <v>2.5158614580686223</v>
      </c>
      <c r="S30" s="18">
        <v>2200</v>
      </c>
      <c r="T30" s="52">
        <f t="shared" si="9"/>
        <v>0.91360612784907358</v>
      </c>
      <c r="U30" s="19">
        <v>2</v>
      </c>
      <c r="V30" s="52">
        <f t="shared" si="10"/>
        <v>0.93687701113248267</v>
      </c>
      <c r="W30" s="19">
        <v>2</v>
      </c>
      <c r="X30" s="52">
        <f t="shared" si="11"/>
        <v>1.7082918528230964</v>
      </c>
      <c r="Y30" s="19">
        <v>4</v>
      </c>
      <c r="Z30" s="52">
        <f t="shared" si="12"/>
        <v>0.99356916307177179</v>
      </c>
      <c r="AA30" s="19">
        <v>2</v>
      </c>
      <c r="AB30" s="52">
        <f t="shared" si="13"/>
        <v>0.11530717827387987</v>
      </c>
      <c r="AC30" s="19">
        <v>0</v>
      </c>
      <c r="AD30" s="52">
        <f t="shared" si="14"/>
        <v>-0.80568761114523468</v>
      </c>
      <c r="AE30" s="19">
        <v>3</v>
      </c>
      <c r="AF30" s="52">
        <f t="shared" si="15"/>
        <v>0.41381694890792664</v>
      </c>
      <c r="AG30" s="18">
        <v>1500000000</v>
      </c>
      <c r="AH30" s="59">
        <f t="shared" si="16"/>
        <v>0.16973825047967114</v>
      </c>
    </row>
    <row r="31" spans="1:34" x14ac:dyDescent="0.25">
      <c r="A31" s="36">
        <v>29</v>
      </c>
      <c r="B31" s="18">
        <v>270</v>
      </c>
      <c r="C31" s="51">
        <f t="shared" si="0"/>
        <v>2.3421223197931189</v>
      </c>
      <c r="D31" s="51">
        <f t="shared" si="1"/>
        <v>-0.49568965517241381</v>
      </c>
      <c r="E31" s="18">
        <v>240</v>
      </c>
      <c r="F31" s="52">
        <f t="shared" si="2"/>
        <v>0.8687205824854074</v>
      </c>
      <c r="G31" s="23">
        <v>2</v>
      </c>
      <c r="H31" s="53">
        <f t="shared" si="3"/>
        <v>1.7600482923227212</v>
      </c>
      <c r="I31" s="3">
        <v>1</v>
      </c>
      <c r="J31" s="52">
        <f t="shared" si="4"/>
        <v>0.29993686204286618</v>
      </c>
      <c r="K31" s="19">
        <v>0</v>
      </c>
      <c r="L31" s="52">
        <f t="shared" si="5"/>
        <v>-0.87731176096409758</v>
      </c>
      <c r="M31" s="19">
        <v>0</v>
      </c>
      <c r="N31" s="52">
        <f t="shared" si="6"/>
        <v>-0.85888846420207199</v>
      </c>
      <c r="O31" s="19">
        <v>0</v>
      </c>
      <c r="P31" s="52">
        <f t="shared" si="7"/>
        <v>-0.10206207261596575</v>
      </c>
      <c r="Q31" s="25">
        <v>4</v>
      </c>
      <c r="R31" s="52">
        <f t="shared" si="8"/>
        <v>0.53859825729426514</v>
      </c>
      <c r="S31" s="18">
        <v>2200</v>
      </c>
      <c r="T31" s="52">
        <f t="shared" si="9"/>
        <v>0.91360612784907358</v>
      </c>
      <c r="U31" s="19">
        <v>2</v>
      </c>
      <c r="V31" s="52">
        <f t="shared" si="10"/>
        <v>0.93687701113248267</v>
      </c>
      <c r="W31" s="19">
        <v>1</v>
      </c>
      <c r="X31" s="52">
        <f t="shared" si="11"/>
        <v>0.50243878024208721</v>
      </c>
      <c r="Y31" s="19">
        <v>5</v>
      </c>
      <c r="Z31" s="52">
        <f t="shared" si="12"/>
        <v>1.8528722230257366</v>
      </c>
      <c r="AA31" s="19">
        <v>4</v>
      </c>
      <c r="AB31" s="52">
        <f t="shared" si="13"/>
        <v>1.6966627660299474</v>
      </c>
      <c r="AC31" s="19">
        <v>0</v>
      </c>
      <c r="AD31" s="52">
        <f t="shared" si="14"/>
        <v>-0.80568761114523468</v>
      </c>
      <c r="AE31" s="19">
        <v>1</v>
      </c>
      <c r="AF31" s="52">
        <f t="shared" si="15"/>
        <v>-0.72122382523952955</v>
      </c>
      <c r="AG31" s="18">
        <v>2650000000</v>
      </c>
      <c r="AH31" s="59">
        <f t="shared" si="16"/>
        <v>1.1897261722264061</v>
      </c>
    </row>
    <row r="32" spans="1:34" x14ac:dyDescent="0.25">
      <c r="A32" s="36">
        <v>30</v>
      </c>
      <c r="B32" s="18">
        <v>38</v>
      </c>
      <c r="C32" s="51">
        <f t="shared" si="0"/>
        <v>-0.98613317095098507</v>
      </c>
      <c r="D32" s="51">
        <f t="shared" si="1"/>
        <v>-0.99568965517241381</v>
      </c>
      <c r="E32" s="18">
        <v>100</v>
      </c>
      <c r="F32" s="52">
        <f t="shared" si="2"/>
        <v>-0.63683771907537601</v>
      </c>
      <c r="G32" s="23">
        <v>1</v>
      </c>
      <c r="H32" s="53">
        <f t="shared" si="3"/>
        <v>-0.53879029356817998</v>
      </c>
      <c r="I32" s="3">
        <v>1</v>
      </c>
      <c r="J32" s="52">
        <f t="shared" si="4"/>
        <v>0.29993686204286618</v>
      </c>
      <c r="K32" s="19">
        <v>0</v>
      </c>
      <c r="L32" s="52">
        <f t="shared" si="5"/>
        <v>-0.87731176096409758</v>
      </c>
      <c r="M32" s="19">
        <v>0</v>
      </c>
      <c r="N32" s="52">
        <f t="shared" si="6"/>
        <v>-0.85888846420207199</v>
      </c>
      <c r="O32" s="19">
        <v>0</v>
      </c>
      <c r="P32" s="52">
        <f t="shared" si="7"/>
        <v>-0.10206207261596575</v>
      </c>
      <c r="Q32" s="25">
        <v>2.7</v>
      </c>
      <c r="R32" s="52">
        <f t="shared" si="8"/>
        <v>-0.74662282320906692</v>
      </c>
      <c r="S32" s="18">
        <v>1300</v>
      </c>
      <c r="T32" s="52">
        <f t="shared" si="9"/>
        <v>-0.72576187726328267</v>
      </c>
      <c r="U32" s="19">
        <v>1</v>
      </c>
      <c r="V32" s="52">
        <f t="shared" si="10"/>
        <v>-0.24654658187696901</v>
      </c>
      <c r="W32" s="19">
        <v>0</v>
      </c>
      <c r="X32" s="52">
        <f t="shared" si="11"/>
        <v>-0.70341429233892216</v>
      </c>
      <c r="Y32" s="19">
        <v>2</v>
      </c>
      <c r="Z32" s="52">
        <f t="shared" si="12"/>
        <v>-0.72503695683615788</v>
      </c>
      <c r="AA32" s="19">
        <v>1</v>
      </c>
      <c r="AB32" s="52">
        <f t="shared" si="13"/>
        <v>-0.6753706156041539</v>
      </c>
      <c r="AC32" s="19">
        <v>0</v>
      </c>
      <c r="AD32" s="52">
        <f t="shared" si="14"/>
        <v>-0.80568761114523468</v>
      </c>
      <c r="AE32" s="19">
        <v>2</v>
      </c>
      <c r="AF32" s="52">
        <f t="shared" si="15"/>
        <v>-0.15370343816580145</v>
      </c>
      <c r="AG32" s="18">
        <v>455000000</v>
      </c>
      <c r="AH32" s="59">
        <f t="shared" si="16"/>
        <v>-0.75712033928149236</v>
      </c>
    </row>
    <row r="33" spans="1:34" x14ac:dyDescent="0.25">
      <c r="A33" s="36">
        <v>31</v>
      </c>
      <c r="B33" s="4">
        <v>52</v>
      </c>
      <c r="C33" s="51">
        <f t="shared" si="0"/>
        <v>-0.78529016719918565</v>
      </c>
      <c r="D33" s="51">
        <f t="shared" si="1"/>
        <v>-0.96551724137931039</v>
      </c>
      <c r="E33" s="4">
        <v>70</v>
      </c>
      <c r="F33" s="52">
        <f t="shared" si="2"/>
        <v>-0.95945735512411534</v>
      </c>
      <c r="G33" s="3">
        <v>1</v>
      </c>
      <c r="H33" s="53">
        <f t="shared" si="3"/>
        <v>-0.53879029356817998</v>
      </c>
      <c r="I33" s="3">
        <v>1</v>
      </c>
      <c r="J33" s="52">
        <f t="shared" si="4"/>
        <v>0.29993686204286618</v>
      </c>
      <c r="K33" s="3">
        <v>0</v>
      </c>
      <c r="L33" s="52">
        <f t="shared" si="5"/>
        <v>-0.87731176096409758</v>
      </c>
      <c r="M33" s="3">
        <v>0</v>
      </c>
      <c r="N33" s="52">
        <f t="shared" si="6"/>
        <v>-0.85888846420207199</v>
      </c>
      <c r="O33" s="3">
        <v>0</v>
      </c>
      <c r="P33" s="52">
        <f t="shared" si="7"/>
        <v>-0.10206207261596575</v>
      </c>
      <c r="Q33" s="4">
        <v>4</v>
      </c>
      <c r="R33" s="52">
        <f t="shared" si="8"/>
        <v>0.53859825729426514</v>
      </c>
      <c r="S33" s="4">
        <v>1300</v>
      </c>
      <c r="T33" s="52">
        <f t="shared" si="9"/>
        <v>-0.72576187726328267</v>
      </c>
      <c r="U33" s="3">
        <f t="shared" ref="U33:U67" si="17">IF(B33/G33&gt;E33,0,1)</f>
        <v>1</v>
      </c>
      <c r="V33" s="52">
        <f t="shared" si="10"/>
        <v>-0.24654658187696901</v>
      </c>
      <c r="W33" s="3">
        <v>0</v>
      </c>
      <c r="X33" s="52">
        <f t="shared" si="11"/>
        <v>-0.70341429233892216</v>
      </c>
      <c r="Y33" s="3">
        <v>2</v>
      </c>
      <c r="Z33" s="52">
        <f t="shared" si="12"/>
        <v>-0.72503695683615788</v>
      </c>
      <c r="AA33" s="3">
        <v>1</v>
      </c>
      <c r="AB33" s="52">
        <f t="shared" si="13"/>
        <v>-0.6753706156041539</v>
      </c>
      <c r="AC33" s="3">
        <v>0</v>
      </c>
      <c r="AD33" s="52">
        <f t="shared" si="14"/>
        <v>-0.80568761114523468</v>
      </c>
      <c r="AE33" s="3">
        <v>2</v>
      </c>
      <c r="AF33" s="52">
        <f t="shared" si="15"/>
        <v>-0.15370343816580145</v>
      </c>
      <c r="AG33" s="4">
        <v>496050000</v>
      </c>
      <c r="AH33" s="59">
        <f t="shared" si="16"/>
        <v>-0.72071120520522847</v>
      </c>
    </row>
    <row r="34" spans="1:34" x14ac:dyDescent="0.25">
      <c r="A34" s="36">
        <v>32</v>
      </c>
      <c r="B34" s="31">
        <v>52</v>
      </c>
      <c r="C34" s="51">
        <f t="shared" si="0"/>
        <v>-0.78529016719918565</v>
      </c>
      <c r="D34" s="51">
        <f t="shared" si="1"/>
        <v>-0.96551724137931039</v>
      </c>
      <c r="E34" s="31">
        <v>100</v>
      </c>
      <c r="F34" s="52">
        <f t="shared" si="2"/>
        <v>-0.63683771907537601</v>
      </c>
      <c r="G34" s="32">
        <v>1</v>
      </c>
      <c r="H34" s="53">
        <f t="shared" si="3"/>
        <v>-0.53879029356817998</v>
      </c>
      <c r="I34" s="3">
        <v>1</v>
      </c>
      <c r="J34" s="52">
        <f t="shared" si="4"/>
        <v>0.29993686204286618</v>
      </c>
      <c r="K34" s="32">
        <v>0</v>
      </c>
      <c r="L34" s="52">
        <f t="shared" si="5"/>
        <v>-0.87731176096409758</v>
      </c>
      <c r="M34" s="32">
        <v>0</v>
      </c>
      <c r="N34" s="52">
        <f t="shared" si="6"/>
        <v>-0.85888846420207199</v>
      </c>
      <c r="O34" s="32">
        <v>0</v>
      </c>
      <c r="P34" s="52">
        <f t="shared" si="7"/>
        <v>-0.10206207261596575</v>
      </c>
      <c r="Q34" s="31">
        <v>4</v>
      </c>
      <c r="R34" s="52">
        <f t="shared" si="8"/>
        <v>0.53859825729426514</v>
      </c>
      <c r="S34" s="31">
        <v>1300</v>
      </c>
      <c r="T34" s="52">
        <f t="shared" si="9"/>
        <v>-0.72576187726328267</v>
      </c>
      <c r="U34" s="32">
        <f t="shared" si="17"/>
        <v>1</v>
      </c>
      <c r="V34" s="52">
        <f t="shared" si="10"/>
        <v>-0.24654658187696901</v>
      </c>
      <c r="W34" s="32">
        <v>0</v>
      </c>
      <c r="X34" s="52">
        <f t="shared" si="11"/>
        <v>-0.70341429233892216</v>
      </c>
      <c r="Y34" s="32">
        <v>2</v>
      </c>
      <c r="Z34" s="52">
        <f t="shared" si="12"/>
        <v>-0.72503695683615788</v>
      </c>
      <c r="AA34" s="32">
        <v>1</v>
      </c>
      <c r="AB34" s="52">
        <f t="shared" si="13"/>
        <v>-0.6753706156041539</v>
      </c>
      <c r="AC34" s="32">
        <v>0</v>
      </c>
      <c r="AD34" s="52">
        <f t="shared" si="14"/>
        <v>-0.80568761114523468</v>
      </c>
      <c r="AE34" s="32">
        <v>2</v>
      </c>
      <c r="AF34" s="52">
        <f t="shared" si="15"/>
        <v>-0.15370343816580145</v>
      </c>
      <c r="AG34" s="31">
        <v>617202500</v>
      </c>
      <c r="AH34" s="59">
        <f t="shared" si="16"/>
        <v>-0.61325547764920996</v>
      </c>
    </row>
    <row r="35" spans="1:34" x14ac:dyDescent="0.25">
      <c r="A35" s="36">
        <v>33</v>
      </c>
      <c r="B35" s="4">
        <v>40</v>
      </c>
      <c r="C35" s="51">
        <f t="shared" si="0"/>
        <v>-0.95744131327215654</v>
      </c>
      <c r="D35" s="51">
        <f t="shared" si="1"/>
        <v>-0.99137931034482762</v>
      </c>
      <c r="E35" s="4">
        <v>84</v>
      </c>
      <c r="F35" s="52">
        <f t="shared" si="2"/>
        <v>-0.80890152496803702</v>
      </c>
      <c r="G35" s="3">
        <v>1</v>
      </c>
      <c r="H35" s="53">
        <f t="shared" si="3"/>
        <v>-0.53879029356817998</v>
      </c>
      <c r="I35" s="3">
        <v>1</v>
      </c>
      <c r="J35" s="52">
        <f t="shared" si="4"/>
        <v>0.29993686204286618</v>
      </c>
      <c r="K35" s="3">
        <v>0</v>
      </c>
      <c r="L35" s="52">
        <f t="shared" si="5"/>
        <v>-0.87731176096409758</v>
      </c>
      <c r="M35" s="3">
        <v>0</v>
      </c>
      <c r="N35" s="52">
        <f t="shared" si="6"/>
        <v>-0.85888846420207199</v>
      </c>
      <c r="O35" s="3">
        <v>0</v>
      </c>
      <c r="P35" s="52">
        <f t="shared" si="7"/>
        <v>-0.10206207261596575</v>
      </c>
      <c r="Q35" s="4">
        <v>3</v>
      </c>
      <c r="R35" s="52">
        <f t="shared" si="8"/>
        <v>-0.45003334309291348</v>
      </c>
      <c r="S35" s="4">
        <v>1300</v>
      </c>
      <c r="T35" s="52">
        <f t="shared" si="9"/>
        <v>-0.72576187726328267</v>
      </c>
      <c r="U35" s="3">
        <f t="shared" si="17"/>
        <v>1</v>
      </c>
      <c r="V35" s="52">
        <f t="shared" si="10"/>
        <v>-0.24654658187696901</v>
      </c>
      <c r="W35" s="3">
        <v>0</v>
      </c>
      <c r="X35" s="52">
        <f t="shared" si="11"/>
        <v>-0.70341429233892216</v>
      </c>
      <c r="Y35" s="3">
        <v>2</v>
      </c>
      <c r="Z35" s="52">
        <f t="shared" si="12"/>
        <v>-0.72503695683615788</v>
      </c>
      <c r="AA35" s="3">
        <v>1</v>
      </c>
      <c r="AB35" s="52">
        <f t="shared" si="13"/>
        <v>-0.6753706156041539</v>
      </c>
      <c r="AC35" s="3">
        <v>0</v>
      </c>
      <c r="AD35" s="52">
        <f t="shared" si="14"/>
        <v>-0.80568761114523468</v>
      </c>
      <c r="AE35" s="3">
        <v>2</v>
      </c>
      <c r="AF35" s="52">
        <f t="shared" si="15"/>
        <v>-0.15370343816580145</v>
      </c>
      <c r="AG35" s="4">
        <v>360000000</v>
      </c>
      <c r="AH35" s="59">
        <f t="shared" si="16"/>
        <v>-0.84138021107796179</v>
      </c>
    </row>
    <row r="36" spans="1:34" x14ac:dyDescent="0.25">
      <c r="A36" s="36">
        <v>34</v>
      </c>
      <c r="B36" s="4">
        <v>86</v>
      </c>
      <c r="C36" s="51">
        <f t="shared" si="0"/>
        <v>-0.29752858665910153</v>
      </c>
      <c r="D36" s="51">
        <f t="shared" si="1"/>
        <v>-0.89224137931034486</v>
      </c>
      <c r="E36" s="4">
        <v>90</v>
      </c>
      <c r="F36" s="52">
        <f t="shared" si="2"/>
        <v>-0.74437759775828916</v>
      </c>
      <c r="G36" s="3">
        <v>1</v>
      </c>
      <c r="H36" s="53">
        <f t="shared" si="3"/>
        <v>-0.53879029356817998</v>
      </c>
      <c r="I36" s="3">
        <v>1</v>
      </c>
      <c r="J36" s="52">
        <f t="shared" si="4"/>
        <v>0.29993686204286618</v>
      </c>
      <c r="K36" s="3">
        <v>0</v>
      </c>
      <c r="L36" s="52">
        <f t="shared" si="5"/>
        <v>-0.87731176096409758</v>
      </c>
      <c r="M36" s="3">
        <v>0</v>
      </c>
      <c r="N36" s="52">
        <f t="shared" si="6"/>
        <v>-0.85888846420207199</v>
      </c>
      <c r="O36" s="3">
        <v>0</v>
      </c>
      <c r="P36" s="52">
        <f t="shared" si="7"/>
        <v>-0.10206207261596575</v>
      </c>
      <c r="Q36" s="4">
        <v>4</v>
      </c>
      <c r="R36" s="52">
        <f t="shared" si="8"/>
        <v>0.53859825729426514</v>
      </c>
      <c r="S36" s="4">
        <v>1300</v>
      </c>
      <c r="T36" s="52">
        <f t="shared" si="9"/>
        <v>-0.72576187726328267</v>
      </c>
      <c r="U36" s="3">
        <f t="shared" si="17"/>
        <v>1</v>
      </c>
      <c r="V36" s="52">
        <f t="shared" si="10"/>
        <v>-0.24654658187696901</v>
      </c>
      <c r="W36" s="3">
        <v>0</v>
      </c>
      <c r="X36" s="52">
        <f t="shared" si="11"/>
        <v>-0.70341429233892216</v>
      </c>
      <c r="Y36" s="3">
        <v>2</v>
      </c>
      <c r="Z36" s="52">
        <f t="shared" si="12"/>
        <v>-0.72503695683615788</v>
      </c>
      <c r="AA36" s="3">
        <v>1</v>
      </c>
      <c r="AB36" s="52">
        <f t="shared" si="13"/>
        <v>-0.6753706156041539</v>
      </c>
      <c r="AC36" s="3">
        <v>0</v>
      </c>
      <c r="AD36" s="52">
        <f t="shared" si="14"/>
        <v>-0.80568761114523468</v>
      </c>
      <c r="AE36" s="3">
        <v>2</v>
      </c>
      <c r="AF36" s="52">
        <f t="shared" si="15"/>
        <v>-0.15370343816580145</v>
      </c>
      <c r="AG36" s="4">
        <v>550000000</v>
      </c>
      <c r="AH36" s="59">
        <f t="shared" si="16"/>
        <v>-0.67286046748502293</v>
      </c>
    </row>
    <row r="37" spans="1:34" x14ac:dyDescent="0.25">
      <c r="A37" s="36">
        <v>35</v>
      </c>
      <c r="B37" s="31">
        <v>115</v>
      </c>
      <c r="C37" s="51">
        <f t="shared" si="0"/>
        <v>0.11850334968391145</v>
      </c>
      <c r="D37" s="51">
        <f t="shared" si="1"/>
        <v>-0.82974137931034486</v>
      </c>
      <c r="E37" s="31">
        <v>60</v>
      </c>
      <c r="F37" s="52">
        <f t="shared" si="2"/>
        <v>-1.0669972338070284</v>
      </c>
      <c r="G37" s="32">
        <v>2</v>
      </c>
      <c r="H37" s="53">
        <f t="shared" si="3"/>
        <v>1.7600482923227212</v>
      </c>
      <c r="I37" s="3">
        <v>1</v>
      </c>
      <c r="J37" s="52">
        <f t="shared" si="4"/>
        <v>0.29993686204286618</v>
      </c>
      <c r="K37" s="32">
        <v>1</v>
      </c>
      <c r="L37" s="52">
        <f t="shared" si="5"/>
        <v>1.1279722640966969</v>
      </c>
      <c r="M37" s="32">
        <v>0</v>
      </c>
      <c r="N37" s="52">
        <f t="shared" si="6"/>
        <v>-0.85888846420207199</v>
      </c>
      <c r="O37" s="32">
        <v>0</v>
      </c>
      <c r="P37" s="52">
        <f t="shared" si="7"/>
        <v>-0.10206207261596575</v>
      </c>
      <c r="Q37" s="31">
        <v>4</v>
      </c>
      <c r="R37" s="52">
        <f t="shared" si="8"/>
        <v>0.53859825729426514</v>
      </c>
      <c r="S37" s="31">
        <v>1300</v>
      </c>
      <c r="T37" s="52">
        <f t="shared" si="9"/>
        <v>-0.72576187726328267</v>
      </c>
      <c r="U37" s="32">
        <f t="shared" si="17"/>
        <v>1</v>
      </c>
      <c r="V37" s="52">
        <f t="shared" si="10"/>
        <v>-0.24654658187696901</v>
      </c>
      <c r="W37" s="32">
        <v>0</v>
      </c>
      <c r="X37" s="52">
        <f t="shared" si="11"/>
        <v>-0.70341429233892216</v>
      </c>
      <c r="Y37" s="32">
        <v>3</v>
      </c>
      <c r="Z37" s="52">
        <f t="shared" si="12"/>
        <v>0.13426610311780701</v>
      </c>
      <c r="AA37" s="32">
        <v>2</v>
      </c>
      <c r="AB37" s="52">
        <f t="shared" si="13"/>
        <v>0.11530717827387987</v>
      </c>
      <c r="AC37" s="32">
        <v>0</v>
      </c>
      <c r="AD37" s="52">
        <f t="shared" si="14"/>
        <v>-0.80568761114523468</v>
      </c>
      <c r="AE37" s="32">
        <v>6</v>
      </c>
      <c r="AF37" s="52">
        <f t="shared" si="15"/>
        <v>2.1163781101291108</v>
      </c>
      <c r="AG37" s="31">
        <v>765000000</v>
      </c>
      <c r="AH37" s="59">
        <f t="shared" si="16"/>
        <v>-0.48216707341932907</v>
      </c>
    </row>
    <row r="38" spans="1:34" x14ac:dyDescent="0.25">
      <c r="A38" s="36">
        <v>36</v>
      </c>
      <c r="B38" s="4">
        <v>49</v>
      </c>
      <c r="C38" s="51">
        <f t="shared" si="0"/>
        <v>-0.8283279537174284</v>
      </c>
      <c r="D38" s="51">
        <f t="shared" si="1"/>
        <v>-0.97198275862068961</v>
      </c>
      <c r="E38" s="4">
        <v>120</v>
      </c>
      <c r="F38" s="52">
        <f t="shared" si="2"/>
        <v>-0.42175796170954982</v>
      </c>
      <c r="G38" s="3">
        <v>1</v>
      </c>
      <c r="H38" s="53">
        <f t="shared" si="3"/>
        <v>-0.53879029356817998</v>
      </c>
      <c r="I38" s="3">
        <v>1</v>
      </c>
      <c r="J38" s="52">
        <f t="shared" si="4"/>
        <v>0.29993686204286618</v>
      </c>
      <c r="K38" s="3">
        <v>1</v>
      </c>
      <c r="L38" s="52">
        <f t="shared" si="5"/>
        <v>1.1279722640966969</v>
      </c>
      <c r="M38" s="3">
        <v>1</v>
      </c>
      <c r="N38" s="52">
        <f t="shared" si="6"/>
        <v>1.1521674519783895</v>
      </c>
      <c r="O38" s="3">
        <v>0</v>
      </c>
      <c r="P38" s="52">
        <f t="shared" si="7"/>
        <v>-0.10206207261596575</v>
      </c>
      <c r="Q38" s="4">
        <v>3</v>
      </c>
      <c r="R38" s="52">
        <f t="shared" si="8"/>
        <v>-0.45003334309291348</v>
      </c>
      <c r="S38" s="4">
        <v>2200</v>
      </c>
      <c r="T38" s="52">
        <f t="shared" si="9"/>
        <v>0.91360612784907358</v>
      </c>
      <c r="U38" s="3">
        <f t="shared" si="17"/>
        <v>1</v>
      </c>
      <c r="V38" s="52">
        <f t="shared" si="10"/>
        <v>-0.24654658187696901</v>
      </c>
      <c r="W38" s="3">
        <v>0</v>
      </c>
      <c r="X38" s="52">
        <f t="shared" si="11"/>
        <v>-0.70341429233892216</v>
      </c>
      <c r="Y38" s="3">
        <v>2</v>
      </c>
      <c r="Z38" s="52">
        <f t="shared" si="12"/>
        <v>-0.72503695683615788</v>
      </c>
      <c r="AA38" s="3">
        <v>1</v>
      </c>
      <c r="AB38" s="52">
        <f t="shared" si="13"/>
        <v>-0.6753706156041539</v>
      </c>
      <c r="AC38" s="3">
        <v>0</v>
      </c>
      <c r="AD38" s="52">
        <f t="shared" si="14"/>
        <v>-0.80568761114523468</v>
      </c>
      <c r="AE38" s="3">
        <v>2</v>
      </c>
      <c r="AF38" s="52">
        <f t="shared" si="15"/>
        <v>-0.15370343816580145</v>
      </c>
      <c r="AG38" s="4">
        <v>530130000</v>
      </c>
      <c r="AH38" s="59">
        <f t="shared" si="16"/>
        <v>-0.69048408488076873</v>
      </c>
    </row>
    <row r="39" spans="1:34" x14ac:dyDescent="0.25">
      <c r="A39" s="36">
        <v>37</v>
      </c>
      <c r="B39" s="4">
        <v>49</v>
      </c>
      <c r="C39" s="51">
        <f t="shared" si="0"/>
        <v>-0.8283279537174284</v>
      </c>
      <c r="D39" s="51">
        <f t="shared" si="1"/>
        <v>-0.97198275862068961</v>
      </c>
      <c r="E39" s="4">
        <v>144</v>
      </c>
      <c r="F39" s="52">
        <f t="shared" si="2"/>
        <v>-0.16366225287055838</v>
      </c>
      <c r="G39" s="3">
        <v>1</v>
      </c>
      <c r="H39" s="53">
        <f t="shared" si="3"/>
        <v>-0.53879029356817998</v>
      </c>
      <c r="I39" s="3">
        <v>1</v>
      </c>
      <c r="J39" s="52">
        <f t="shared" si="4"/>
        <v>0.29993686204286618</v>
      </c>
      <c r="K39" s="3">
        <v>1</v>
      </c>
      <c r="L39" s="52">
        <f t="shared" si="5"/>
        <v>1.1279722640966969</v>
      </c>
      <c r="M39" s="3">
        <v>1</v>
      </c>
      <c r="N39" s="52">
        <f t="shared" si="6"/>
        <v>1.1521674519783895</v>
      </c>
      <c r="O39" s="3">
        <v>0</v>
      </c>
      <c r="P39" s="52">
        <f t="shared" si="7"/>
        <v>-0.10206207261596575</v>
      </c>
      <c r="Q39" s="4">
        <v>3</v>
      </c>
      <c r="R39" s="52">
        <f t="shared" si="8"/>
        <v>-0.45003334309291348</v>
      </c>
      <c r="S39" s="4">
        <v>2200</v>
      </c>
      <c r="T39" s="52">
        <f t="shared" si="9"/>
        <v>0.91360612784907358</v>
      </c>
      <c r="U39" s="3">
        <f t="shared" si="17"/>
        <v>1</v>
      </c>
      <c r="V39" s="52">
        <f t="shared" si="10"/>
        <v>-0.24654658187696901</v>
      </c>
      <c r="W39" s="3">
        <v>0</v>
      </c>
      <c r="X39" s="52">
        <f t="shared" si="11"/>
        <v>-0.70341429233892216</v>
      </c>
      <c r="Y39" s="3">
        <v>2</v>
      </c>
      <c r="Z39" s="52">
        <f t="shared" si="12"/>
        <v>-0.72503695683615788</v>
      </c>
      <c r="AA39" s="3">
        <v>1</v>
      </c>
      <c r="AB39" s="52">
        <f t="shared" si="13"/>
        <v>-0.6753706156041539</v>
      </c>
      <c r="AC39" s="3">
        <v>0</v>
      </c>
      <c r="AD39" s="52">
        <f t="shared" si="14"/>
        <v>-0.80568761114523468</v>
      </c>
      <c r="AE39" s="3">
        <v>2</v>
      </c>
      <c r="AF39" s="52">
        <f t="shared" si="15"/>
        <v>-0.15370343816580145</v>
      </c>
      <c r="AG39" s="4">
        <v>594090000</v>
      </c>
      <c r="AH39" s="59">
        <f t="shared" si="16"/>
        <v>-0.63375501751127206</v>
      </c>
    </row>
    <row r="40" spans="1:34" x14ac:dyDescent="0.25">
      <c r="A40" s="36">
        <v>38</v>
      </c>
      <c r="B40" s="4">
        <v>68</v>
      </c>
      <c r="C40" s="51">
        <f t="shared" si="0"/>
        <v>-0.55575530576855781</v>
      </c>
      <c r="D40" s="51">
        <f t="shared" si="1"/>
        <v>-0.93103448275862066</v>
      </c>
      <c r="E40" s="4">
        <v>144</v>
      </c>
      <c r="F40" s="52">
        <f t="shared" si="2"/>
        <v>-0.16366225287055838</v>
      </c>
      <c r="G40" s="3">
        <v>1</v>
      </c>
      <c r="H40" s="53">
        <f t="shared" si="3"/>
        <v>-0.53879029356817998</v>
      </c>
      <c r="I40" s="3">
        <v>1</v>
      </c>
      <c r="J40" s="52">
        <f t="shared" si="4"/>
        <v>0.29993686204286618</v>
      </c>
      <c r="K40" s="3">
        <v>1</v>
      </c>
      <c r="L40" s="52">
        <f t="shared" si="5"/>
        <v>1.1279722640966969</v>
      </c>
      <c r="M40" s="3">
        <v>1</v>
      </c>
      <c r="N40" s="52">
        <f t="shared" si="6"/>
        <v>1.1521674519783895</v>
      </c>
      <c r="O40" s="3">
        <v>0</v>
      </c>
      <c r="P40" s="52">
        <f t="shared" si="7"/>
        <v>-0.10206207261596575</v>
      </c>
      <c r="Q40" s="4">
        <v>3</v>
      </c>
      <c r="R40" s="52">
        <f t="shared" si="8"/>
        <v>-0.45003334309291348</v>
      </c>
      <c r="S40" s="4">
        <v>2200</v>
      </c>
      <c r="T40" s="52">
        <f t="shared" si="9"/>
        <v>0.91360612784907358</v>
      </c>
      <c r="U40" s="3">
        <f t="shared" si="17"/>
        <v>1</v>
      </c>
      <c r="V40" s="52">
        <f t="shared" si="10"/>
        <v>-0.24654658187696901</v>
      </c>
      <c r="W40" s="3">
        <v>0</v>
      </c>
      <c r="X40" s="52">
        <f t="shared" si="11"/>
        <v>-0.70341429233892216</v>
      </c>
      <c r="Y40" s="3">
        <v>2</v>
      </c>
      <c r="Z40" s="52">
        <f t="shared" si="12"/>
        <v>-0.72503695683615788</v>
      </c>
      <c r="AA40" s="3">
        <v>1</v>
      </c>
      <c r="AB40" s="52">
        <f t="shared" si="13"/>
        <v>-0.6753706156041539</v>
      </c>
      <c r="AC40" s="3">
        <v>0</v>
      </c>
      <c r="AD40" s="52">
        <f t="shared" si="14"/>
        <v>-0.80568761114523468</v>
      </c>
      <c r="AE40" s="3">
        <v>2</v>
      </c>
      <c r="AF40" s="52">
        <f t="shared" si="15"/>
        <v>-0.15370343816580145</v>
      </c>
      <c r="AG40" s="4">
        <v>666660000</v>
      </c>
      <c r="AH40" s="59">
        <f t="shared" si="16"/>
        <v>-0.56938934491895854</v>
      </c>
    </row>
    <row r="41" spans="1:34" x14ac:dyDescent="0.25">
      <c r="A41" s="36">
        <v>39</v>
      </c>
      <c r="B41" s="4">
        <v>68</v>
      </c>
      <c r="C41" s="51">
        <f t="shared" si="0"/>
        <v>-0.55575530576855781</v>
      </c>
      <c r="D41" s="51">
        <f t="shared" si="1"/>
        <v>-0.93103448275862066</v>
      </c>
      <c r="E41" s="4">
        <v>168</v>
      </c>
      <c r="F41" s="52">
        <f t="shared" si="2"/>
        <v>9.4433455968433069E-2</v>
      </c>
      <c r="G41" s="3">
        <v>1</v>
      </c>
      <c r="H41" s="53">
        <f t="shared" si="3"/>
        <v>-0.53879029356817998</v>
      </c>
      <c r="I41" s="3">
        <v>1</v>
      </c>
      <c r="J41" s="52">
        <f t="shared" si="4"/>
        <v>0.29993686204286618</v>
      </c>
      <c r="K41" s="3">
        <v>1</v>
      </c>
      <c r="L41" s="52">
        <f t="shared" si="5"/>
        <v>1.1279722640966969</v>
      </c>
      <c r="M41" s="3">
        <v>1</v>
      </c>
      <c r="N41" s="52">
        <f t="shared" si="6"/>
        <v>1.1521674519783895</v>
      </c>
      <c r="O41" s="3">
        <v>0</v>
      </c>
      <c r="P41" s="52">
        <f t="shared" si="7"/>
        <v>-0.10206207261596575</v>
      </c>
      <c r="Q41" s="4">
        <v>3</v>
      </c>
      <c r="R41" s="52">
        <f t="shared" si="8"/>
        <v>-0.45003334309291348</v>
      </c>
      <c r="S41" s="4">
        <v>2200</v>
      </c>
      <c r="T41" s="52">
        <f t="shared" si="9"/>
        <v>0.91360612784907358</v>
      </c>
      <c r="U41" s="3">
        <f t="shared" si="17"/>
        <v>1</v>
      </c>
      <c r="V41" s="52">
        <f t="shared" si="10"/>
        <v>-0.24654658187696901</v>
      </c>
      <c r="W41" s="3">
        <v>0</v>
      </c>
      <c r="X41" s="52">
        <f t="shared" si="11"/>
        <v>-0.70341429233892216</v>
      </c>
      <c r="Y41" s="3">
        <v>2</v>
      </c>
      <c r="Z41" s="52">
        <f t="shared" si="12"/>
        <v>-0.72503695683615788</v>
      </c>
      <c r="AA41" s="3">
        <v>1</v>
      </c>
      <c r="AB41" s="52">
        <f t="shared" si="13"/>
        <v>-0.6753706156041539</v>
      </c>
      <c r="AC41" s="3">
        <v>0</v>
      </c>
      <c r="AD41" s="52">
        <f t="shared" si="14"/>
        <v>-0.80568761114523468</v>
      </c>
      <c r="AE41" s="3">
        <v>2</v>
      </c>
      <c r="AF41" s="52">
        <f t="shared" si="15"/>
        <v>-0.15370343816580145</v>
      </c>
      <c r="AG41" s="4">
        <v>731850000</v>
      </c>
      <c r="AH41" s="59">
        <f t="shared" si="16"/>
        <v>-0.5115693339462023</v>
      </c>
    </row>
    <row r="42" spans="1:34" x14ac:dyDescent="0.25">
      <c r="A42" s="36">
        <v>40</v>
      </c>
      <c r="B42" s="4">
        <v>95</v>
      </c>
      <c r="C42" s="51">
        <f t="shared" si="0"/>
        <v>-0.16841522710437334</v>
      </c>
      <c r="D42" s="51">
        <f t="shared" si="1"/>
        <v>-0.87284482758620685</v>
      </c>
      <c r="E42" s="4">
        <v>160</v>
      </c>
      <c r="F42" s="52">
        <f t="shared" si="2"/>
        <v>8.4015530221025862E-3</v>
      </c>
      <c r="G42" s="3">
        <v>1</v>
      </c>
      <c r="H42" s="53">
        <f t="shared" si="3"/>
        <v>-0.53879029356817998</v>
      </c>
      <c r="I42" s="3">
        <v>1</v>
      </c>
      <c r="J42" s="52">
        <f t="shared" si="4"/>
        <v>0.29993686204286618</v>
      </c>
      <c r="K42" s="3">
        <v>0</v>
      </c>
      <c r="L42" s="52">
        <f t="shared" si="5"/>
        <v>-0.87731176096409758</v>
      </c>
      <c r="M42" s="3">
        <v>0</v>
      </c>
      <c r="N42" s="52">
        <f t="shared" si="6"/>
        <v>-0.85888846420207199</v>
      </c>
      <c r="O42" s="3">
        <v>0</v>
      </c>
      <c r="P42" s="52">
        <f t="shared" si="7"/>
        <v>-0.10206207261596575</v>
      </c>
      <c r="Q42" s="4">
        <v>3</v>
      </c>
      <c r="R42" s="52">
        <f t="shared" si="8"/>
        <v>-0.45003334309291348</v>
      </c>
      <c r="S42" s="4">
        <v>2200</v>
      </c>
      <c r="T42" s="52">
        <f t="shared" si="9"/>
        <v>0.91360612784907358</v>
      </c>
      <c r="U42" s="3">
        <f t="shared" si="17"/>
        <v>1</v>
      </c>
      <c r="V42" s="52">
        <f t="shared" si="10"/>
        <v>-0.24654658187696901</v>
      </c>
      <c r="W42" s="3">
        <v>0</v>
      </c>
      <c r="X42" s="52">
        <f t="shared" si="11"/>
        <v>-0.70341429233892216</v>
      </c>
      <c r="Y42" s="3">
        <v>2</v>
      </c>
      <c r="Z42" s="52">
        <f t="shared" si="12"/>
        <v>-0.72503695683615788</v>
      </c>
      <c r="AA42" s="3">
        <v>1</v>
      </c>
      <c r="AB42" s="52">
        <f t="shared" si="13"/>
        <v>-0.6753706156041539</v>
      </c>
      <c r="AC42" s="3">
        <v>0</v>
      </c>
      <c r="AD42" s="52">
        <f t="shared" si="14"/>
        <v>-0.80568761114523468</v>
      </c>
      <c r="AE42" s="3">
        <v>2</v>
      </c>
      <c r="AF42" s="52">
        <f t="shared" si="15"/>
        <v>-0.15370343816580145</v>
      </c>
      <c r="AG42" s="4">
        <v>920040000</v>
      </c>
      <c r="AH42" s="59">
        <f t="shared" si="16"/>
        <v>-0.34465496264749096</v>
      </c>
    </row>
    <row r="43" spans="1:34" x14ac:dyDescent="0.25">
      <c r="A43" s="36">
        <v>41</v>
      </c>
      <c r="B43" s="4">
        <v>75</v>
      </c>
      <c r="C43" s="51">
        <f t="shared" si="0"/>
        <v>-0.45533380389265815</v>
      </c>
      <c r="D43" s="51">
        <f t="shared" si="1"/>
        <v>-0.91594827586206895</v>
      </c>
      <c r="E43" s="4">
        <v>240</v>
      </c>
      <c r="F43" s="52">
        <f t="shared" si="2"/>
        <v>0.8687205824854074</v>
      </c>
      <c r="G43" s="3">
        <v>1</v>
      </c>
      <c r="H43" s="53">
        <f t="shared" si="3"/>
        <v>-0.53879029356817998</v>
      </c>
      <c r="I43" s="3">
        <v>1</v>
      </c>
      <c r="J43" s="52">
        <f t="shared" si="4"/>
        <v>0.29993686204286618</v>
      </c>
      <c r="K43" s="3">
        <v>0</v>
      </c>
      <c r="L43" s="52">
        <f t="shared" si="5"/>
        <v>-0.87731176096409758</v>
      </c>
      <c r="M43" s="3">
        <v>0</v>
      </c>
      <c r="N43" s="52">
        <f t="shared" si="6"/>
        <v>-0.85888846420207199</v>
      </c>
      <c r="O43" s="3">
        <v>0</v>
      </c>
      <c r="P43" s="52">
        <f t="shared" si="7"/>
        <v>-0.10206207261596575</v>
      </c>
      <c r="Q43" s="4">
        <v>4</v>
      </c>
      <c r="R43" s="52">
        <f t="shared" si="8"/>
        <v>0.53859825729426514</v>
      </c>
      <c r="S43" s="4">
        <v>2200</v>
      </c>
      <c r="T43" s="52">
        <f t="shared" si="9"/>
        <v>0.91360612784907358</v>
      </c>
      <c r="U43" s="3">
        <f t="shared" si="17"/>
        <v>1</v>
      </c>
      <c r="V43" s="52">
        <f t="shared" si="10"/>
        <v>-0.24654658187696901</v>
      </c>
      <c r="W43" s="3">
        <v>0</v>
      </c>
      <c r="X43" s="52">
        <f t="shared" si="11"/>
        <v>-0.70341429233892216</v>
      </c>
      <c r="Y43" s="3">
        <v>2</v>
      </c>
      <c r="Z43" s="52">
        <f t="shared" si="12"/>
        <v>-0.72503695683615788</v>
      </c>
      <c r="AA43" s="3">
        <v>1</v>
      </c>
      <c r="AB43" s="52">
        <f t="shared" si="13"/>
        <v>-0.6753706156041539</v>
      </c>
      <c r="AC43" s="3">
        <v>0</v>
      </c>
      <c r="AD43" s="52">
        <f t="shared" si="14"/>
        <v>-0.80568761114523468</v>
      </c>
      <c r="AE43" s="3">
        <v>2</v>
      </c>
      <c r="AF43" s="52">
        <f t="shared" si="15"/>
        <v>-0.15370343816580145</v>
      </c>
      <c r="AG43" s="4">
        <v>1057800000</v>
      </c>
      <c r="AH43" s="59">
        <f t="shared" si="16"/>
        <v>-0.22246927908242123</v>
      </c>
    </row>
    <row r="44" spans="1:34" x14ac:dyDescent="0.25">
      <c r="A44" s="36">
        <v>42</v>
      </c>
      <c r="B44" s="4">
        <v>231</v>
      </c>
      <c r="C44" s="51">
        <f t="shared" si="0"/>
        <v>1.7826310950559632</v>
      </c>
      <c r="D44" s="51">
        <f t="shared" si="1"/>
        <v>-0.57974137931034486</v>
      </c>
      <c r="E44" s="4">
        <v>160</v>
      </c>
      <c r="F44" s="52">
        <f t="shared" si="2"/>
        <v>8.4015530221025862E-3</v>
      </c>
      <c r="G44" s="3">
        <v>2</v>
      </c>
      <c r="H44" s="53">
        <f t="shared" si="3"/>
        <v>1.7600482923227212</v>
      </c>
      <c r="I44" s="3">
        <v>1</v>
      </c>
      <c r="J44" s="52">
        <f t="shared" si="4"/>
        <v>0.29993686204286618</v>
      </c>
      <c r="K44" s="3">
        <v>0</v>
      </c>
      <c r="L44" s="52">
        <f t="shared" si="5"/>
        <v>-0.87731176096409758</v>
      </c>
      <c r="M44" s="3">
        <v>0</v>
      </c>
      <c r="N44" s="52">
        <f t="shared" si="6"/>
        <v>-0.85888846420207199</v>
      </c>
      <c r="O44" s="3">
        <v>0</v>
      </c>
      <c r="P44" s="52">
        <f t="shared" si="7"/>
        <v>-0.10206207261596575</v>
      </c>
      <c r="Q44" s="4">
        <v>5</v>
      </c>
      <c r="R44" s="52">
        <f t="shared" si="8"/>
        <v>1.5272298576814438</v>
      </c>
      <c r="S44" s="4">
        <v>2200</v>
      </c>
      <c r="T44" s="52">
        <f t="shared" si="9"/>
        <v>0.91360612784907358</v>
      </c>
      <c r="U44" s="3">
        <f t="shared" si="17"/>
        <v>1</v>
      </c>
      <c r="V44" s="52">
        <f t="shared" si="10"/>
        <v>-0.24654658187696901</v>
      </c>
      <c r="W44" s="3">
        <v>0</v>
      </c>
      <c r="X44" s="52">
        <f t="shared" si="11"/>
        <v>-0.70341429233892216</v>
      </c>
      <c r="Y44" s="3">
        <v>4</v>
      </c>
      <c r="Z44" s="52">
        <f t="shared" si="12"/>
        <v>0.99356916307177179</v>
      </c>
      <c r="AA44" s="3">
        <v>2</v>
      </c>
      <c r="AB44" s="52">
        <f t="shared" si="13"/>
        <v>0.11530717827387987</v>
      </c>
      <c r="AC44" s="3">
        <v>0</v>
      </c>
      <c r="AD44" s="52">
        <f t="shared" si="14"/>
        <v>-0.80568761114523468</v>
      </c>
      <c r="AE44" s="3">
        <v>2</v>
      </c>
      <c r="AF44" s="52">
        <f t="shared" si="15"/>
        <v>-0.15370343816580145</v>
      </c>
      <c r="AG44" s="4">
        <v>1296420000</v>
      </c>
      <c r="AH44" s="59">
        <f t="shared" si="16"/>
        <v>-1.0826220050068266E-2</v>
      </c>
    </row>
    <row r="45" spans="1:34" x14ac:dyDescent="0.25">
      <c r="A45" s="36">
        <v>43</v>
      </c>
      <c r="B45" s="31">
        <v>200</v>
      </c>
      <c r="C45" s="51">
        <f t="shared" si="0"/>
        <v>1.3379073010341218</v>
      </c>
      <c r="D45" s="51">
        <f t="shared" si="1"/>
        <v>-0.64655172413793105</v>
      </c>
      <c r="E45" s="31">
        <v>240</v>
      </c>
      <c r="F45" s="52">
        <f t="shared" si="2"/>
        <v>0.8687205824854074</v>
      </c>
      <c r="G45" s="32">
        <v>1</v>
      </c>
      <c r="H45" s="53">
        <f t="shared" si="3"/>
        <v>-0.53879029356817998</v>
      </c>
      <c r="I45" s="3">
        <v>1</v>
      </c>
      <c r="J45" s="52">
        <f t="shared" si="4"/>
        <v>0.29993686204286618</v>
      </c>
      <c r="K45" s="32">
        <v>0</v>
      </c>
      <c r="L45" s="52">
        <f t="shared" si="5"/>
        <v>-0.87731176096409758</v>
      </c>
      <c r="M45" s="32">
        <v>0</v>
      </c>
      <c r="N45" s="52">
        <f t="shared" si="6"/>
        <v>-0.85888846420207199</v>
      </c>
      <c r="O45" s="32">
        <v>0</v>
      </c>
      <c r="P45" s="52">
        <f t="shared" si="7"/>
        <v>-0.10206207261596575</v>
      </c>
      <c r="Q45" s="31">
        <v>4</v>
      </c>
      <c r="R45" s="52">
        <f t="shared" si="8"/>
        <v>0.53859825729426514</v>
      </c>
      <c r="S45" s="31">
        <v>2200</v>
      </c>
      <c r="T45" s="52">
        <f t="shared" si="9"/>
        <v>0.91360612784907358</v>
      </c>
      <c r="U45" s="32">
        <f t="shared" si="17"/>
        <v>1</v>
      </c>
      <c r="V45" s="52">
        <f t="shared" si="10"/>
        <v>-0.24654658187696901</v>
      </c>
      <c r="W45" s="32">
        <v>0</v>
      </c>
      <c r="X45" s="52">
        <f t="shared" si="11"/>
        <v>-0.70341429233892216</v>
      </c>
      <c r="Y45" s="32">
        <v>3</v>
      </c>
      <c r="Z45" s="52">
        <f t="shared" si="12"/>
        <v>0.13426610311780701</v>
      </c>
      <c r="AA45" s="32">
        <v>1</v>
      </c>
      <c r="AB45" s="52">
        <f t="shared" si="13"/>
        <v>-0.6753706156041539</v>
      </c>
      <c r="AC45" s="32">
        <v>0</v>
      </c>
      <c r="AD45" s="52">
        <f t="shared" si="14"/>
        <v>-0.80568761114523468</v>
      </c>
      <c r="AE45" s="32">
        <v>2</v>
      </c>
      <c r="AF45" s="52">
        <f t="shared" si="15"/>
        <v>-0.15370343816580145</v>
      </c>
      <c r="AG45" s="31">
        <v>1608840000</v>
      </c>
      <c r="AH45" s="59">
        <f t="shared" si="16"/>
        <v>0.26627345517785778</v>
      </c>
    </row>
    <row r="46" spans="1:34" x14ac:dyDescent="0.25">
      <c r="A46" s="36">
        <v>44</v>
      </c>
      <c r="B46" s="4">
        <v>36</v>
      </c>
      <c r="C46" s="51">
        <f t="shared" si="0"/>
        <v>-1.0148250286298135</v>
      </c>
      <c r="D46" s="51">
        <f t="shared" si="1"/>
        <v>-1</v>
      </c>
      <c r="E46" s="4">
        <v>72</v>
      </c>
      <c r="F46" s="52">
        <f t="shared" si="2"/>
        <v>-0.93794937938753276</v>
      </c>
      <c r="G46" s="3">
        <v>1</v>
      </c>
      <c r="H46" s="53">
        <f t="shared" si="3"/>
        <v>-0.53879029356817998</v>
      </c>
      <c r="I46" s="3">
        <v>1</v>
      </c>
      <c r="J46" s="52">
        <f t="shared" si="4"/>
        <v>0.29993686204286618</v>
      </c>
      <c r="K46" s="3">
        <v>1</v>
      </c>
      <c r="L46" s="52">
        <f t="shared" si="5"/>
        <v>1.1279722640966969</v>
      </c>
      <c r="M46" s="3">
        <v>1</v>
      </c>
      <c r="N46" s="52">
        <f t="shared" si="6"/>
        <v>1.1521674519783895</v>
      </c>
      <c r="O46" s="3">
        <v>0</v>
      </c>
      <c r="P46" s="52">
        <f t="shared" si="7"/>
        <v>-0.10206207261596575</v>
      </c>
      <c r="Q46" s="4">
        <v>3</v>
      </c>
      <c r="R46" s="52">
        <f t="shared" si="8"/>
        <v>-0.45003334309291348</v>
      </c>
      <c r="S46" s="4">
        <v>1300</v>
      </c>
      <c r="T46" s="52">
        <f t="shared" si="9"/>
        <v>-0.72576187726328267</v>
      </c>
      <c r="U46" s="3">
        <f t="shared" si="17"/>
        <v>1</v>
      </c>
      <c r="V46" s="52">
        <f t="shared" si="10"/>
        <v>-0.24654658187696901</v>
      </c>
      <c r="W46" s="3">
        <v>0</v>
      </c>
      <c r="X46" s="52">
        <f t="shared" si="11"/>
        <v>-0.70341429233892216</v>
      </c>
      <c r="Y46" s="3">
        <v>2</v>
      </c>
      <c r="Z46" s="52">
        <f t="shared" si="12"/>
        <v>-0.72503695683615788</v>
      </c>
      <c r="AA46" s="3">
        <v>1</v>
      </c>
      <c r="AB46" s="52">
        <f t="shared" si="13"/>
        <v>-0.6753706156041539</v>
      </c>
      <c r="AC46" s="3">
        <v>2</v>
      </c>
      <c r="AD46" s="52">
        <f t="shared" si="14"/>
        <v>1.2847451096640226</v>
      </c>
      <c r="AE46" s="3">
        <v>2</v>
      </c>
      <c r="AF46" s="52">
        <f t="shared" si="15"/>
        <v>-0.15370343816580145</v>
      </c>
      <c r="AG46" s="4">
        <v>287000000</v>
      </c>
      <c r="AH46" s="59">
        <f t="shared" si="16"/>
        <v>-0.90612727045840669</v>
      </c>
    </row>
    <row r="47" spans="1:34" x14ac:dyDescent="0.25">
      <c r="A47" s="36">
        <v>45</v>
      </c>
      <c r="B47" s="4">
        <v>45</v>
      </c>
      <c r="C47" s="51">
        <f t="shared" si="0"/>
        <v>-0.88571166907508536</v>
      </c>
      <c r="D47" s="51">
        <f t="shared" si="1"/>
        <v>-0.9806034482758621</v>
      </c>
      <c r="E47" s="4">
        <v>90</v>
      </c>
      <c r="F47" s="52">
        <f t="shared" si="2"/>
        <v>-0.74437759775828916</v>
      </c>
      <c r="G47" s="3">
        <v>1</v>
      </c>
      <c r="H47" s="53">
        <f t="shared" si="3"/>
        <v>-0.53879029356817998</v>
      </c>
      <c r="I47" s="3">
        <v>1</v>
      </c>
      <c r="J47" s="52">
        <f t="shared" si="4"/>
        <v>0.29993686204286618</v>
      </c>
      <c r="K47" s="3">
        <v>1</v>
      </c>
      <c r="L47" s="52">
        <f t="shared" si="5"/>
        <v>1.1279722640966969</v>
      </c>
      <c r="M47" s="3">
        <v>1</v>
      </c>
      <c r="N47" s="52">
        <f t="shared" si="6"/>
        <v>1.1521674519783895</v>
      </c>
      <c r="O47" s="3">
        <v>0</v>
      </c>
      <c r="P47" s="52">
        <f t="shared" si="7"/>
        <v>-0.10206207261596575</v>
      </c>
      <c r="Q47" s="4">
        <v>3</v>
      </c>
      <c r="R47" s="52">
        <f t="shared" si="8"/>
        <v>-0.45003334309291348</v>
      </c>
      <c r="S47" s="4">
        <v>1300</v>
      </c>
      <c r="T47" s="52">
        <f t="shared" si="9"/>
        <v>-0.72576187726328267</v>
      </c>
      <c r="U47" s="3">
        <f t="shared" si="17"/>
        <v>1</v>
      </c>
      <c r="V47" s="52">
        <f t="shared" si="10"/>
        <v>-0.24654658187696901</v>
      </c>
      <c r="W47" s="3">
        <v>0</v>
      </c>
      <c r="X47" s="52">
        <f t="shared" si="11"/>
        <v>-0.70341429233892216</v>
      </c>
      <c r="Y47" s="3">
        <v>2</v>
      </c>
      <c r="Z47" s="52">
        <f t="shared" si="12"/>
        <v>-0.72503695683615788</v>
      </c>
      <c r="AA47" s="3">
        <v>1</v>
      </c>
      <c r="AB47" s="52">
        <f t="shared" si="13"/>
        <v>-0.6753706156041539</v>
      </c>
      <c r="AC47" s="3">
        <v>2</v>
      </c>
      <c r="AD47" s="52">
        <f t="shared" si="14"/>
        <v>1.2847451096640226</v>
      </c>
      <c r="AE47" s="3">
        <v>2</v>
      </c>
      <c r="AF47" s="52">
        <f t="shared" si="15"/>
        <v>-0.15370343816580145</v>
      </c>
      <c r="AG47" s="4">
        <v>356000000</v>
      </c>
      <c r="AH47" s="59">
        <f t="shared" si="16"/>
        <v>-0.84492799515360262</v>
      </c>
    </row>
    <row r="48" spans="1:34" x14ac:dyDescent="0.25">
      <c r="A48" s="36">
        <v>46</v>
      </c>
      <c r="B48" s="4">
        <v>50</v>
      </c>
      <c r="C48" s="51">
        <f t="shared" si="0"/>
        <v>-0.81398202487801419</v>
      </c>
      <c r="D48" s="51">
        <f t="shared" si="1"/>
        <v>-0.96982758620689657</v>
      </c>
      <c r="E48" s="4">
        <v>90</v>
      </c>
      <c r="F48" s="52">
        <f t="shared" si="2"/>
        <v>-0.74437759775828916</v>
      </c>
      <c r="G48" s="3">
        <v>1</v>
      </c>
      <c r="H48" s="53">
        <f t="shared" si="3"/>
        <v>-0.53879029356817998</v>
      </c>
      <c r="I48" s="3">
        <v>1</v>
      </c>
      <c r="J48" s="52">
        <f t="shared" si="4"/>
        <v>0.29993686204286618</v>
      </c>
      <c r="K48" s="3">
        <v>1</v>
      </c>
      <c r="L48" s="52">
        <f t="shared" si="5"/>
        <v>1.1279722640966969</v>
      </c>
      <c r="M48" s="3">
        <v>1</v>
      </c>
      <c r="N48" s="52">
        <f t="shared" si="6"/>
        <v>1.1521674519783895</v>
      </c>
      <c r="O48" s="3">
        <v>0</v>
      </c>
      <c r="P48" s="52">
        <f t="shared" si="7"/>
        <v>-0.10206207261596575</v>
      </c>
      <c r="Q48" s="4">
        <v>3</v>
      </c>
      <c r="R48" s="52">
        <f t="shared" si="8"/>
        <v>-0.45003334309291348</v>
      </c>
      <c r="S48" s="4">
        <v>1300</v>
      </c>
      <c r="T48" s="52">
        <f t="shared" si="9"/>
        <v>-0.72576187726328267</v>
      </c>
      <c r="U48" s="3">
        <f t="shared" si="17"/>
        <v>1</v>
      </c>
      <c r="V48" s="52">
        <f t="shared" si="10"/>
        <v>-0.24654658187696901</v>
      </c>
      <c r="W48" s="3">
        <v>0</v>
      </c>
      <c r="X48" s="52">
        <f t="shared" si="11"/>
        <v>-0.70341429233892216</v>
      </c>
      <c r="Y48" s="3">
        <v>2</v>
      </c>
      <c r="Z48" s="52">
        <f t="shared" si="12"/>
        <v>-0.72503695683615788</v>
      </c>
      <c r="AA48" s="3">
        <v>1</v>
      </c>
      <c r="AB48" s="52">
        <f t="shared" si="13"/>
        <v>-0.6753706156041539</v>
      </c>
      <c r="AC48" s="3">
        <v>2</v>
      </c>
      <c r="AD48" s="52">
        <f t="shared" si="14"/>
        <v>1.2847451096640226</v>
      </c>
      <c r="AE48" s="3">
        <v>2</v>
      </c>
      <c r="AF48" s="52">
        <f t="shared" si="15"/>
        <v>-0.15370343816580145</v>
      </c>
      <c r="AG48" s="4">
        <v>471000000</v>
      </c>
      <c r="AH48" s="59">
        <f t="shared" si="16"/>
        <v>-0.74292920297892917</v>
      </c>
    </row>
    <row r="49" spans="1:34" x14ac:dyDescent="0.25">
      <c r="A49" s="36">
        <v>47</v>
      </c>
      <c r="B49" s="4">
        <v>70</v>
      </c>
      <c r="C49" s="51">
        <f t="shared" si="0"/>
        <v>-0.52706344808972938</v>
      </c>
      <c r="D49" s="51">
        <f t="shared" si="1"/>
        <v>-0.92672413793103448</v>
      </c>
      <c r="E49" s="4">
        <v>150</v>
      </c>
      <c r="F49" s="52">
        <f t="shared" si="2"/>
        <v>-9.9138325660810517E-2</v>
      </c>
      <c r="G49" s="3">
        <v>1</v>
      </c>
      <c r="H49" s="53">
        <f t="shared" si="3"/>
        <v>-0.53879029356817998</v>
      </c>
      <c r="I49" s="3">
        <v>1</v>
      </c>
      <c r="J49" s="52">
        <f t="shared" si="4"/>
        <v>0.29993686204286618</v>
      </c>
      <c r="K49" s="3">
        <v>1</v>
      </c>
      <c r="L49" s="52">
        <f t="shared" si="5"/>
        <v>1.1279722640966969</v>
      </c>
      <c r="M49" s="3">
        <v>1</v>
      </c>
      <c r="N49" s="52">
        <f t="shared" si="6"/>
        <v>1.1521674519783895</v>
      </c>
      <c r="O49" s="3">
        <v>0</v>
      </c>
      <c r="P49" s="52">
        <f t="shared" si="7"/>
        <v>-0.10206207261596575</v>
      </c>
      <c r="Q49" s="4">
        <v>3</v>
      </c>
      <c r="R49" s="52">
        <f t="shared" si="8"/>
        <v>-0.45003334309291348</v>
      </c>
      <c r="S49" s="4">
        <v>1300</v>
      </c>
      <c r="T49" s="52">
        <f t="shared" si="9"/>
        <v>-0.72576187726328267</v>
      </c>
      <c r="U49" s="3">
        <f t="shared" si="17"/>
        <v>1</v>
      </c>
      <c r="V49" s="52">
        <f t="shared" si="10"/>
        <v>-0.24654658187696901</v>
      </c>
      <c r="W49" s="3">
        <v>0</v>
      </c>
      <c r="X49" s="52">
        <f t="shared" si="11"/>
        <v>-0.70341429233892216</v>
      </c>
      <c r="Y49" s="3">
        <v>2</v>
      </c>
      <c r="Z49" s="52">
        <f t="shared" si="12"/>
        <v>-0.72503695683615788</v>
      </c>
      <c r="AA49" s="3">
        <v>1</v>
      </c>
      <c r="AB49" s="52">
        <f t="shared" si="13"/>
        <v>-0.6753706156041539</v>
      </c>
      <c r="AC49" s="3">
        <v>2</v>
      </c>
      <c r="AD49" s="52">
        <f t="shared" si="14"/>
        <v>1.2847451096640226</v>
      </c>
      <c r="AE49" s="3">
        <v>2</v>
      </c>
      <c r="AF49" s="52">
        <f t="shared" si="15"/>
        <v>-0.15370343816580145</v>
      </c>
      <c r="AG49" s="4">
        <v>541000000</v>
      </c>
      <c r="AH49" s="59">
        <f t="shared" si="16"/>
        <v>-0.68084298165521484</v>
      </c>
    </row>
    <row r="50" spans="1:34" x14ac:dyDescent="0.25">
      <c r="A50" s="36">
        <v>48</v>
      </c>
      <c r="B50" s="31">
        <v>70</v>
      </c>
      <c r="C50" s="51">
        <f t="shared" si="0"/>
        <v>-0.52706344808972938</v>
      </c>
      <c r="D50" s="51">
        <f t="shared" si="1"/>
        <v>-0.92672413793103448</v>
      </c>
      <c r="E50" s="31">
        <v>212</v>
      </c>
      <c r="F50" s="52">
        <f t="shared" si="2"/>
        <v>0.56760892217325076</v>
      </c>
      <c r="G50" s="32">
        <v>1</v>
      </c>
      <c r="H50" s="53">
        <f t="shared" si="3"/>
        <v>-0.53879029356817998</v>
      </c>
      <c r="I50" s="3">
        <v>1</v>
      </c>
      <c r="J50" s="52">
        <f t="shared" si="4"/>
        <v>0.29993686204286618</v>
      </c>
      <c r="K50" s="32">
        <v>1</v>
      </c>
      <c r="L50" s="52">
        <f t="shared" si="5"/>
        <v>1.1279722640966969</v>
      </c>
      <c r="M50" s="32">
        <v>1</v>
      </c>
      <c r="N50" s="52">
        <f t="shared" si="6"/>
        <v>1.1521674519783895</v>
      </c>
      <c r="O50" s="32">
        <v>0</v>
      </c>
      <c r="P50" s="52">
        <f t="shared" si="7"/>
        <v>-0.10206207261596575</v>
      </c>
      <c r="Q50" s="31">
        <v>3</v>
      </c>
      <c r="R50" s="52">
        <f t="shared" si="8"/>
        <v>-0.45003334309291348</v>
      </c>
      <c r="S50" s="31">
        <v>1300</v>
      </c>
      <c r="T50" s="52">
        <f t="shared" si="9"/>
        <v>-0.72576187726328267</v>
      </c>
      <c r="U50" s="32">
        <f t="shared" si="17"/>
        <v>1</v>
      </c>
      <c r="V50" s="52">
        <f t="shared" si="10"/>
        <v>-0.24654658187696901</v>
      </c>
      <c r="W50" s="32">
        <v>0</v>
      </c>
      <c r="X50" s="52">
        <f t="shared" si="11"/>
        <v>-0.70341429233892216</v>
      </c>
      <c r="Y50" s="32">
        <v>2</v>
      </c>
      <c r="Z50" s="52">
        <f t="shared" si="12"/>
        <v>-0.72503695683615788</v>
      </c>
      <c r="AA50" s="32">
        <v>1</v>
      </c>
      <c r="AB50" s="52">
        <f t="shared" si="13"/>
        <v>-0.6753706156041539</v>
      </c>
      <c r="AC50" s="32">
        <v>2</v>
      </c>
      <c r="AD50" s="52">
        <f t="shared" si="14"/>
        <v>1.2847451096640226</v>
      </c>
      <c r="AE50" s="32">
        <v>2</v>
      </c>
      <c r="AF50" s="52">
        <f t="shared" si="15"/>
        <v>-0.15370343816580145</v>
      </c>
      <c r="AG50" s="31">
        <v>720000000</v>
      </c>
      <c r="AH50" s="59">
        <f t="shared" si="16"/>
        <v>-0.52207964427028819</v>
      </c>
    </row>
    <row r="51" spans="1:34" x14ac:dyDescent="0.25">
      <c r="A51" s="36">
        <v>49</v>
      </c>
      <c r="B51" s="4">
        <v>100</v>
      </c>
      <c r="C51" s="51">
        <f t="shared" si="0"/>
        <v>-9.6685582907302156E-2</v>
      </c>
      <c r="D51" s="51">
        <f t="shared" si="1"/>
        <v>-0.86206896551724133</v>
      </c>
      <c r="E51" s="4">
        <v>90</v>
      </c>
      <c r="F51" s="52">
        <f t="shared" si="2"/>
        <v>-0.74437759775828916</v>
      </c>
      <c r="G51" s="3">
        <v>2</v>
      </c>
      <c r="H51" s="53">
        <f t="shared" si="3"/>
        <v>1.7600482923227212</v>
      </c>
      <c r="I51" s="3">
        <v>1</v>
      </c>
      <c r="J51" s="52">
        <f t="shared" si="4"/>
        <v>0.29993686204286618</v>
      </c>
      <c r="K51" s="3">
        <v>0</v>
      </c>
      <c r="L51" s="52">
        <f t="shared" si="5"/>
        <v>-0.87731176096409758</v>
      </c>
      <c r="M51" s="3">
        <v>0</v>
      </c>
      <c r="N51" s="52">
        <f t="shared" si="6"/>
        <v>-0.85888846420207199</v>
      </c>
      <c r="O51" s="3">
        <v>0</v>
      </c>
      <c r="P51" s="52">
        <f t="shared" si="7"/>
        <v>-0.10206207261596575</v>
      </c>
      <c r="Q51" s="4">
        <v>3</v>
      </c>
      <c r="R51" s="52">
        <f t="shared" si="8"/>
        <v>-0.45003334309291348</v>
      </c>
      <c r="S51" s="4">
        <v>2200</v>
      </c>
      <c r="T51" s="52">
        <f t="shared" si="9"/>
        <v>0.91360612784907358</v>
      </c>
      <c r="U51" s="3">
        <f t="shared" si="17"/>
        <v>1</v>
      </c>
      <c r="V51" s="52">
        <f t="shared" si="10"/>
        <v>-0.24654658187696901</v>
      </c>
      <c r="W51" s="3">
        <v>2</v>
      </c>
      <c r="X51" s="52">
        <f t="shared" si="11"/>
        <v>1.7082918528230964</v>
      </c>
      <c r="Y51" s="3">
        <v>2</v>
      </c>
      <c r="Z51" s="52">
        <f t="shared" si="12"/>
        <v>-0.72503695683615788</v>
      </c>
      <c r="AA51" s="3">
        <v>2</v>
      </c>
      <c r="AB51" s="52">
        <f t="shared" si="13"/>
        <v>0.11530717827387987</v>
      </c>
      <c r="AC51" s="3">
        <v>2</v>
      </c>
      <c r="AD51" s="52">
        <f t="shared" si="14"/>
        <v>1.2847451096640226</v>
      </c>
      <c r="AE51" s="3">
        <v>4</v>
      </c>
      <c r="AF51" s="52">
        <f t="shared" si="15"/>
        <v>0.98133733598165473</v>
      </c>
      <c r="AG51" s="4">
        <v>1451500000</v>
      </c>
      <c r="AH51" s="59">
        <f t="shared" si="16"/>
        <v>0.12672136856252622</v>
      </c>
    </row>
    <row r="52" spans="1:34" x14ac:dyDescent="0.25">
      <c r="A52" s="36">
        <v>50</v>
      </c>
      <c r="B52" s="4">
        <v>112</v>
      </c>
      <c r="C52" s="51">
        <f t="shared" si="0"/>
        <v>7.5465563165668728E-2</v>
      </c>
      <c r="D52" s="51">
        <f t="shared" si="1"/>
        <v>-0.83620689655172409</v>
      </c>
      <c r="E52" s="4">
        <v>132</v>
      </c>
      <c r="F52" s="52">
        <f t="shared" si="2"/>
        <v>-0.29271010729005409</v>
      </c>
      <c r="G52" s="3">
        <v>1</v>
      </c>
      <c r="H52" s="53">
        <f t="shared" si="3"/>
        <v>-0.53879029356817998</v>
      </c>
      <c r="I52" s="3">
        <v>1</v>
      </c>
      <c r="J52" s="52">
        <f t="shared" si="4"/>
        <v>0.29993686204286618</v>
      </c>
      <c r="K52" s="3">
        <v>0</v>
      </c>
      <c r="L52" s="52">
        <f t="shared" si="5"/>
        <v>-0.87731176096409758</v>
      </c>
      <c r="M52" s="3">
        <v>0</v>
      </c>
      <c r="N52" s="52">
        <f t="shared" si="6"/>
        <v>-0.85888846420207199</v>
      </c>
      <c r="O52" s="3">
        <v>0</v>
      </c>
      <c r="P52" s="52">
        <f t="shared" si="7"/>
        <v>-0.10206207261596575</v>
      </c>
      <c r="Q52" s="4">
        <v>3</v>
      </c>
      <c r="R52" s="52">
        <f t="shared" si="8"/>
        <v>-0.45003334309291348</v>
      </c>
      <c r="S52" s="4">
        <v>2200</v>
      </c>
      <c r="T52" s="52">
        <f t="shared" si="9"/>
        <v>0.91360612784907358</v>
      </c>
      <c r="U52" s="3">
        <f t="shared" si="17"/>
        <v>1</v>
      </c>
      <c r="V52" s="52">
        <f t="shared" si="10"/>
        <v>-0.24654658187696901</v>
      </c>
      <c r="W52" s="3">
        <v>2</v>
      </c>
      <c r="X52" s="52">
        <f t="shared" si="11"/>
        <v>1.7082918528230964</v>
      </c>
      <c r="Y52" s="3">
        <v>3</v>
      </c>
      <c r="Z52" s="52">
        <f t="shared" si="12"/>
        <v>0.13426610311780701</v>
      </c>
      <c r="AA52" s="3">
        <v>1</v>
      </c>
      <c r="AB52" s="52">
        <f t="shared" si="13"/>
        <v>-0.6753706156041539</v>
      </c>
      <c r="AC52" s="3">
        <v>2</v>
      </c>
      <c r="AD52" s="52">
        <f t="shared" si="14"/>
        <v>1.2847451096640226</v>
      </c>
      <c r="AE52" s="3">
        <v>4</v>
      </c>
      <c r="AF52" s="52">
        <f t="shared" si="15"/>
        <v>0.98133733598165473</v>
      </c>
      <c r="AG52" s="4">
        <v>1892100000</v>
      </c>
      <c r="AH52" s="59">
        <f t="shared" si="16"/>
        <v>0.51750978449436225</v>
      </c>
    </row>
    <row r="53" spans="1:34" x14ac:dyDescent="0.25">
      <c r="A53" s="36">
        <v>51</v>
      </c>
      <c r="B53" s="4">
        <v>123</v>
      </c>
      <c r="C53" s="51">
        <f t="shared" si="0"/>
        <v>0.23327078039922536</v>
      </c>
      <c r="D53" s="51">
        <f t="shared" si="1"/>
        <v>-0.8125</v>
      </c>
      <c r="E53" s="4">
        <v>145</v>
      </c>
      <c r="F53" s="52">
        <f t="shared" si="2"/>
        <v>-0.15290826500226706</v>
      </c>
      <c r="G53" s="3">
        <v>1</v>
      </c>
      <c r="H53" s="53">
        <f t="shared" si="3"/>
        <v>-0.53879029356817998</v>
      </c>
      <c r="I53" s="3">
        <v>1</v>
      </c>
      <c r="J53" s="52">
        <f t="shared" si="4"/>
        <v>0.29993686204286618</v>
      </c>
      <c r="K53" s="3">
        <v>0</v>
      </c>
      <c r="L53" s="52">
        <f t="shared" si="5"/>
        <v>-0.87731176096409758</v>
      </c>
      <c r="M53" s="3">
        <v>0</v>
      </c>
      <c r="N53" s="52">
        <f t="shared" si="6"/>
        <v>-0.85888846420207199</v>
      </c>
      <c r="O53" s="3">
        <v>0</v>
      </c>
      <c r="P53" s="52">
        <f t="shared" si="7"/>
        <v>-0.10206207261596575</v>
      </c>
      <c r="Q53" s="4">
        <v>3</v>
      </c>
      <c r="R53" s="52">
        <f t="shared" si="8"/>
        <v>-0.45003334309291348</v>
      </c>
      <c r="S53" s="4">
        <v>2200</v>
      </c>
      <c r="T53" s="52">
        <f t="shared" si="9"/>
        <v>0.91360612784907358</v>
      </c>
      <c r="U53" s="3">
        <f t="shared" si="17"/>
        <v>1</v>
      </c>
      <c r="V53" s="52">
        <f t="shared" si="10"/>
        <v>-0.24654658187696901</v>
      </c>
      <c r="W53" s="3">
        <v>2</v>
      </c>
      <c r="X53" s="52">
        <f t="shared" si="11"/>
        <v>1.7082918528230964</v>
      </c>
      <c r="Y53" s="3">
        <v>3</v>
      </c>
      <c r="Z53" s="52">
        <f t="shared" si="12"/>
        <v>0.13426610311780701</v>
      </c>
      <c r="AA53" s="3">
        <v>1</v>
      </c>
      <c r="AB53" s="52">
        <f t="shared" si="13"/>
        <v>-0.6753706156041539</v>
      </c>
      <c r="AC53" s="3">
        <v>2</v>
      </c>
      <c r="AD53" s="52">
        <f t="shared" si="14"/>
        <v>1.2847451096640226</v>
      </c>
      <c r="AE53" s="3">
        <v>4</v>
      </c>
      <c r="AF53" s="52">
        <f t="shared" si="15"/>
        <v>0.98133733598165473</v>
      </c>
      <c r="AG53" s="4">
        <v>2077600000</v>
      </c>
      <c r="AH53" s="59">
        <f t="shared" si="16"/>
        <v>0.68203827100220515</v>
      </c>
    </row>
    <row r="54" spans="1:34" x14ac:dyDescent="0.25">
      <c r="A54" s="36">
        <v>52</v>
      </c>
      <c r="B54" s="4">
        <v>150</v>
      </c>
      <c r="C54" s="51">
        <f t="shared" si="0"/>
        <v>0.62061085906340985</v>
      </c>
      <c r="D54" s="51">
        <f t="shared" si="1"/>
        <v>-0.75431034482758619</v>
      </c>
      <c r="E54" s="4">
        <v>188</v>
      </c>
      <c r="F54" s="52">
        <f t="shared" si="2"/>
        <v>0.3095132133342593</v>
      </c>
      <c r="G54" s="3">
        <v>1</v>
      </c>
      <c r="H54" s="53">
        <f t="shared" si="3"/>
        <v>-0.53879029356817998</v>
      </c>
      <c r="I54" s="3">
        <v>1</v>
      </c>
      <c r="J54" s="52">
        <f t="shared" si="4"/>
        <v>0.29993686204286618</v>
      </c>
      <c r="K54" s="3">
        <v>0</v>
      </c>
      <c r="L54" s="52">
        <f t="shared" si="5"/>
        <v>-0.87731176096409758</v>
      </c>
      <c r="M54" s="3">
        <v>0</v>
      </c>
      <c r="N54" s="52">
        <f t="shared" si="6"/>
        <v>-0.85888846420207199</v>
      </c>
      <c r="O54" s="3">
        <v>0</v>
      </c>
      <c r="P54" s="52">
        <f t="shared" si="7"/>
        <v>-0.10206207261596575</v>
      </c>
      <c r="Q54" s="4">
        <v>3</v>
      </c>
      <c r="R54" s="52">
        <f t="shared" si="8"/>
        <v>-0.45003334309291348</v>
      </c>
      <c r="S54" s="4">
        <v>2200</v>
      </c>
      <c r="T54" s="52">
        <f t="shared" si="9"/>
        <v>0.91360612784907358</v>
      </c>
      <c r="U54" s="3">
        <f t="shared" si="17"/>
        <v>1</v>
      </c>
      <c r="V54" s="52">
        <f t="shared" si="10"/>
        <v>-0.24654658187696901</v>
      </c>
      <c r="W54" s="3">
        <v>2</v>
      </c>
      <c r="X54" s="52">
        <f t="shared" si="11"/>
        <v>1.7082918528230964</v>
      </c>
      <c r="Y54" s="3">
        <v>3</v>
      </c>
      <c r="Z54" s="52">
        <f t="shared" si="12"/>
        <v>0.13426610311780701</v>
      </c>
      <c r="AA54" s="3">
        <v>1</v>
      </c>
      <c r="AB54" s="52">
        <f t="shared" si="13"/>
        <v>-0.6753706156041539</v>
      </c>
      <c r="AC54" s="3">
        <v>2</v>
      </c>
      <c r="AD54" s="52">
        <f t="shared" si="14"/>
        <v>1.2847451096640226</v>
      </c>
      <c r="AE54" s="3">
        <v>4</v>
      </c>
      <c r="AF54" s="52">
        <f t="shared" si="15"/>
        <v>0.98133733598165473</v>
      </c>
      <c r="AG54" s="4">
        <v>2627800000</v>
      </c>
      <c r="AH54" s="59">
        <f t="shared" si="16"/>
        <v>1.1700359706065995</v>
      </c>
    </row>
    <row r="55" spans="1:34" x14ac:dyDescent="0.25">
      <c r="A55" s="36">
        <v>53</v>
      </c>
      <c r="B55" s="31">
        <v>200</v>
      </c>
      <c r="C55" s="51">
        <f t="shared" si="0"/>
        <v>1.3379073010341218</v>
      </c>
      <c r="D55" s="51">
        <f t="shared" si="1"/>
        <v>-0.64655172413793105</v>
      </c>
      <c r="E55" s="31">
        <v>276</v>
      </c>
      <c r="F55" s="52">
        <f t="shared" si="2"/>
        <v>1.2558641457438946</v>
      </c>
      <c r="G55" s="32">
        <v>1</v>
      </c>
      <c r="H55" s="53">
        <f t="shared" si="3"/>
        <v>-0.53879029356817998</v>
      </c>
      <c r="I55" s="3">
        <v>1</v>
      </c>
      <c r="J55" s="52">
        <f t="shared" si="4"/>
        <v>0.29993686204286618</v>
      </c>
      <c r="K55" s="32">
        <v>0</v>
      </c>
      <c r="L55" s="52">
        <f t="shared" si="5"/>
        <v>-0.87731176096409758</v>
      </c>
      <c r="M55" s="32">
        <v>0</v>
      </c>
      <c r="N55" s="52">
        <f t="shared" si="6"/>
        <v>-0.85888846420207199</v>
      </c>
      <c r="O55" s="32">
        <v>0</v>
      </c>
      <c r="P55" s="52">
        <f t="shared" si="7"/>
        <v>-0.10206207261596575</v>
      </c>
      <c r="Q55" s="31">
        <v>3</v>
      </c>
      <c r="R55" s="52">
        <f t="shared" si="8"/>
        <v>-0.45003334309291348</v>
      </c>
      <c r="S55" s="31">
        <v>2200</v>
      </c>
      <c r="T55" s="52">
        <f t="shared" si="9"/>
        <v>0.91360612784907358</v>
      </c>
      <c r="U55" s="32">
        <f t="shared" si="17"/>
        <v>1</v>
      </c>
      <c r="V55" s="52">
        <f t="shared" si="10"/>
        <v>-0.24654658187696901</v>
      </c>
      <c r="W55" s="32">
        <v>2</v>
      </c>
      <c r="X55" s="52">
        <f t="shared" si="11"/>
        <v>1.7082918528230964</v>
      </c>
      <c r="Y55" s="32">
        <v>3</v>
      </c>
      <c r="Z55" s="52">
        <f t="shared" si="12"/>
        <v>0.13426610311780701</v>
      </c>
      <c r="AA55" s="32">
        <v>1</v>
      </c>
      <c r="AB55" s="52">
        <f t="shared" si="13"/>
        <v>-0.6753706156041539</v>
      </c>
      <c r="AC55" s="32">
        <v>2</v>
      </c>
      <c r="AD55" s="52">
        <f t="shared" si="14"/>
        <v>1.2847451096640226</v>
      </c>
      <c r="AE55" s="32">
        <v>4</v>
      </c>
      <c r="AF55" s="52">
        <f t="shared" si="15"/>
        <v>0.98133733598165473</v>
      </c>
      <c r="AG55" s="31">
        <v>3718400000</v>
      </c>
      <c r="AH55" s="59">
        <f t="shared" si="16"/>
        <v>2.1373392988300681</v>
      </c>
    </row>
    <row r="56" spans="1:34" x14ac:dyDescent="0.25">
      <c r="A56" s="36">
        <v>54</v>
      </c>
      <c r="B56" s="4">
        <v>36</v>
      </c>
      <c r="C56" s="51">
        <f t="shared" si="0"/>
        <v>-1.0148250286298135</v>
      </c>
      <c r="D56" s="51">
        <f t="shared" si="1"/>
        <v>-1</v>
      </c>
      <c r="E56" s="4">
        <v>78</v>
      </c>
      <c r="F56" s="52">
        <f t="shared" si="2"/>
        <v>-0.87342545217778489</v>
      </c>
      <c r="G56" s="3">
        <v>1</v>
      </c>
      <c r="H56" s="53">
        <f t="shared" si="3"/>
        <v>-0.53879029356817998</v>
      </c>
      <c r="I56" s="3">
        <v>1</v>
      </c>
      <c r="J56" s="52">
        <f t="shared" si="4"/>
        <v>0.29993686204286618</v>
      </c>
      <c r="K56" s="3">
        <v>1</v>
      </c>
      <c r="L56" s="52">
        <f t="shared" si="5"/>
        <v>1.1279722640966969</v>
      </c>
      <c r="M56" s="3">
        <v>1</v>
      </c>
      <c r="N56" s="52">
        <f t="shared" si="6"/>
        <v>1.1521674519783895</v>
      </c>
      <c r="O56" s="3">
        <v>0</v>
      </c>
      <c r="P56" s="52">
        <f t="shared" si="7"/>
        <v>-0.10206207261596575</v>
      </c>
      <c r="Q56" s="4">
        <v>3</v>
      </c>
      <c r="R56" s="52">
        <f t="shared" si="8"/>
        <v>-0.45003334309291348</v>
      </c>
      <c r="S56" s="4">
        <v>1300</v>
      </c>
      <c r="T56" s="52">
        <f t="shared" si="9"/>
        <v>-0.72576187726328267</v>
      </c>
      <c r="U56" s="3">
        <f t="shared" si="17"/>
        <v>1</v>
      </c>
      <c r="V56" s="52">
        <f t="shared" si="10"/>
        <v>-0.24654658187696901</v>
      </c>
      <c r="W56" s="3">
        <v>0</v>
      </c>
      <c r="X56" s="52">
        <f t="shared" si="11"/>
        <v>-0.70341429233892216</v>
      </c>
      <c r="Y56" s="3">
        <v>2</v>
      </c>
      <c r="Z56" s="52">
        <f t="shared" si="12"/>
        <v>-0.72503695683615788</v>
      </c>
      <c r="AA56" s="3">
        <v>1</v>
      </c>
      <c r="AB56" s="52">
        <f t="shared" si="13"/>
        <v>-0.6753706156041539</v>
      </c>
      <c r="AC56" s="3">
        <v>2</v>
      </c>
      <c r="AD56" s="52">
        <f t="shared" si="14"/>
        <v>1.2847451096640226</v>
      </c>
      <c r="AE56" s="3">
        <v>2</v>
      </c>
      <c r="AF56" s="52">
        <f t="shared" si="15"/>
        <v>-0.15370343816580145</v>
      </c>
      <c r="AG56" s="4">
        <v>340000000</v>
      </c>
      <c r="AH56" s="59">
        <f t="shared" si="16"/>
        <v>-0.85911913145616592</v>
      </c>
    </row>
    <row r="57" spans="1:34" x14ac:dyDescent="0.25">
      <c r="A57" s="36">
        <v>55</v>
      </c>
      <c r="B57" s="4">
        <v>36</v>
      </c>
      <c r="C57" s="51">
        <f t="shared" si="0"/>
        <v>-1.0148250286298135</v>
      </c>
      <c r="D57" s="51">
        <f t="shared" si="1"/>
        <v>-1</v>
      </c>
      <c r="E57" s="4">
        <v>81</v>
      </c>
      <c r="F57" s="52">
        <f t="shared" si="2"/>
        <v>-0.8411634885729109</v>
      </c>
      <c r="G57" s="3">
        <v>1</v>
      </c>
      <c r="H57" s="53">
        <f t="shared" si="3"/>
        <v>-0.53879029356817998</v>
      </c>
      <c r="I57" s="3">
        <v>1</v>
      </c>
      <c r="J57" s="52">
        <f t="shared" si="4"/>
        <v>0.29993686204286618</v>
      </c>
      <c r="K57" s="3">
        <v>1</v>
      </c>
      <c r="L57" s="52">
        <f t="shared" si="5"/>
        <v>1.1279722640966969</v>
      </c>
      <c r="M57" s="3">
        <v>1</v>
      </c>
      <c r="N57" s="52">
        <f t="shared" si="6"/>
        <v>1.1521674519783895</v>
      </c>
      <c r="O57" s="3">
        <v>0</v>
      </c>
      <c r="P57" s="52">
        <f t="shared" si="7"/>
        <v>-0.10206207261596575</v>
      </c>
      <c r="Q57" s="4">
        <v>3</v>
      </c>
      <c r="R57" s="52">
        <f t="shared" si="8"/>
        <v>-0.45003334309291348</v>
      </c>
      <c r="S57" s="4">
        <v>1300</v>
      </c>
      <c r="T57" s="52">
        <f t="shared" si="9"/>
        <v>-0.72576187726328267</v>
      </c>
      <c r="U57" s="3">
        <f t="shared" si="17"/>
        <v>1</v>
      </c>
      <c r="V57" s="52">
        <f t="shared" si="10"/>
        <v>-0.24654658187696901</v>
      </c>
      <c r="W57" s="3">
        <v>0</v>
      </c>
      <c r="X57" s="52">
        <f t="shared" si="11"/>
        <v>-0.70341429233892216</v>
      </c>
      <c r="Y57" s="3">
        <v>2</v>
      </c>
      <c r="Z57" s="52">
        <f t="shared" si="12"/>
        <v>-0.72503695683615788</v>
      </c>
      <c r="AA57" s="3">
        <v>1</v>
      </c>
      <c r="AB57" s="52">
        <f t="shared" si="13"/>
        <v>-0.6753706156041539</v>
      </c>
      <c r="AC57" s="3">
        <v>2</v>
      </c>
      <c r="AD57" s="52">
        <f t="shared" si="14"/>
        <v>1.2847451096640226</v>
      </c>
      <c r="AE57" s="3">
        <v>2</v>
      </c>
      <c r="AF57" s="52">
        <f t="shared" si="15"/>
        <v>-0.15370343816580145</v>
      </c>
      <c r="AG57" s="4">
        <v>347500000</v>
      </c>
      <c r="AH57" s="59">
        <f t="shared" si="16"/>
        <v>-0.8524670363143394</v>
      </c>
    </row>
    <row r="58" spans="1:34" x14ac:dyDescent="0.25">
      <c r="A58" s="36">
        <v>56</v>
      </c>
      <c r="B58" s="4">
        <v>38</v>
      </c>
      <c r="C58" s="51">
        <f t="shared" si="0"/>
        <v>-0.98613317095098507</v>
      </c>
      <c r="D58" s="51">
        <f t="shared" si="1"/>
        <v>-0.99568965517241381</v>
      </c>
      <c r="E58" s="4">
        <v>72</v>
      </c>
      <c r="F58" s="52">
        <f t="shared" si="2"/>
        <v>-0.93794937938753276</v>
      </c>
      <c r="G58" s="3">
        <v>1</v>
      </c>
      <c r="H58" s="53">
        <f t="shared" si="3"/>
        <v>-0.53879029356817998</v>
      </c>
      <c r="I58" s="3">
        <v>1</v>
      </c>
      <c r="J58" s="52">
        <f t="shared" si="4"/>
        <v>0.29993686204286618</v>
      </c>
      <c r="K58" s="3">
        <v>1</v>
      </c>
      <c r="L58" s="52">
        <f t="shared" si="5"/>
        <v>1.1279722640966969</v>
      </c>
      <c r="M58" s="3">
        <v>1</v>
      </c>
      <c r="N58" s="52">
        <f t="shared" si="6"/>
        <v>1.1521674519783895</v>
      </c>
      <c r="O58" s="3">
        <v>0</v>
      </c>
      <c r="P58" s="52">
        <f t="shared" si="7"/>
        <v>-0.10206207261596575</v>
      </c>
      <c r="Q58" s="4">
        <v>3</v>
      </c>
      <c r="R58" s="52">
        <f t="shared" si="8"/>
        <v>-0.45003334309291348</v>
      </c>
      <c r="S58" s="4">
        <v>1300</v>
      </c>
      <c r="T58" s="52">
        <f t="shared" si="9"/>
        <v>-0.72576187726328267</v>
      </c>
      <c r="U58" s="3">
        <f t="shared" si="17"/>
        <v>1</v>
      </c>
      <c r="V58" s="52">
        <f t="shared" si="10"/>
        <v>-0.24654658187696901</v>
      </c>
      <c r="W58" s="3">
        <v>0</v>
      </c>
      <c r="X58" s="52">
        <f t="shared" si="11"/>
        <v>-0.70341429233892216</v>
      </c>
      <c r="Y58" s="3">
        <v>2</v>
      </c>
      <c r="Z58" s="52">
        <f t="shared" si="12"/>
        <v>-0.72503695683615788</v>
      </c>
      <c r="AA58" s="3">
        <v>1</v>
      </c>
      <c r="AB58" s="52">
        <f t="shared" si="13"/>
        <v>-0.6753706156041539</v>
      </c>
      <c r="AC58" s="3">
        <v>2</v>
      </c>
      <c r="AD58" s="52">
        <f t="shared" si="14"/>
        <v>1.2847451096640226</v>
      </c>
      <c r="AE58" s="3">
        <v>2</v>
      </c>
      <c r="AF58" s="52">
        <f t="shared" si="15"/>
        <v>-0.15370343816580145</v>
      </c>
      <c r="AG58" s="4">
        <v>340000000</v>
      </c>
      <c r="AH58" s="59">
        <f t="shared" si="16"/>
        <v>-0.85911913145616592</v>
      </c>
    </row>
    <row r="59" spans="1:34" x14ac:dyDescent="0.25">
      <c r="A59" s="36">
        <v>57</v>
      </c>
      <c r="B59" s="4">
        <v>38</v>
      </c>
      <c r="C59" s="51">
        <f t="shared" si="0"/>
        <v>-0.98613317095098507</v>
      </c>
      <c r="D59" s="51">
        <f t="shared" si="1"/>
        <v>-0.99568965517241381</v>
      </c>
      <c r="E59" s="4">
        <v>81</v>
      </c>
      <c r="F59" s="52">
        <f t="shared" si="2"/>
        <v>-0.8411634885729109</v>
      </c>
      <c r="G59" s="3">
        <v>1</v>
      </c>
      <c r="H59" s="53">
        <f t="shared" si="3"/>
        <v>-0.53879029356817998</v>
      </c>
      <c r="I59" s="3">
        <v>1</v>
      </c>
      <c r="J59" s="52">
        <f t="shared" si="4"/>
        <v>0.29993686204286618</v>
      </c>
      <c r="K59" s="3">
        <v>1</v>
      </c>
      <c r="L59" s="52">
        <f t="shared" si="5"/>
        <v>1.1279722640966969</v>
      </c>
      <c r="M59" s="3">
        <v>1</v>
      </c>
      <c r="N59" s="52">
        <f t="shared" si="6"/>
        <v>1.1521674519783895</v>
      </c>
      <c r="O59" s="3">
        <v>0</v>
      </c>
      <c r="P59" s="52">
        <f t="shared" si="7"/>
        <v>-0.10206207261596575</v>
      </c>
      <c r="Q59" s="4">
        <v>3</v>
      </c>
      <c r="R59" s="52">
        <f t="shared" si="8"/>
        <v>-0.45003334309291348</v>
      </c>
      <c r="S59" s="4">
        <v>1300</v>
      </c>
      <c r="T59" s="52">
        <f t="shared" si="9"/>
        <v>-0.72576187726328267</v>
      </c>
      <c r="U59" s="3">
        <f t="shared" si="17"/>
        <v>1</v>
      </c>
      <c r="V59" s="52">
        <f t="shared" si="10"/>
        <v>-0.24654658187696901</v>
      </c>
      <c r="W59" s="3">
        <v>0</v>
      </c>
      <c r="X59" s="52">
        <f t="shared" si="11"/>
        <v>-0.70341429233892216</v>
      </c>
      <c r="Y59" s="3">
        <v>2</v>
      </c>
      <c r="Z59" s="52">
        <f t="shared" si="12"/>
        <v>-0.72503695683615788</v>
      </c>
      <c r="AA59" s="3">
        <v>1</v>
      </c>
      <c r="AB59" s="52">
        <f t="shared" si="13"/>
        <v>-0.6753706156041539</v>
      </c>
      <c r="AC59" s="3">
        <v>2</v>
      </c>
      <c r="AD59" s="52">
        <f t="shared" si="14"/>
        <v>1.2847451096640226</v>
      </c>
      <c r="AE59" s="3">
        <v>2</v>
      </c>
      <c r="AF59" s="52">
        <f t="shared" si="15"/>
        <v>-0.15370343816580145</v>
      </c>
      <c r="AG59" s="4">
        <v>362500000</v>
      </c>
      <c r="AH59" s="59">
        <f t="shared" si="16"/>
        <v>-0.83916284603068625</v>
      </c>
    </row>
    <row r="60" spans="1:34" x14ac:dyDescent="0.25">
      <c r="A60" s="36">
        <v>58</v>
      </c>
      <c r="B60" s="4">
        <v>45</v>
      </c>
      <c r="C60" s="51">
        <f t="shared" si="0"/>
        <v>-0.88571166907508536</v>
      </c>
      <c r="D60" s="51">
        <f t="shared" si="1"/>
        <v>-0.9806034482758621</v>
      </c>
      <c r="E60" s="4">
        <v>84</v>
      </c>
      <c r="F60" s="52">
        <f t="shared" si="2"/>
        <v>-0.80890152496803702</v>
      </c>
      <c r="G60" s="3">
        <v>1</v>
      </c>
      <c r="H60" s="53">
        <f t="shared" si="3"/>
        <v>-0.53879029356817998</v>
      </c>
      <c r="I60" s="3">
        <v>1</v>
      </c>
      <c r="J60" s="52">
        <f t="shared" si="4"/>
        <v>0.29993686204286618</v>
      </c>
      <c r="K60" s="3">
        <v>1</v>
      </c>
      <c r="L60" s="52">
        <f t="shared" si="5"/>
        <v>1.1279722640966969</v>
      </c>
      <c r="M60" s="3">
        <v>1</v>
      </c>
      <c r="N60" s="52">
        <f t="shared" si="6"/>
        <v>1.1521674519783895</v>
      </c>
      <c r="O60" s="3">
        <v>0</v>
      </c>
      <c r="P60" s="52">
        <f t="shared" si="7"/>
        <v>-0.10206207261596575</v>
      </c>
      <c r="Q60" s="4">
        <v>3</v>
      </c>
      <c r="R60" s="52">
        <f t="shared" si="8"/>
        <v>-0.45003334309291348</v>
      </c>
      <c r="S60" s="4">
        <v>1300</v>
      </c>
      <c r="T60" s="52">
        <f t="shared" si="9"/>
        <v>-0.72576187726328267</v>
      </c>
      <c r="U60" s="3">
        <f t="shared" si="17"/>
        <v>1</v>
      </c>
      <c r="V60" s="52">
        <f t="shared" si="10"/>
        <v>-0.24654658187696901</v>
      </c>
      <c r="W60" s="3">
        <v>0</v>
      </c>
      <c r="X60" s="52">
        <f t="shared" si="11"/>
        <v>-0.70341429233892216</v>
      </c>
      <c r="Y60" s="3">
        <v>2</v>
      </c>
      <c r="Z60" s="52">
        <f t="shared" si="12"/>
        <v>-0.72503695683615788</v>
      </c>
      <c r="AA60" s="3">
        <v>1</v>
      </c>
      <c r="AB60" s="52">
        <f t="shared" si="13"/>
        <v>-0.6753706156041539</v>
      </c>
      <c r="AC60" s="3">
        <v>2</v>
      </c>
      <c r="AD60" s="52">
        <f t="shared" si="14"/>
        <v>1.2847451096640226</v>
      </c>
      <c r="AE60" s="3">
        <v>2</v>
      </c>
      <c r="AF60" s="52">
        <f t="shared" si="15"/>
        <v>-0.15370343816580145</v>
      </c>
      <c r="AG60" s="4">
        <v>400000000</v>
      </c>
      <c r="AH60" s="59">
        <f t="shared" si="16"/>
        <v>-0.80590237032155365</v>
      </c>
    </row>
    <row r="61" spans="1:34" x14ac:dyDescent="0.25">
      <c r="A61" s="36">
        <v>59</v>
      </c>
      <c r="B61" s="31">
        <v>68</v>
      </c>
      <c r="C61" s="51">
        <f t="shared" si="0"/>
        <v>-0.55575530576855781</v>
      </c>
      <c r="D61" s="51">
        <f t="shared" si="1"/>
        <v>-0.93103448275862066</v>
      </c>
      <c r="E61" s="31">
        <v>120</v>
      </c>
      <c r="F61" s="52">
        <f t="shared" si="2"/>
        <v>-0.42175796170954982</v>
      </c>
      <c r="G61" s="32">
        <v>1</v>
      </c>
      <c r="H61" s="53">
        <f t="shared" si="3"/>
        <v>-0.53879029356817998</v>
      </c>
      <c r="I61" s="3">
        <v>1</v>
      </c>
      <c r="J61" s="52">
        <f t="shared" si="4"/>
        <v>0.29993686204286618</v>
      </c>
      <c r="K61" s="32">
        <v>1</v>
      </c>
      <c r="L61" s="52">
        <f t="shared" si="5"/>
        <v>1.1279722640966969</v>
      </c>
      <c r="M61" s="32">
        <v>1</v>
      </c>
      <c r="N61" s="52">
        <f t="shared" si="6"/>
        <v>1.1521674519783895</v>
      </c>
      <c r="O61" s="32">
        <v>0</v>
      </c>
      <c r="P61" s="52">
        <f t="shared" si="7"/>
        <v>-0.10206207261596575</v>
      </c>
      <c r="Q61" s="31">
        <v>3</v>
      </c>
      <c r="R61" s="52">
        <f t="shared" si="8"/>
        <v>-0.45003334309291348</v>
      </c>
      <c r="S61" s="31">
        <v>1300</v>
      </c>
      <c r="T61" s="52">
        <f t="shared" si="9"/>
        <v>-0.72576187726328267</v>
      </c>
      <c r="U61" s="32">
        <f t="shared" si="17"/>
        <v>1</v>
      </c>
      <c r="V61" s="52">
        <f t="shared" si="10"/>
        <v>-0.24654658187696901</v>
      </c>
      <c r="W61" s="32">
        <v>0</v>
      </c>
      <c r="X61" s="52">
        <f t="shared" si="11"/>
        <v>-0.70341429233892216</v>
      </c>
      <c r="Y61" s="32">
        <v>2</v>
      </c>
      <c r="Z61" s="52">
        <f t="shared" si="12"/>
        <v>-0.72503695683615788</v>
      </c>
      <c r="AA61" s="32">
        <v>1</v>
      </c>
      <c r="AB61" s="52">
        <f t="shared" si="13"/>
        <v>-0.6753706156041539</v>
      </c>
      <c r="AC61" s="32">
        <v>2</v>
      </c>
      <c r="AD61" s="52">
        <f t="shared" si="14"/>
        <v>1.2847451096640226</v>
      </c>
      <c r="AE61" s="32">
        <v>2</v>
      </c>
      <c r="AF61" s="52">
        <f t="shared" si="15"/>
        <v>-0.15370343816580145</v>
      </c>
      <c r="AG61" s="31">
        <v>570000000</v>
      </c>
      <c r="AH61" s="59">
        <f t="shared" si="16"/>
        <v>-0.65512154710681891</v>
      </c>
    </row>
    <row r="62" spans="1:34" x14ac:dyDescent="0.25">
      <c r="A62" s="36">
        <v>60</v>
      </c>
      <c r="B62" s="4">
        <v>45</v>
      </c>
      <c r="C62" s="51">
        <f t="shared" si="0"/>
        <v>-0.88571166907508536</v>
      </c>
      <c r="D62" s="51">
        <f t="shared" si="1"/>
        <v>-0.9806034482758621</v>
      </c>
      <c r="E62" s="4">
        <v>90</v>
      </c>
      <c r="F62" s="52">
        <f t="shared" si="2"/>
        <v>-0.74437759775828916</v>
      </c>
      <c r="G62" s="3">
        <v>1</v>
      </c>
      <c r="H62" s="53">
        <f t="shared" si="3"/>
        <v>-0.53879029356817998</v>
      </c>
      <c r="I62" s="3">
        <v>0</v>
      </c>
      <c r="J62" s="52">
        <f t="shared" si="4"/>
        <v>-3.2993054824715267</v>
      </c>
      <c r="K62" s="3">
        <v>1</v>
      </c>
      <c r="L62" s="52">
        <f t="shared" si="5"/>
        <v>1.1279722640966969</v>
      </c>
      <c r="M62" s="3">
        <v>1</v>
      </c>
      <c r="N62" s="52">
        <f t="shared" si="6"/>
        <v>1.1521674519783895</v>
      </c>
      <c r="O62" s="3">
        <v>0</v>
      </c>
      <c r="P62" s="52">
        <f t="shared" si="7"/>
        <v>-0.10206207261596575</v>
      </c>
      <c r="Q62" s="4">
        <v>4</v>
      </c>
      <c r="R62" s="52">
        <f t="shared" si="8"/>
        <v>0.53859825729426514</v>
      </c>
      <c r="S62" s="4">
        <v>1300</v>
      </c>
      <c r="T62" s="52">
        <f t="shared" si="9"/>
        <v>-0.72576187726328267</v>
      </c>
      <c r="U62" s="3">
        <f t="shared" si="17"/>
        <v>1</v>
      </c>
      <c r="V62" s="52">
        <f t="shared" si="10"/>
        <v>-0.24654658187696901</v>
      </c>
      <c r="W62" s="3">
        <v>0</v>
      </c>
      <c r="X62" s="52">
        <f t="shared" si="11"/>
        <v>-0.70341429233892216</v>
      </c>
      <c r="Y62" s="3">
        <v>2</v>
      </c>
      <c r="Z62" s="52">
        <f t="shared" si="12"/>
        <v>-0.72503695683615788</v>
      </c>
      <c r="AA62" s="3">
        <v>1</v>
      </c>
      <c r="AB62" s="52">
        <f t="shared" si="13"/>
        <v>-0.6753706156041539</v>
      </c>
      <c r="AC62" s="1">
        <v>0</v>
      </c>
      <c r="AD62" s="52">
        <f t="shared" si="14"/>
        <v>-0.80568761114523468</v>
      </c>
      <c r="AE62" s="3">
        <v>2</v>
      </c>
      <c r="AF62" s="52">
        <f t="shared" si="15"/>
        <v>-0.15370343816580145</v>
      </c>
      <c r="AG62" s="4">
        <v>331900000</v>
      </c>
      <c r="AH62" s="59">
        <f t="shared" si="16"/>
        <v>-0.86630339420933855</v>
      </c>
    </row>
    <row r="63" spans="1:34" x14ac:dyDescent="0.25">
      <c r="A63" s="36">
        <v>61</v>
      </c>
      <c r="B63" s="4">
        <v>45</v>
      </c>
      <c r="C63" s="51">
        <f t="shared" si="0"/>
        <v>-0.88571166907508536</v>
      </c>
      <c r="D63" s="51">
        <f t="shared" si="1"/>
        <v>-0.9806034482758621</v>
      </c>
      <c r="E63" s="4">
        <v>98</v>
      </c>
      <c r="F63" s="52">
        <f t="shared" si="2"/>
        <v>-0.6583456948119587</v>
      </c>
      <c r="G63" s="3">
        <v>1</v>
      </c>
      <c r="H63" s="53">
        <f t="shared" si="3"/>
        <v>-0.53879029356817998</v>
      </c>
      <c r="I63" s="3">
        <v>0</v>
      </c>
      <c r="J63" s="52">
        <f t="shared" si="4"/>
        <v>-3.2993054824715267</v>
      </c>
      <c r="K63" s="3">
        <v>1</v>
      </c>
      <c r="L63" s="52">
        <f t="shared" si="5"/>
        <v>1.1279722640966969</v>
      </c>
      <c r="M63" s="3">
        <v>1</v>
      </c>
      <c r="N63" s="52">
        <f t="shared" si="6"/>
        <v>1.1521674519783895</v>
      </c>
      <c r="O63" s="3">
        <v>0</v>
      </c>
      <c r="P63" s="52">
        <f t="shared" si="7"/>
        <v>-0.10206207261596575</v>
      </c>
      <c r="Q63" s="4">
        <v>4</v>
      </c>
      <c r="R63" s="52">
        <f t="shared" si="8"/>
        <v>0.53859825729426514</v>
      </c>
      <c r="S63" s="4">
        <v>1300</v>
      </c>
      <c r="T63" s="52">
        <f t="shared" si="9"/>
        <v>-0.72576187726328267</v>
      </c>
      <c r="U63" s="3">
        <f t="shared" si="17"/>
        <v>1</v>
      </c>
      <c r="V63" s="52">
        <f t="shared" si="10"/>
        <v>-0.24654658187696901</v>
      </c>
      <c r="W63" s="3">
        <v>0</v>
      </c>
      <c r="X63" s="52">
        <f t="shared" si="11"/>
        <v>-0.70341429233892216</v>
      </c>
      <c r="Y63" s="3">
        <v>2</v>
      </c>
      <c r="Z63" s="52">
        <f t="shared" si="12"/>
        <v>-0.72503695683615788</v>
      </c>
      <c r="AA63" s="3">
        <v>1</v>
      </c>
      <c r="AB63" s="52">
        <f t="shared" si="13"/>
        <v>-0.6753706156041539</v>
      </c>
      <c r="AC63" s="3">
        <v>0</v>
      </c>
      <c r="AD63" s="52">
        <f t="shared" si="14"/>
        <v>-0.80568761114523468</v>
      </c>
      <c r="AE63" s="3">
        <v>2</v>
      </c>
      <c r="AF63" s="52">
        <f t="shared" si="15"/>
        <v>-0.15370343816580145</v>
      </c>
      <c r="AG63" s="4">
        <v>347080000</v>
      </c>
      <c r="AH63" s="59">
        <f t="shared" si="16"/>
        <v>-0.85283955364228159</v>
      </c>
    </row>
    <row r="64" spans="1:34" x14ac:dyDescent="0.25">
      <c r="A64" s="36">
        <v>62</v>
      </c>
      <c r="B64" s="4">
        <v>45</v>
      </c>
      <c r="C64" s="51">
        <f t="shared" si="0"/>
        <v>-0.88571166907508536</v>
      </c>
      <c r="D64" s="51">
        <f t="shared" si="1"/>
        <v>-0.9806034482758621</v>
      </c>
      <c r="E64" s="4">
        <v>103</v>
      </c>
      <c r="F64" s="52">
        <f t="shared" si="2"/>
        <v>-0.60457575547050213</v>
      </c>
      <c r="G64" s="3">
        <v>1</v>
      </c>
      <c r="H64" s="53">
        <f t="shared" si="3"/>
        <v>-0.53879029356817998</v>
      </c>
      <c r="I64" s="3">
        <v>0</v>
      </c>
      <c r="J64" s="52">
        <f t="shared" si="4"/>
        <v>-3.2993054824715267</v>
      </c>
      <c r="K64" s="3">
        <v>1</v>
      </c>
      <c r="L64" s="52">
        <f t="shared" si="5"/>
        <v>1.1279722640966969</v>
      </c>
      <c r="M64" s="3">
        <v>1</v>
      </c>
      <c r="N64" s="52">
        <f t="shared" si="6"/>
        <v>1.1521674519783895</v>
      </c>
      <c r="O64" s="3">
        <v>0</v>
      </c>
      <c r="P64" s="52">
        <f t="shared" si="7"/>
        <v>-0.10206207261596575</v>
      </c>
      <c r="Q64" s="4">
        <v>4</v>
      </c>
      <c r="R64" s="52">
        <f t="shared" si="8"/>
        <v>0.53859825729426514</v>
      </c>
      <c r="S64" s="4">
        <v>1300</v>
      </c>
      <c r="T64" s="52">
        <f t="shared" si="9"/>
        <v>-0.72576187726328267</v>
      </c>
      <c r="U64" s="3">
        <f t="shared" si="17"/>
        <v>1</v>
      </c>
      <c r="V64" s="52">
        <f t="shared" si="10"/>
        <v>-0.24654658187696901</v>
      </c>
      <c r="W64" s="3">
        <v>0</v>
      </c>
      <c r="X64" s="52">
        <f t="shared" si="11"/>
        <v>-0.70341429233892216</v>
      </c>
      <c r="Y64" s="3">
        <v>2</v>
      </c>
      <c r="Z64" s="52">
        <f t="shared" si="12"/>
        <v>-0.72503695683615788</v>
      </c>
      <c r="AA64" s="3">
        <v>1</v>
      </c>
      <c r="AB64" s="52">
        <f t="shared" si="13"/>
        <v>-0.6753706156041539</v>
      </c>
      <c r="AC64" s="3">
        <v>0</v>
      </c>
      <c r="AD64" s="52">
        <f t="shared" si="14"/>
        <v>-0.80568761114523468</v>
      </c>
      <c r="AE64" s="3">
        <v>2</v>
      </c>
      <c r="AF64" s="52">
        <f t="shared" si="15"/>
        <v>-0.15370343816580145</v>
      </c>
      <c r="AG64" s="4">
        <v>356567000</v>
      </c>
      <c r="AH64" s="59">
        <f t="shared" si="16"/>
        <v>-0.84442509676088051</v>
      </c>
    </row>
    <row r="65" spans="1:34" x14ac:dyDescent="0.25">
      <c r="A65" s="36">
        <v>63</v>
      </c>
      <c r="B65" s="4">
        <v>70</v>
      </c>
      <c r="C65" s="51">
        <f t="shared" si="0"/>
        <v>-0.52706344808972938</v>
      </c>
      <c r="D65" s="51">
        <f t="shared" si="1"/>
        <v>-0.92672413793103448</v>
      </c>
      <c r="E65" s="4">
        <v>152</v>
      </c>
      <c r="F65" s="52">
        <f t="shared" si="2"/>
        <v>-7.7630349924227904E-2</v>
      </c>
      <c r="G65" s="3">
        <v>1</v>
      </c>
      <c r="H65" s="53">
        <f t="shared" si="3"/>
        <v>-0.53879029356817998</v>
      </c>
      <c r="I65" s="3">
        <v>0</v>
      </c>
      <c r="J65" s="52">
        <f t="shared" si="4"/>
        <v>-3.2993054824715267</v>
      </c>
      <c r="K65" s="3">
        <v>1</v>
      </c>
      <c r="L65" s="52">
        <f t="shared" si="5"/>
        <v>1.1279722640966969</v>
      </c>
      <c r="M65" s="3">
        <v>1</v>
      </c>
      <c r="N65" s="52">
        <f t="shared" si="6"/>
        <v>1.1521674519783895</v>
      </c>
      <c r="O65" s="3">
        <v>0</v>
      </c>
      <c r="P65" s="52">
        <f t="shared" si="7"/>
        <v>-0.10206207261596575</v>
      </c>
      <c r="Q65" s="4">
        <v>4</v>
      </c>
      <c r="R65" s="52">
        <f t="shared" si="8"/>
        <v>0.53859825729426514</v>
      </c>
      <c r="S65" s="4">
        <v>1300</v>
      </c>
      <c r="T65" s="52">
        <f t="shared" si="9"/>
        <v>-0.72576187726328267</v>
      </c>
      <c r="U65" s="3">
        <f t="shared" si="17"/>
        <v>1</v>
      </c>
      <c r="V65" s="52">
        <f t="shared" si="10"/>
        <v>-0.24654658187696901</v>
      </c>
      <c r="W65" s="3">
        <v>0</v>
      </c>
      <c r="X65" s="52">
        <f t="shared" si="11"/>
        <v>-0.70341429233892216</v>
      </c>
      <c r="Y65" s="3">
        <v>2</v>
      </c>
      <c r="Z65" s="52">
        <f t="shared" si="12"/>
        <v>-0.72503695683615788</v>
      </c>
      <c r="AA65" s="3">
        <v>1</v>
      </c>
      <c r="AB65" s="52">
        <f t="shared" si="13"/>
        <v>-0.6753706156041539</v>
      </c>
      <c r="AC65" s="3">
        <v>0</v>
      </c>
      <c r="AD65" s="52">
        <f t="shared" si="14"/>
        <v>-0.80568761114523468</v>
      </c>
      <c r="AE65" s="3">
        <v>2</v>
      </c>
      <c r="AF65" s="52">
        <f t="shared" si="15"/>
        <v>-0.15370343816580145</v>
      </c>
      <c r="AG65" s="4">
        <v>529872000</v>
      </c>
      <c r="AH65" s="59">
        <f t="shared" si="16"/>
        <v>-0.69071291695364756</v>
      </c>
    </row>
    <row r="66" spans="1:34" x14ac:dyDescent="0.25">
      <c r="A66" s="36">
        <v>64</v>
      </c>
      <c r="B66" s="4">
        <v>70</v>
      </c>
      <c r="C66" s="51">
        <f t="shared" si="0"/>
        <v>-0.52706344808972938</v>
      </c>
      <c r="D66" s="51">
        <f t="shared" si="1"/>
        <v>-0.92672413793103448</v>
      </c>
      <c r="E66" s="4">
        <v>158</v>
      </c>
      <c r="F66" s="52">
        <f t="shared" si="2"/>
        <v>-1.3106422714480035E-2</v>
      </c>
      <c r="G66" s="3">
        <v>1</v>
      </c>
      <c r="H66" s="53">
        <f t="shared" si="3"/>
        <v>-0.53879029356817998</v>
      </c>
      <c r="I66" s="3">
        <v>0</v>
      </c>
      <c r="J66" s="52">
        <f t="shared" si="4"/>
        <v>-3.2993054824715267</v>
      </c>
      <c r="K66" s="3">
        <v>1</v>
      </c>
      <c r="L66" s="52">
        <f t="shared" si="5"/>
        <v>1.1279722640966969</v>
      </c>
      <c r="M66" s="3">
        <v>1</v>
      </c>
      <c r="N66" s="52">
        <f t="shared" si="6"/>
        <v>1.1521674519783895</v>
      </c>
      <c r="O66" s="3">
        <v>0</v>
      </c>
      <c r="P66" s="52">
        <f t="shared" si="7"/>
        <v>-0.10206207261596575</v>
      </c>
      <c r="Q66" s="4">
        <v>4</v>
      </c>
      <c r="R66" s="52">
        <f t="shared" si="8"/>
        <v>0.53859825729426514</v>
      </c>
      <c r="S66" s="4">
        <v>1300</v>
      </c>
      <c r="T66" s="52">
        <f t="shared" si="9"/>
        <v>-0.72576187726328267</v>
      </c>
      <c r="U66" s="3">
        <f t="shared" si="17"/>
        <v>1</v>
      </c>
      <c r="V66" s="52">
        <f t="shared" si="10"/>
        <v>-0.24654658187696901</v>
      </c>
      <c r="W66" s="3">
        <v>0</v>
      </c>
      <c r="X66" s="52">
        <f t="shared" si="11"/>
        <v>-0.70341429233892216</v>
      </c>
      <c r="Y66" s="3">
        <v>2</v>
      </c>
      <c r="Z66" s="52">
        <f t="shared" si="12"/>
        <v>-0.72503695683615788</v>
      </c>
      <c r="AA66" s="3">
        <v>1</v>
      </c>
      <c r="AB66" s="52">
        <f t="shared" si="13"/>
        <v>-0.6753706156041539</v>
      </c>
      <c r="AC66" s="3">
        <v>0</v>
      </c>
      <c r="AD66" s="52">
        <f t="shared" si="14"/>
        <v>-0.80568761114523468</v>
      </c>
      <c r="AE66" s="3">
        <v>2</v>
      </c>
      <c r="AF66" s="52">
        <f t="shared" si="15"/>
        <v>-0.15370343816580145</v>
      </c>
      <c r="AG66" s="4">
        <v>541257000</v>
      </c>
      <c r="AH66" s="59">
        <f t="shared" si="16"/>
        <v>-0.68061503652835487</v>
      </c>
    </row>
    <row r="67" spans="1:34" x14ac:dyDescent="0.25">
      <c r="A67" s="36">
        <v>65</v>
      </c>
      <c r="B67" s="31">
        <v>70</v>
      </c>
      <c r="C67" s="51">
        <f t="shared" si="0"/>
        <v>-0.52706344808972938</v>
      </c>
      <c r="D67" s="51">
        <f t="shared" si="1"/>
        <v>-0.92672413793103448</v>
      </c>
      <c r="E67" s="31">
        <v>160</v>
      </c>
      <c r="F67" s="52">
        <f t="shared" si="2"/>
        <v>8.4015530221025862E-3</v>
      </c>
      <c r="G67" s="32">
        <v>1</v>
      </c>
      <c r="H67" s="53">
        <f t="shared" si="3"/>
        <v>-0.53879029356817998</v>
      </c>
      <c r="I67" s="3">
        <v>0</v>
      </c>
      <c r="J67" s="52">
        <f t="shared" si="4"/>
        <v>-3.2993054824715267</v>
      </c>
      <c r="K67" s="32">
        <v>1</v>
      </c>
      <c r="L67" s="52">
        <f t="shared" si="5"/>
        <v>1.1279722640966969</v>
      </c>
      <c r="M67" s="32">
        <v>1</v>
      </c>
      <c r="N67" s="52">
        <f t="shared" si="6"/>
        <v>1.1521674519783895</v>
      </c>
      <c r="O67" s="32">
        <v>0</v>
      </c>
      <c r="P67" s="52">
        <f t="shared" si="7"/>
        <v>-0.10206207261596575</v>
      </c>
      <c r="Q67" s="31">
        <v>4</v>
      </c>
      <c r="R67" s="52">
        <f t="shared" si="8"/>
        <v>0.53859825729426514</v>
      </c>
      <c r="S67" s="31">
        <v>1300</v>
      </c>
      <c r="T67" s="52">
        <f t="shared" si="9"/>
        <v>-0.72576187726328267</v>
      </c>
      <c r="U67" s="32">
        <f t="shared" si="17"/>
        <v>1</v>
      </c>
      <c r="V67" s="52">
        <f t="shared" si="10"/>
        <v>-0.24654658187696901</v>
      </c>
      <c r="W67" s="32">
        <v>0</v>
      </c>
      <c r="X67" s="52">
        <f t="shared" si="11"/>
        <v>-0.70341429233892216</v>
      </c>
      <c r="Y67" s="32">
        <v>2</v>
      </c>
      <c r="Z67" s="52">
        <f t="shared" si="12"/>
        <v>-0.72503695683615788</v>
      </c>
      <c r="AA67" s="32">
        <v>1</v>
      </c>
      <c r="AB67" s="52">
        <f t="shared" si="13"/>
        <v>-0.6753706156041539</v>
      </c>
      <c r="AC67" s="32">
        <v>0</v>
      </c>
      <c r="AD67" s="52">
        <f t="shared" si="14"/>
        <v>-0.80568761114523468</v>
      </c>
      <c r="AE67" s="32">
        <v>2</v>
      </c>
      <c r="AF67" s="52">
        <f t="shared" si="15"/>
        <v>-0.15370343816580145</v>
      </c>
      <c r="AG67" s="31">
        <v>545052000</v>
      </c>
      <c r="AH67" s="59">
        <f t="shared" si="16"/>
        <v>-0.67724907638659071</v>
      </c>
    </row>
    <row r="68" spans="1:34" x14ac:dyDescent="0.25">
      <c r="A68" s="36">
        <v>66</v>
      </c>
      <c r="B68" s="38">
        <v>78</v>
      </c>
      <c r="C68" s="51">
        <f t="shared" ref="C68:C98" si="18">(B68-$B$99)/STDEV($B$3:$B$98)</f>
        <v>-0.41229601737441546</v>
      </c>
      <c r="D68" s="51">
        <f t="shared" ref="D68:D98" si="19">(B68-500)/(500-36)</f>
        <v>-0.90948275862068961</v>
      </c>
      <c r="E68" s="1">
        <v>126</v>
      </c>
      <c r="F68" s="52">
        <f t="shared" ref="F68:F98" si="20">(E68-$E$99)/STDEV($E$3:$E$98)</f>
        <v>-0.35723403449980196</v>
      </c>
      <c r="G68" s="39">
        <v>1</v>
      </c>
      <c r="H68" s="53">
        <f t="shared" ref="H68:H98" si="21">(G68-$G$99)/STDEV($G$3:$G$98)</f>
        <v>-0.53879029356817998</v>
      </c>
      <c r="I68" s="3">
        <v>1</v>
      </c>
      <c r="J68" s="52">
        <f t="shared" ref="J68:J98" si="22">(I68-$I$99)/STDEV($I$3:$I$98)</f>
        <v>0.29993686204286618</v>
      </c>
      <c r="K68" s="39">
        <v>0</v>
      </c>
      <c r="L68" s="52">
        <f t="shared" ref="L68:L98" si="23">(K68-$K$99)/STDEV($K$3:$K$98)</f>
        <v>-0.87731176096409758</v>
      </c>
      <c r="M68" s="39">
        <v>0</v>
      </c>
      <c r="N68" s="52">
        <f t="shared" ref="N68:N98" si="24">(M68-$M$99)/STDEV($M$3:$M$98)</f>
        <v>-0.85888846420207199</v>
      </c>
      <c r="O68" s="39">
        <v>0</v>
      </c>
      <c r="P68" s="52">
        <f t="shared" ref="P68:P98" si="25">(O68-$O$99)/STDEV($O$3:$O$98)</f>
        <v>-0.10206207261596575</v>
      </c>
      <c r="Q68" s="39">
        <v>2</v>
      </c>
      <c r="R68" s="52">
        <f t="shared" ref="R68:R98" si="26">(Q68-$Q$99)/STDEV($Q$3:$Q$98)</f>
        <v>-1.4386649434800922</v>
      </c>
      <c r="S68" s="40">
        <v>1300</v>
      </c>
      <c r="T68" s="52">
        <f t="shared" ref="T68:T98" si="27">(S68-$S$99)/STDEV($S$3:$S$98)</f>
        <v>-0.72576187726328267</v>
      </c>
      <c r="U68" s="39">
        <v>1</v>
      </c>
      <c r="V68" s="52">
        <f t="shared" ref="V68:V98" si="28">(U68-$U$99)/STDEV($U$3:$U$98)</f>
        <v>-0.24654658187696901</v>
      </c>
      <c r="W68" s="39">
        <v>0</v>
      </c>
      <c r="X68" s="52">
        <f t="shared" ref="X68:X98" si="29">(W68-$W$99)/STDEV($W$3:$W$98)</f>
        <v>-0.70341429233892216</v>
      </c>
      <c r="Y68" s="39">
        <v>2</v>
      </c>
      <c r="Z68" s="52">
        <f t="shared" ref="Z68:Z98" si="30">(Y68-$Y$99)/STDEV($Y$3:$Y$98)</f>
        <v>-0.72503695683615788</v>
      </c>
      <c r="AA68" s="39">
        <v>1</v>
      </c>
      <c r="AB68" s="52">
        <f t="shared" ref="AB68:AB98" si="31">(AA68-$AA$99)/STDEV($AA$3:$AA$98)</f>
        <v>-0.6753706156041539</v>
      </c>
      <c r="AC68" s="39">
        <v>0</v>
      </c>
      <c r="AD68" s="52">
        <f t="shared" ref="AD68:AD98" si="32">(AC68-$AC$99)/STDEV($AC$3:$AC$98)</f>
        <v>-0.80568761114523468</v>
      </c>
      <c r="AE68" s="39">
        <v>3</v>
      </c>
      <c r="AF68" s="52">
        <f t="shared" ref="AF68:AF98" si="33">(AE68-$AE$99)/STDEV($AE$3:$AE$98)</f>
        <v>0.41381694890792664</v>
      </c>
      <c r="AG68" s="40">
        <v>920599262</v>
      </c>
      <c r="AH68" s="59">
        <f t="shared" ref="AH68:AH98" si="34">(AG68-$AG$99)/STDEV($AG$3:$AG$98)</f>
        <v>-0.3441589274430632</v>
      </c>
    </row>
    <row r="69" spans="1:34" x14ac:dyDescent="0.25">
      <c r="A69" s="36">
        <v>67</v>
      </c>
      <c r="B69" s="41">
        <v>85</v>
      </c>
      <c r="C69" s="51">
        <f t="shared" si="18"/>
        <v>-0.31187451549851575</v>
      </c>
      <c r="D69" s="51">
        <f t="shared" si="19"/>
        <v>-0.8943965517241379</v>
      </c>
      <c r="E69" s="3">
        <v>216</v>
      </c>
      <c r="F69" s="52">
        <f t="shared" si="20"/>
        <v>0.61062487364641593</v>
      </c>
      <c r="G69" s="36">
        <v>1</v>
      </c>
      <c r="H69" s="53">
        <f t="shared" si="21"/>
        <v>-0.53879029356817998</v>
      </c>
      <c r="I69" s="3">
        <v>1</v>
      </c>
      <c r="J69" s="52">
        <f t="shared" si="22"/>
        <v>0.29993686204286618</v>
      </c>
      <c r="K69" s="36">
        <v>0</v>
      </c>
      <c r="L69" s="52">
        <f t="shared" si="23"/>
        <v>-0.87731176096409758</v>
      </c>
      <c r="M69" s="36">
        <v>0</v>
      </c>
      <c r="N69" s="52">
        <f t="shared" si="24"/>
        <v>-0.85888846420207199</v>
      </c>
      <c r="O69" s="36">
        <v>0</v>
      </c>
      <c r="P69" s="52">
        <f t="shared" si="25"/>
        <v>-0.10206207261596575</v>
      </c>
      <c r="Q69" s="36">
        <v>2</v>
      </c>
      <c r="R69" s="52">
        <f t="shared" si="26"/>
        <v>-1.4386649434800922</v>
      </c>
      <c r="S69" s="42">
        <v>1300</v>
      </c>
      <c r="T69" s="52">
        <f t="shared" si="27"/>
        <v>-0.72576187726328267</v>
      </c>
      <c r="U69" s="36">
        <v>2</v>
      </c>
      <c r="V69" s="52">
        <f t="shared" si="28"/>
        <v>0.93687701113248267</v>
      </c>
      <c r="W69" s="36">
        <v>0</v>
      </c>
      <c r="X69" s="52">
        <f t="shared" si="29"/>
        <v>-0.70341429233892216</v>
      </c>
      <c r="Y69" s="36">
        <v>2</v>
      </c>
      <c r="Z69" s="52">
        <f t="shared" si="30"/>
        <v>-0.72503695683615788</v>
      </c>
      <c r="AA69" s="36">
        <v>1</v>
      </c>
      <c r="AB69" s="52">
        <f t="shared" si="31"/>
        <v>-0.6753706156041539</v>
      </c>
      <c r="AC69" s="36">
        <v>0</v>
      </c>
      <c r="AD69" s="52">
        <f t="shared" si="32"/>
        <v>-0.80568761114523468</v>
      </c>
      <c r="AE69" s="36">
        <v>3</v>
      </c>
      <c r="AF69" s="52">
        <f t="shared" si="33"/>
        <v>0.41381694890792664</v>
      </c>
      <c r="AG69" s="42">
        <v>1332183225</v>
      </c>
      <c r="AH69" s="59">
        <f t="shared" si="34"/>
        <v>2.0893829987071625E-2</v>
      </c>
    </row>
    <row r="70" spans="1:34" x14ac:dyDescent="0.25">
      <c r="A70" s="36">
        <v>68</v>
      </c>
      <c r="B70" s="41">
        <v>74</v>
      </c>
      <c r="C70" s="51">
        <f t="shared" si="18"/>
        <v>-0.46967973273207242</v>
      </c>
      <c r="D70" s="51">
        <f t="shared" si="19"/>
        <v>-0.9181034482758621</v>
      </c>
      <c r="E70" s="3">
        <v>126</v>
      </c>
      <c r="F70" s="52">
        <f t="shared" si="20"/>
        <v>-0.35723403449980196</v>
      </c>
      <c r="G70" s="36">
        <v>1</v>
      </c>
      <c r="H70" s="53">
        <f t="shared" si="21"/>
        <v>-0.53879029356817998</v>
      </c>
      <c r="I70" s="3">
        <v>1</v>
      </c>
      <c r="J70" s="52">
        <f t="shared" si="22"/>
        <v>0.29993686204286618</v>
      </c>
      <c r="K70" s="36">
        <v>0</v>
      </c>
      <c r="L70" s="52">
        <f t="shared" si="23"/>
        <v>-0.87731176096409758</v>
      </c>
      <c r="M70" s="36">
        <v>0</v>
      </c>
      <c r="N70" s="52">
        <f t="shared" si="24"/>
        <v>-0.85888846420207199</v>
      </c>
      <c r="O70" s="36">
        <v>0</v>
      </c>
      <c r="P70" s="52">
        <f t="shared" si="25"/>
        <v>-0.10206207261596575</v>
      </c>
      <c r="Q70" s="36">
        <v>2</v>
      </c>
      <c r="R70" s="52">
        <f t="shared" si="26"/>
        <v>-1.4386649434800922</v>
      </c>
      <c r="S70" s="42">
        <v>1300</v>
      </c>
      <c r="T70" s="52">
        <f t="shared" si="27"/>
        <v>-0.72576187726328267</v>
      </c>
      <c r="U70" s="36">
        <v>1</v>
      </c>
      <c r="V70" s="52">
        <f t="shared" si="28"/>
        <v>-0.24654658187696901</v>
      </c>
      <c r="W70" s="36">
        <v>0</v>
      </c>
      <c r="X70" s="52">
        <f t="shared" si="29"/>
        <v>-0.70341429233892216</v>
      </c>
      <c r="Y70" s="36">
        <v>2</v>
      </c>
      <c r="Z70" s="52">
        <f t="shared" si="30"/>
        <v>-0.72503695683615788</v>
      </c>
      <c r="AA70" s="36">
        <v>1</v>
      </c>
      <c r="AB70" s="52">
        <f t="shared" si="31"/>
        <v>-0.6753706156041539</v>
      </c>
      <c r="AC70" s="36">
        <v>0</v>
      </c>
      <c r="AD70" s="52">
        <f t="shared" si="32"/>
        <v>-0.80568761114523468</v>
      </c>
      <c r="AE70" s="36">
        <v>3</v>
      </c>
      <c r="AF70" s="52">
        <f t="shared" si="33"/>
        <v>0.41381694890792664</v>
      </c>
      <c r="AG70" s="42">
        <v>860000000</v>
      </c>
      <c r="AH70" s="59">
        <f t="shared" si="34"/>
        <v>-0.39790720162285964</v>
      </c>
    </row>
    <row r="71" spans="1:34" x14ac:dyDescent="0.25">
      <c r="A71" s="36">
        <v>69</v>
      </c>
      <c r="B71" s="41">
        <v>74</v>
      </c>
      <c r="C71" s="51">
        <f t="shared" si="18"/>
        <v>-0.46967973273207242</v>
      </c>
      <c r="D71" s="51">
        <f t="shared" si="19"/>
        <v>-0.9181034482758621</v>
      </c>
      <c r="E71" s="3">
        <v>141</v>
      </c>
      <c r="F71" s="52">
        <f t="shared" si="20"/>
        <v>-0.19592421647543232</v>
      </c>
      <c r="G71" s="36">
        <v>1</v>
      </c>
      <c r="H71" s="53">
        <f t="shared" si="21"/>
        <v>-0.53879029356817998</v>
      </c>
      <c r="I71" s="3">
        <v>1</v>
      </c>
      <c r="J71" s="52">
        <f t="shared" si="22"/>
        <v>0.29993686204286618</v>
      </c>
      <c r="K71" s="36">
        <v>0</v>
      </c>
      <c r="L71" s="52">
        <f t="shared" si="23"/>
        <v>-0.87731176096409758</v>
      </c>
      <c r="M71" s="36">
        <v>0</v>
      </c>
      <c r="N71" s="52">
        <f t="shared" si="24"/>
        <v>-0.85888846420207199</v>
      </c>
      <c r="O71" s="36">
        <v>0</v>
      </c>
      <c r="P71" s="52">
        <f t="shared" si="25"/>
        <v>-0.10206207261596575</v>
      </c>
      <c r="Q71" s="36">
        <v>2</v>
      </c>
      <c r="R71" s="52">
        <f t="shared" si="26"/>
        <v>-1.4386649434800922</v>
      </c>
      <c r="S71" s="42">
        <v>1300</v>
      </c>
      <c r="T71" s="52">
        <f t="shared" si="27"/>
        <v>-0.72576187726328267</v>
      </c>
      <c r="U71" s="36">
        <v>1</v>
      </c>
      <c r="V71" s="52">
        <f t="shared" si="28"/>
        <v>-0.24654658187696901</v>
      </c>
      <c r="W71" s="36">
        <v>0</v>
      </c>
      <c r="X71" s="52">
        <f t="shared" si="29"/>
        <v>-0.70341429233892216</v>
      </c>
      <c r="Y71" s="36">
        <v>2</v>
      </c>
      <c r="Z71" s="52">
        <f t="shared" si="30"/>
        <v>-0.72503695683615788</v>
      </c>
      <c r="AA71" s="36">
        <v>1</v>
      </c>
      <c r="AB71" s="52">
        <f t="shared" si="31"/>
        <v>-0.6753706156041539</v>
      </c>
      <c r="AC71" s="36">
        <v>0</v>
      </c>
      <c r="AD71" s="52">
        <f t="shared" si="32"/>
        <v>-0.80568761114523468</v>
      </c>
      <c r="AE71" s="36">
        <v>3</v>
      </c>
      <c r="AF71" s="52">
        <f t="shared" si="33"/>
        <v>0.41381694890792664</v>
      </c>
      <c r="AG71" s="42">
        <v>920375000</v>
      </c>
      <c r="AH71" s="59">
        <f t="shared" si="34"/>
        <v>-0.34435783573115603</v>
      </c>
    </row>
    <row r="72" spans="1:34" x14ac:dyDescent="0.25">
      <c r="A72" s="36">
        <v>70</v>
      </c>
      <c r="B72" s="41">
        <v>71</v>
      </c>
      <c r="C72" s="51">
        <f t="shared" si="18"/>
        <v>-0.51271751925031517</v>
      </c>
      <c r="D72" s="51">
        <f t="shared" si="19"/>
        <v>-0.92456896551724133</v>
      </c>
      <c r="E72" s="3">
        <v>105</v>
      </c>
      <c r="F72" s="52">
        <f t="shared" si="20"/>
        <v>-0.58306777973391954</v>
      </c>
      <c r="G72" s="36">
        <v>1</v>
      </c>
      <c r="H72" s="53">
        <f t="shared" si="21"/>
        <v>-0.53879029356817998</v>
      </c>
      <c r="I72" s="3">
        <v>1</v>
      </c>
      <c r="J72" s="52">
        <f t="shared" si="22"/>
        <v>0.29993686204286618</v>
      </c>
      <c r="K72" s="36">
        <v>0</v>
      </c>
      <c r="L72" s="52">
        <f t="shared" si="23"/>
        <v>-0.87731176096409758</v>
      </c>
      <c r="M72" s="36">
        <v>0</v>
      </c>
      <c r="N72" s="52">
        <f t="shared" si="24"/>
        <v>-0.85888846420207199</v>
      </c>
      <c r="O72" s="36">
        <v>0</v>
      </c>
      <c r="P72" s="52">
        <f t="shared" si="25"/>
        <v>-0.10206207261596575</v>
      </c>
      <c r="Q72" s="36">
        <v>2</v>
      </c>
      <c r="R72" s="52">
        <f t="shared" si="26"/>
        <v>-1.4386649434800922</v>
      </c>
      <c r="S72" s="42">
        <v>1300</v>
      </c>
      <c r="T72" s="52">
        <f t="shared" si="27"/>
        <v>-0.72576187726328267</v>
      </c>
      <c r="U72" s="36">
        <v>1</v>
      </c>
      <c r="V72" s="52">
        <f t="shared" si="28"/>
        <v>-0.24654658187696901</v>
      </c>
      <c r="W72" s="36">
        <v>0</v>
      </c>
      <c r="X72" s="52">
        <f t="shared" si="29"/>
        <v>-0.70341429233892216</v>
      </c>
      <c r="Y72" s="36">
        <v>2</v>
      </c>
      <c r="Z72" s="52">
        <f t="shared" si="30"/>
        <v>-0.72503695683615788</v>
      </c>
      <c r="AA72" s="36">
        <v>1</v>
      </c>
      <c r="AB72" s="52">
        <f t="shared" si="31"/>
        <v>-0.6753706156041539</v>
      </c>
      <c r="AC72" s="36">
        <v>0</v>
      </c>
      <c r="AD72" s="52">
        <f t="shared" si="32"/>
        <v>-0.80568761114523468</v>
      </c>
      <c r="AE72" s="36">
        <v>3</v>
      </c>
      <c r="AF72" s="52">
        <f t="shared" si="33"/>
        <v>0.41381694890792664</v>
      </c>
      <c r="AG72" s="42">
        <v>763400000</v>
      </c>
      <c r="AH72" s="59">
        <f t="shared" si="34"/>
        <v>-0.48358618704958539</v>
      </c>
    </row>
    <row r="73" spans="1:34" x14ac:dyDescent="0.25">
      <c r="A73" s="36">
        <v>71</v>
      </c>
      <c r="B73" s="41">
        <v>100</v>
      </c>
      <c r="C73" s="51">
        <f t="shared" si="18"/>
        <v>-9.6685582907302156E-2</v>
      </c>
      <c r="D73" s="51">
        <f t="shared" si="19"/>
        <v>-0.86206896551724133</v>
      </c>
      <c r="E73" s="3">
        <v>218</v>
      </c>
      <c r="F73" s="52">
        <f t="shared" si="20"/>
        <v>0.63213284938299863</v>
      </c>
      <c r="G73" s="36">
        <v>1</v>
      </c>
      <c r="H73" s="53">
        <f t="shared" si="21"/>
        <v>-0.53879029356817998</v>
      </c>
      <c r="I73" s="3">
        <v>1</v>
      </c>
      <c r="J73" s="52">
        <f t="shared" si="22"/>
        <v>0.29993686204286618</v>
      </c>
      <c r="K73" s="36">
        <v>0</v>
      </c>
      <c r="L73" s="52">
        <f t="shared" si="23"/>
        <v>-0.87731176096409758</v>
      </c>
      <c r="M73" s="36">
        <v>0</v>
      </c>
      <c r="N73" s="52">
        <f t="shared" si="24"/>
        <v>-0.85888846420207199</v>
      </c>
      <c r="O73" s="36">
        <v>0</v>
      </c>
      <c r="P73" s="52">
        <f t="shared" si="25"/>
        <v>-0.10206207261596575</v>
      </c>
      <c r="Q73" s="36">
        <v>2</v>
      </c>
      <c r="R73" s="52">
        <f t="shared" si="26"/>
        <v>-1.4386649434800922</v>
      </c>
      <c r="S73" s="42">
        <v>1300</v>
      </c>
      <c r="T73" s="52">
        <f t="shared" si="27"/>
        <v>-0.72576187726328267</v>
      </c>
      <c r="U73" s="36">
        <v>1</v>
      </c>
      <c r="V73" s="52">
        <f t="shared" si="28"/>
        <v>-0.24654658187696901</v>
      </c>
      <c r="W73" s="36">
        <v>1</v>
      </c>
      <c r="X73" s="52">
        <f t="shared" si="29"/>
        <v>0.50243878024208721</v>
      </c>
      <c r="Y73" s="36">
        <v>3</v>
      </c>
      <c r="Z73" s="52">
        <f t="shared" si="30"/>
        <v>0.13426610311780701</v>
      </c>
      <c r="AA73" s="36">
        <v>1</v>
      </c>
      <c r="AB73" s="52">
        <f t="shared" si="31"/>
        <v>-0.6753706156041539</v>
      </c>
      <c r="AC73" s="36">
        <v>0</v>
      </c>
      <c r="AD73" s="52">
        <f t="shared" si="32"/>
        <v>-0.80568761114523468</v>
      </c>
      <c r="AE73" s="36">
        <v>3</v>
      </c>
      <c r="AF73" s="52">
        <f t="shared" si="33"/>
        <v>0.41381694890792664</v>
      </c>
      <c r="AG73" s="42">
        <v>1334950000</v>
      </c>
      <c r="AH73" s="59">
        <f t="shared" si="34"/>
        <v>2.3347810058541908E-2</v>
      </c>
    </row>
    <row r="74" spans="1:34" x14ac:dyDescent="0.25">
      <c r="A74" s="36">
        <v>72</v>
      </c>
      <c r="B74" s="41">
        <v>140</v>
      </c>
      <c r="C74" s="51">
        <f t="shared" si="18"/>
        <v>0.47715157066926744</v>
      </c>
      <c r="D74" s="51">
        <f t="shared" si="19"/>
        <v>-0.77586206896551724</v>
      </c>
      <c r="E74" s="3">
        <v>126</v>
      </c>
      <c r="F74" s="52">
        <f t="shared" si="20"/>
        <v>-0.35723403449980196</v>
      </c>
      <c r="G74" s="36">
        <v>2</v>
      </c>
      <c r="H74" s="53">
        <f t="shared" si="21"/>
        <v>1.7600482923227212</v>
      </c>
      <c r="I74" s="3">
        <v>1</v>
      </c>
      <c r="J74" s="52">
        <f t="shared" si="22"/>
        <v>0.29993686204286618</v>
      </c>
      <c r="K74" s="36">
        <v>0</v>
      </c>
      <c r="L74" s="52">
        <f t="shared" si="23"/>
        <v>-0.87731176096409758</v>
      </c>
      <c r="M74" s="36">
        <v>0</v>
      </c>
      <c r="N74" s="52">
        <f t="shared" si="24"/>
        <v>-0.85888846420207199</v>
      </c>
      <c r="O74" s="36">
        <v>0</v>
      </c>
      <c r="P74" s="52">
        <f t="shared" si="25"/>
        <v>-0.10206207261596575</v>
      </c>
      <c r="Q74" s="36">
        <v>2</v>
      </c>
      <c r="R74" s="52">
        <f t="shared" si="26"/>
        <v>-1.4386649434800922</v>
      </c>
      <c r="S74" s="42">
        <v>1300</v>
      </c>
      <c r="T74" s="52">
        <f t="shared" si="27"/>
        <v>-0.72576187726328267</v>
      </c>
      <c r="U74" s="36">
        <v>1</v>
      </c>
      <c r="V74" s="52">
        <f t="shared" si="28"/>
        <v>-0.24654658187696901</v>
      </c>
      <c r="W74" s="36">
        <v>1</v>
      </c>
      <c r="X74" s="52">
        <f t="shared" si="29"/>
        <v>0.50243878024208721</v>
      </c>
      <c r="Y74" s="36">
        <v>4</v>
      </c>
      <c r="Z74" s="52">
        <f t="shared" si="30"/>
        <v>0.99356916307177179</v>
      </c>
      <c r="AA74" s="36">
        <v>2</v>
      </c>
      <c r="AB74" s="52">
        <f t="shared" si="31"/>
        <v>0.11530717827387987</v>
      </c>
      <c r="AC74" s="36">
        <v>0</v>
      </c>
      <c r="AD74" s="52">
        <f t="shared" si="32"/>
        <v>-0.80568761114523468</v>
      </c>
      <c r="AE74" s="36">
        <v>3</v>
      </c>
      <c r="AF74" s="52">
        <f t="shared" si="33"/>
        <v>0.41381694890792664</v>
      </c>
      <c r="AG74" s="42">
        <v>1357900000</v>
      </c>
      <c r="AH74" s="59">
        <f t="shared" si="34"/>
        <v>4.3703221192531096E-2</v>
      </c>
    </row>
    <row r="75" spans="1:34" x14ac:dyDescent="0.25">
      <c r="A75" s="36">
        <v>73</v>
      </c>
      <c r="B75" s="45">
        <v>168</v>
      </c>
      <c r="C75" s="51">
        <f t="shared" si="18"/>
        <v>0.87883757817286612</v>
      </c>
      <c r="D75" s="51">
        <f t="shared" si="19"/>
        <v>-0.71551724137931039</v>
      </c>
      <c r="E75" s="32">
        <v>228</v>
      </c>
      <c r="F75" s="52">
        <f t="shared" si="20"/>
        <v>0.73967272806591167</v>
      </c>
      <c r="G75" s="37">
        <v>1</v>
      </c>
      <c r="H75" s="53">
        <f t="shared" si="21"/>
        <v>-0.53879029356817998</v>
      </c>
      <c r="I75" s="3">
        <v>1</v>
      </c>
      <c r="J75" s="52">
        <f t="shared" si="22"/>
        <v>0.29993686204286618</v>
      </c>
      <c r="K75" s="37">
        <v>0</v>
      </c>
      <c r="L75" s="52">
        <f t="shared" si="23"/>
        <v>-0.87731176096409758</v>
      </c>
      <c r="M75" s="37">
        <v>0</v>
      </c>
      <c r="N75" s="52">
        <f t="shared" si="24"/>
        <v>-0.85888846420207199</v>
      </c>
      <c r="O75" s="37">
        <v>0</v>
      </c>
      <c r="P75" s="52">
        <f t="shared" si="25"/>
        <v>-0.10206207261596575</v>
      </c>
      <c r="Q75" s="37">
        <v>2</v>
      </c>
      <c r="R75" s="52">
        <f t="shared" si="26"/>
        <v>-1.4386649434800922</v>
      </c>
      <c r="S75" s="46">
        <v>1300</v>
      </c>
      <c r="T75" s="52">
        <f t="shared" si="27"/>
        <v>-0.72576187726328267</v>
      </c>
      <c r="U75" s="37">
        <v>1</v>
      </c>
      <c r="V75" s="52">
        <f t="shared" si="28"/>
        <v>-0.24654658187696901</v>
      </c>
      <c r="W75" s="37">
        <v>1</v>
      </c>
      <c r="X75" s="52">
        <f t="shared" si="29"/>
        <v>0.50243878024208721</v>
      </c>
      <c r="Y75" s="37">
        <v>4</v>
      </c>
      <c r="Z75" s="52">
        <f t="shared" si="30"/>
        <v>0.99356916307177179</v>
      </c>
      <c r="AA75" s="37">
        <v>2</v>
      </c>
      <c r="AB75" s="52">
        <f t="shared" si="31"/>
        <v>0.11530717827387987</v>
      </c>
      <c r="AC75" s="37">
        <v>0</v>
      </c>
      <c r="AD75" s="52">
        <f t="shared" si="32"/>
        <v>-0.80568761114523468</v>
      </c>
      <c r="AE75" s="37">
        <v>3</v>
      </c>
      <c r="AF75" s="52">
        <f t="shared" si="33"/>
        <v>0.41381694890792664</v>
      </c>
      <c r="AG75" s="46">
        <v>1860900000</v>
      </c>
      <c r="AH75" s="59">
        <f t="shared" si="34"/>
        <v>0.48983706870436389</v>
      </c>
    </row>
    <row r="76" spans="1:34" x14ac:dyDescent="0.25">
      <c r="A76" s="36">
        <v>74</v>
      </c>
      <c r="B76" s="5">
        <v>115</v>
      </c>
      <c r="C76" s="51">
        <f t="shared" si="18"/>
        <v>0.11850334968391145</v>
      </c>
      <c r="D76" s="51">
        <f t="shared" si="19"/>
        <v>-0.82974137931034486</v>
      </c>
      <c r="E76" s="5">
        <v>90</v>
      </c>
      <c r="F76" s="52">
        <f t="shared" si="20"/>
        <v>-0.74437759775828916</v>
      </c>
      <c r="G76" s="5">
        <v>2</v>
      </c>
      <c r="H76" s="53">
        <f t="shared" si="21"/>
        <v>1.7600482923227212</v>
      </c>
      <c r="I76" s="3">
        <v>1</v>
      </c>
      <c r="J76" s="52">
        <f t="shared" si="22"/>
        <v>0.29993686204286618</v>
      </c>
      <c r="K76" s="5">
        <v>1</v>
      </c>
      <c r="L76" s="52">
        <f t="shared" si="23"/>
        <v>1.1279722640966969</v>
      </c>
      <c r="M76" s="5">
        <v>1</v>
      </c>
      <c r="N76" s="52">
        <f t="shared" si="24"/>
        <v>1.1521674519783895</v>
      </c>
      <c r="O76" s="5">
        <v>0</v>
      </c>
      <c r="P76" s="52">
        <f t="shared" si="25"/>
        <v>-0.10206207261596575</v>
      </c>
      <c r="Q76" s="5">
        <v>3</v>
      </c>
      <c r="R76" s="52">
        <f t="shared" si="26"/>
        <v>-0.45003334309291348</v>
      </c>
      <c r="S76" s="34">
        <v>2200</v>
      </c>
      <c r="T76" s="52">
        <f t="shared" si="27"/>
        <v>0.91360612784907358</v>
      </c>
      <c r="U76" s="5">
        <v>1</v>
      </c>
      <c r="V76" s="52">
        <f t="shared" si="28"/>
        <v>-0.24654658187696901</v>
      </c>
      <c r="W76" s="5">
        <v>1</v>
      </c>
      <c r="X76" s="52">
        <f t="shared" si="29"/>
        <v>0.50243878024208721</v>
      </c>
      <c r="Y76" s="5">
        <v>4</v>
      </c>
      <c r="Z76" s="52">
        <f t="shared" si="30"/>
        <v>0.99356916307177179</v>
      </c>
      <c r="AA76" s="5">
        <v>4</v>
      </c>
      <c r="AB76" s="52">
        <f t="shared" si="31"/>
        <v>1.6966627660299474</v>
      </c>
      <c r="AC76" s="5">
        <v>2</v>
      </c>
      <c r="AD76" s="52">
        <f t="shared" si="32"/>
        <v>1.2847451096640226</v>
      </c>
      <c r="AE76" s="5">
        <v>4</v>
      </c>
      <c r="AF76" s="52">
        <f t="shared" si="33"/>
        <v>0.98133733598165473</v>
      </c>
      <c r="AG76" s="34">
        <v>1100000000</v>
      </c>
      <c r="AH76" s="59">
        <f t="shared" si="34"/>
        <v>-0.1850401570844106</v>
      </c>
    </row>
    <row r="77" spans="1:34" x14ac:dyDescent="0.25">
      <c r="A77" s="36">
        <v>75</v>
      </c>
      <c r="B77" s="5">
        <v>115</v>
      </c>
      <c r="C77" s="51">
        <f t="shared" si="18"/>
        <v>0.11850334968391145</v>
      </c>
      <c r="D77" s="51">
        <f t="shared" si="19"/>
        <v>-0.82974137931034486</v>
      </c>
      <c r="E77" s="5">
        <v>90</v>
      </c>
      <c r="F77" s="52">
        <f t="shared" si="20"/>
        <v>-0.74437759775828916</v>
      </c>
      <c r="G77" s="5">
        <v>2</v>
      </c>
      <c r="H77" s="53">
        <f t="shared" si="21"/>
        <v>1.7600482923227212</v>
      </c>
      <c r="I77" s="3">
        <v>1</v>
      </c>
      <c r="J77" s="52">
        <f t="shared" si="22"/>
        <v>0.29993686204286618</v>
      </c>
      <c r="K77" s="5">
        <v>1</v>
      </c>
      <c r="L77" s="52">
        <f t="shared" si="23"/>
        <v>1.1279722640966969</v>
      </c>
      <c r="M77" s="5">
        <v>1</v>
      </c>
      <c r="N77" s="52">
        <f t="shared" si="24"/>
        <v>1.1521674519783895</v>
      </c>
      <c r="O77" s="5">
        <v>0</v>
      </c>
      <c r="P77" s="52">
        <f t="shared" si="25"/>
        <v>-0.10206207261596575</v>
      </c>
      <c r="Q77" s="5">
        <v>3</v>
      </c>
      <c r="R77" s="52">
        <f t="shared" si="26"/>
        <v>-0.45003334309291348</v>
      </c>
      <c r="S77" s="34">
        <v>2200</v>
      </c>
      <c r="T77" s="52">
        <f t="shared" si="27"/>
        <v>0.91360612784907358</v>
      </c>
      <c r="U77" s="5">
        <v>1</v>
      </c>
      <c r="V77" s="52">
        <f t="shared" si="28"/>
        <v>-0.24654658187696901</v>
      </c>
      <c r="W77" s="5">
        <v>1</v>
      </c>
      <c r="X77" s="52">
        <f t="shared" si="29"/>
        <v>0.50243878024208721</v>
      </c>
      <c r="Y77" s="5">
        <v>3</v>
      </c>
      <c r="Z77" s="52">
        <f t="shared" si="30"/>
        <v>0.13426610311780701</v>
      </c>
      <c r="AA77" s="5">
        <v>4</v>
      </c>
      <c r="AB77" s="52">
        <f t="shared" si="31"/>
        <v>1.6966627660299474</v>
      </c>
      <c r="AC77" s="5">
        <v>2</v>
      </c>
      <c r="AD77" s="52">
        <f t="shared" si="32"/>
        <v>1.2847451096640226</v>
      </c>
      <c r="AE77" s="5">
        <v>4</v>
      </c>
      <c r="AF77" s="52">
        <f t="shared" si="33"/>
        <v>0.98133733598165473</v>
      </c>
      <c r="AG77" s="34">
        <v>1050000000</v>
      </c>
      <c r="AH77" s="59">
        <f t="shared" si="34"/>
        <v>-0.2293874580299208</v>
      </c>
    </row>
    <row r="78" spans="1:34" x14ac:dyDescent="0.25">
      <c r="A78" s="36">
        <v>76</v>
      </c>
      <c r="B78" s="5">
        <v>125</v>
      </c>
      <c r="C78" s="51">
        <f t="shared" si="18"/>
        <v>0.26196263807805387</v>
      </c>
      <c r="D78" s="51">
        <f t="shared" si="19"/>
        <v>-0.80818965517241381</v>
      </c>
      <c r="E78" s="5">
        <v>112</v>
      </c>
      <c r="F78" s="52">
        <f t="shared" si="20"/>
        <v>-0.50778986465588027</v>
      </c>
      <c r="G78" s="5">
        <v>2</v>
      </c>
      <c r="H78" s="53">
        <f t="shared" si="21"/>
        <v>1.7600482923227212</v>
      </c>
      <c r="I78" s="3">
        <v>1</v>
      </c>
      <c r="J78" s="52">
        <f t="shared" si="22"/>
        <v>0.29993686204286618</v>
      </c>
      <c r="K78" s="5">
        <v>1</v>
      </c>
      <c r="L78" s="52">
        <f t="shared" si="23"/>
        <v>1.1279722640966969</v>
      </c>
      <c r="M78" s="5">
        <v>1</v>
      </c>
      <c r="N78" s="52">
        <f t="shared" si="24"/>
        <v>1.1521674519783895</v>
      </c>
      <c r="O78" s="5">
        <v>1</v>
      </c>
      <c r="P78" s="52">
        <f t="shared" si="25"/>
        <v>9.6958968985167466</v>
      </c>
      <c r="Q78" s="5">
        <v>3</v>
      </c>
      <c r="R78" s="52">
        <f t="shared" si="26"/>
        <v>-0.45003334309291348</v>
      </c>
      <c r="S78" s="34">
        <v>2200</v>
      </c>
      <c r="T78" s="52">
        <f t="shared" si="27"/>
        <v>0.91360612784907358</v>
      </c>
      <c r="U78" s="5">
        <v>1</v>
      </c>
      <c r="V78" s="52">
        <f t="shared" si="28"/>
        <v>-0.24654658187696901</v>
      </c>
      <c r="W78" s="5">
        <v>1</v>
      </c>
      <c r="X78" s="52">
        <f t="shared" si="29"/>
        <v>0.50243878024208721</v>
      </c>
      <c r="Y78" s="5">
        <v>4</v>
      </c>
      <c r="Z78" s="52">
        <f t="shared" si="30"/>
        <v>0.99356916307177179</v>
      </c>
      <c r="AA78" s="5">
        <v>4</v>
      </c>
      <c r="AB78" s="52">
        <f t="shared" si="31"/>
        <v>1.6966627660299474</v>
      </c>
      <c r="AC78" s="5">
        <v>2</v>
      </c>
      <c r="AD78" s="52">
        <f t="shared" si="32"/>
        <v>1.2847451096640226</v>
      </c>
      <c r="AE78" s="5">
        <v>4</v>
      </c>
      <c r="AF78" s="52">
        <f t="shared" si="33"/>
        <v>0.98133733598165473</v>
      </c>
      <c r="AG78" s="34">
        <v>1250000000</v>
      </c>
      <c r="AH78" s="59">
        <f t="shared" si="34"/>
        <v>-5.1998254247879953E-2</v>
      </c>
    </row>
    <row r="79" spans="1:34" x14ac:dyDescent="0.25">
      <c r="A79" s="36">
        <v>77</v>
      </c>
      <c r="B79" s="5">
        <v>50</v>
      </c>
      <c r="C79" s="51">
        <f t="shared" si="18"/>
        <v>-0.81398202487801419</v>
      </c>
      <c r="D79" s="51">
        <f t="shared" si="19"/>
        <v>-0.96982758620689657</v>
      </c>
      <c r="E79" s="5">
        <v>105</v>
      </c>
      <c r="F79" s="52">
        <f t="shared" si="20"/>
        <v>-0.58306777973391954</v>
      </c>
      <c r="G79" s="5">
        <v>1</v>
      </c>
      <c r="H79" s="53">
        <f t="shared" si="21"/>
        <v>-0.53879029356817998</v>
      </c>
      <c r="I79" s="3">
        <v>1</v>
      </c>
      <c r="J79" s="52">
        <f t="shared" si="22"/>
        <v>0.29993686204286618</v>
      </c>
      <c r="K79" s="5">
        <v>0</v>
      </c>
      <c r="L79" s="52">
        <f t="shared" si="23"/>
        <v>-0.87731176096409758</v>
      </c>
      <c r="M79" s="5">
        <v>0</v>
      </c>
      <c r="N79" s="52">
        <f t="shared" si="24"/>
        <v>-0.85888846420207199</v>
      </c>
      <c r="O79" s="5">
        <v>0</v>
      </c>
      <c r="P79" s="52">
        <f t="shared" si="25"/>
        <v>-0.10206207261596575</v>
      </c>
      <c r="Q79" s="5">
        <v>3</v>
      </c>
      <c r="R79" s="52">
        <f t="shared" si="26"/>
        <v>-0.45003334309291348</v>
      </c>
      <c r="S79" s="34">
        <v>2200</v>
      </c>
      <c r="T79" s="52">
        <f t="shared" si="27"/>
        <v>0.91360612784907358</v>
      </c>
      <c r="U79" s="5">
        <v>1</v>
      </c>
      <c r="V79" s="52">
        <f t="shared" si="28"/>
        <v>-0.24654658187696901</v>
      </c>
      <c r="W79" s="5">
        <v>0</v>
      </c>
      <c r="X79" s="52">
        <f t="shared" si="29"/>
        <v>-0.70341429233892216</v>
      </c>
      <c r="Y79" s="5">
        <v>1</v>
      </c>
      <c r="Z79" s="52">
        <f t="shared" si="30"/>
        <v>-1.5843400167901227</v>
      </c>
      <c r="AA79" s="5">
        <v>1</v>
      </c>
      <c r="AB79" s="52">
        <f t="shared" si="31"/>
        <v>-0.6753706156041539</v>
      </c>
      <c r="AC79" s="5">
        <v>2</v>
      </c>
      <c r="AD79" s="52">
        <f t="shared" si="32"/>
        <v>1.2847451096640226</v>
      </c>
      <c r="AE79" s="5">
        <v>2</v>
      </c>
      <c r="AF79" s="52">
        <f t="shared" si="33"/>
        <v>-0.15370343816580145</v>
      </c>
      <c r="AG79" s="34">
        <v>452925000</v>
      </c>
      <c r="AH79" s="59">
        <f t="shared" si="34"/>
        <v>-0.75896075227073101</v>
      </c>
    </row>
    <row r="80" spans="1:34" x14ac:dyDescent="0.25">
      <c r="A80" s="36">
        <v>78</v>
      </c>
      <c r="B80" s="5">
        <v>87</v>
      </c>
      <c r="C80" s="51">
        <f t="shared" si="18"/>
        <v>-0.28318265781968727</v>
      </c>
      <c r="D80" s="51">
        <f t="shared" si="19"/>
        <v>-0.89008620689655171</v>
      </c>
      <c r="E80" s="5">
        <v>278</v>
      </c>
      <c r="F80" s="52">
        <f t="shared" si="20"/>
        <v>1.2773721214804772</v>
      </c>
      <c r="G80" s="5">
        <v>1</v>
      </c>
      <c r="H80" s="53">
        <f t="shared" si="21"/>
        <v>-0.53879029356817998</v>
      </c>
      <c r="I80" s="3">
        <v>1</v>
      </c>
      <c r="J80" s="52">
        <f t="shared" si="22"/>
        <v>0.29993686204286618</v>
      </c>
      <c r="K80" s="5">
        <v>0</v>
      </c>
      <c r="L80" s="52">
        <f t="shared" si="23"/>
        <v>-0.87731176096409758</v>
      </c>
      <c r="M80" s="5">
        <v>0</v>
      </c>
      <c r="N80" s="52">
        <f t="shared" si="24"/>
        <v>-0.85888846420207199</v>
      </c>
      <c r="O80" s="5">
        <v>0</v>
      </c>
      <c r="P80" s="52">
        <f t="shared" si="25"/>
        <v>-0.10206207261596575</v>
      </c>
      <c r="Q80" s="5">
        <v>3</v>
      </c>
      <c r="R80" s="52">
        <f t="shared" si="26"/>
        <v>-0.45003334309291348</v>
      </c>
      <c r="S80" s="34">
        <v>2200</v>
      </c>
      <c r="T80" s="52">
        <f t="shared" si="27"/>
        <v>0.91360612784907358</v>
      </c>
      <c r="U80" s="5">
        <v>3</v>
      </c>
      <c r="V80" s="52">
        <f t="shared" si="28"/>
        <v>2.1203006041419341</v>
      </c>
      <c r="W80" s="5">
        <v>0</v>
      </c>
      <c r="X80" s="52">
        <f t="shared" si="29"/>
        <v>-0.70341429233892216</v>
      </c>
      <c r="Y80" s="5">
        <v>2</v>
      </c>
      <c r="Z80" s="52">
        <f t="shared" si="30"/>
        <v>-0.72503695683615788</v>
      </c>
      <c r="AA80" s="5">
        <v>1</v>
      </c>
      <c r="AB80" s="52">
        <f t="shared" si="31"/>
        <v>-0.6753706156041539</v>
      </c>
      <c r="AC80" s="5">
        <v>2</v>
      </c>
      <c r="AD80" s="52">
        <f t="shared" si="32"/>
        <v>1.2847451096640226</v>
      </c>
      <c r="AE80" s="5">
        <v>2</v>
      </c>
      <c r="AF80" s="52">
        <f t="shared" si="33"/>
        <v>-0.15370343816580145</v>
      </c>
      <c r="AG80" s="34">
        <v>939300000</v>
      </c>
      <c r="AH80" s="59">
        <f t="shared" si="34"/>
        <v>-0.32757238232328045</v>
      </c>
    </row>
    <row r="81" spans="1:34" x14ac:dyDescent="0.25">
      <c r="A81" s="36">
        <v>79</v>
      </c>
      <c r="B81" s="5">
        <v>115</v>
      </c>
      <c r="C81" s="51">
        <f t="shared" si="18"/>
        <v>0.11850334968391145</v>
      </c>
      <c r="D81" s="51">
        <f t="shared" si="19"/>
        <v>-0.82974137931034486</v>
      </c>
      <c r="E81" s="5">
        <v>145</v>
      </c>
      <c r="F81" s="52">
        <f t="shared" si="20"/>
        <v>-0.15290826500226706</v>
      </c>
      <c r="G81" s="5">
        <v>2</v>
      </c>
      <c r="H81" s="53">
        <f t="shared" si="21"/>
        <v>1.7600482923227212</v>
      </c>
      <c r="I81" s="3">
        <v>1</v>
      </c>
      <c r="J81" s="52">
        <f t="shared" si="22"/>
        <v>0.29993686204286618</v>
      </c>
      <c r="K81" s="5">
        <v>0</v>
      </c>
      <c r="L81" s="52">
        <f t="shared" si="23"/>
        <v>-0.87731176096409758</v>
      </c>
      <c r="M81" s="5">
        <v>0</v>
      </c>
      <c r="N81" s="52">
        <f t="shared" si="24"/>
        <v>-0.85888846420207199</v>
      </c>
      <c r="O81" s="5">
        <v>0</v>
      </c>
      <c r="P81" s="52">
        <f t="shared" si="25"/>
        <v>-0.10206207261596575</v>
      </c>
      <c r="Q81" s="5">
        <v>3</v>
      </c>
      <c r="R81" s="52">
        <f t="shared" si="26"/>
        <v>-0.45003334309291348</v>
      </c>
      <c r="S81" s="34">
        <v>2200</v>
      </c>
      <c r="T81" s="52">
        <f t="shared" si="27"/>
        <v>0.91360612784907358</v>
      </c>
      <c r="U81" s="5">
        <v>1</v>
      </c>
      <c r="V81" s="52">
        <f t="shared" si="28"/>
        <v>-0.24654658187696901</v>
      </c>
      <c r="W81" s="5">
        <v>0</v>
      </c>
      <c r="X81" s="52">
        <f t="shared" si="29"/>
        <v>-0.70341429233892216</v>
      </c>
      <c r="Y81" s="5">
        <v>2</v>
      </c>
      <c r="Z81" s="52">
        <f t="shared" si="30"/>
        <v>-0.72503695683615788</v>
      </c>
      <c r="AA81" s="5">
        <v>1</v>
      </c>
      <c r="AB81" s="52">
        <f t="shared" si="31"/>
        <v>-0.6753706156041539</v>
      </c>
      <c r="AC81" s="5">
        <v>2</v>
      </c>
      <c r="AD81" s="52">
        <f t="shared" si="32"/>
        <v>1.2847451096640226</v>
      </c>
      <c r="AE81" s="5">
        <v>2</v>
      </c>
      <c r="AF81" s="52">
        <f t="shared" si="33"/>
        <v>-0.15370343816580145</v>
      </c>
      <c r="AG81" s="34">
        <v>1152500000</v>
      </c>
      <c r="AH81" s="59">
        <f t="shared" si="34"/>
        <v>-0.13847549109162488</v>
      </c>
    </row>
    <row r="82" spans="1:34" x14ac:dyDescent="0.25">
      <c r="A82" s="36">
        <v>80</v>
      </c>
      <c r="B82" s="5">
        <v>40</v>
      </c>
      <c r="C82" s="51">
        <f t="shared" si="18"/>
        <v>-0.95744131327215654</v>
      </c>
      <c r="D82" s="51">
        <f t="shared" si="19"/>
        <v>-0.99137931034482762</v>
      </c>
      <c r="E82" s="5">
        <v>75</v>
      </c>
      <c r="F82" s="52">
        <f t="shared" si="20"/>
        <v>-0.90568741578265877</v>
      </c>
      <c r="G82" s="5">
        <v>1</v>
      </c>
      <c r="H82" s="53">
        <f t="shared" si="21"/>
        <v>-0.53879029356817998</v>
      </c>
      <c r="I82" s="3">
        <v>1</v>
      </c>
      <c r="J82" s="52">
        <f t="shared" si="22"/>
        <v>0.29993686204286618</v>
      </c>
      <c r="K82" s="5">
        <v>1</v>
      </c>
      <c r="L82" s="52">
        <f t="shared" si="23"/>
        <v>1.1279722640966969</v>
      </c>
      <c r="M82" s="5">
        <v>1</v>
      </c>
      <c r="N82" s="52">
        <f t="shared" si="24"/>
        <v>1.1521674519783895</v>
      </c>
      <c r="O82" s="5">
        <v>0</v>
      </c>
      <c r="P82" s="52">
        <f t="shared" si="25"/>
        <v>-0.10206207261596575</v>
      </c>
      <c r="Q82" s="5">
        <v>2</v>
      </c>
      <c r="R82" s="52">
        <f t="shared" si="26"/>
        <v>-1.4386649434800922</v>
      </c>
      <c r="S82" s="34">
        <v>1300</v>
      </c>
      <c r="T82" s="52">
        <f t="shared" si="27"/>
        <v>-0.72576187726328267</v>
      </c>
      <c r="U82" s="5">
        <v>1</v>
      </c>
      <c r="V82" s="52">
        <f t="shared" si="28"/>
        <v>-0.24654658187696901</v>
      </c>
      <c r="W82" s="5">
        <v>0</v>
      </c>
      <c r="X82" s="52">
        <f t="shared" si="29"/>
        <v>-0.70341429233892216</v>
      </c>
      <c r="Y82" s="5">
        <v>1</v>
      </c>
      <c r="Z82" s="52">
        <f t="shared" si="30"/>
        <v>-1.5843400167901227</v>
      </c>
      <c r="AA82" s="5">
        <v>1</v>
      </c>
      <c r="AB82" s="52">
        <f t="shared" si="31"/>
        <v>-0.6753706156041539</v>
      </c>
      <c r="AC82" s="5">
        <v>2</v>
      </c>
      <c r="AD82" s="52">
        <f t="shared" si="32"/>
        <v>1.2847451096640226</v>
      </c>
      <c r="AE82" s="5">
        <v>2</v>
      </c>
      <c r="AF82" s="52">
        <f t="shared" si="33"/>
        <v>-0.15370343816580145</v>
      </c>
      <c r="AG82" s="34">
        <v>475750000</v>
      </c>
      <c r="AH82" s="59">
        <f t="shared" si="34"/>
        <v>-0.73871620938910565</v>
      </c>
    </row>
    <row r="83" spans="1:34" x14ac:dyDescent="0.25">
      <c r="A83" s="36">
        <v>81</v>
      </c>
      <c r="B83" s="5">
        <v>45</v>
      </c>
      <c r="C83" s="51">
        <f t="shared" si="18"/>
        <v>-0.88571166907508536</v>
      </c>
      <c r="D83" s="51">
        <f t="shared" si="19"/>
        <v>-0.9806034482758621</v>
      </c>
      <c r="E83" s="5">
        <v>83</v>
      </c>
      <c r="F83" s="52">
        <f t="shared" si="20"/>
        <v>-0.81965551283632831</v>
      </c>
      <c r="G83" s="5">
        <v>1</v>
      </c>
      <c r="H83" s="53">
        <f t="shared" si="21"/>
        <v>-0.53879029356817998</v>
      </c>
      <c r="I83" s="3">
        <v>1</v>
      </c>
      <c r="J83" s="52">
        <f t="shared" si="22"/>
        <v>0.29993686204286618</v>
      </c>
      <c r="K83" s="5">
        <v>1</v>
      </c>
      <c r="L83" s="52">
        <f t="shared" si="23"/>
        <v>1.1279722640966969</v>
      </c>
      <c r="M83" s="5">
        <v>1</v>
      </c>
      <c r="N83" s="52">
        <f t="shared" si="24"/>
        <v>1.1521674519783895</v>
      </c>
      <c r="O83" s="5">
        <v>0</v>
      </c>
      <c r="P83" s="52">
        <f t="shared" si="25"/>
        <v>-0.10206207261596575</v>
      </c>
      <c r="Q83" s="5">
        <v>2</v>
      </c>
      <c r="R83" s="52">
        <f t="shared" si="26"/>
        <v>-1.4386649434800922</v>
      </c>
      <c r="S83" s="34">
        <v>1300</v>
      </c>
      <c r="T83" s="52">
        <f t="shared" si="27"/>
        <v>-0.72576187726328267</v>
      </c>
      <c r="U83" s="5">
        <v>1</v>
      </c>
      <c r="V83" s="52">
        <f t="shared" si="28"/>
        <v>-0.24654658187696901</v>
      </c>
      <c r="W83" s="5">
        <v>0</v>
      </c>
      <c r="X83" s="52">
        <f t="shared" si="29"/>
        <v>-0.70341429233892216</v>
      </c>
      <c r="Y83" s="5">
        <v>1</v>
      </c>
      <c r="Z83" s="52">
        <f t="shared" si="30"/>
        <v>-1.5843400167901227</v>
      </c>
      <c r="AA83" s="5">
        <v>1</v>
      </c>
      <c r="AB83" s="52">
        <f t="shared" si="31"/>
        <v>-0.6753706156041539</v>
      </c>
      <c r="AC83" s="5">
        <v>2</v>
      </c>
      <c r="AD83" s="52">
        <f t="shared" si="32"/>
        <v>1.2847451096640226</v>
      </c>
      <c r="AE83" s="5">
        <v>2</v>
      </c>
      <c r="AF83" s="52">
        <f t="shared" si="33"/>
        <v>-0.15370343816580145</v>
      </c>
      <c r="AG83" s="34">
        <v>522250000</v>
      </c>
      <c r="AH83" s="59">
        <f t="shared" si="34"/>
        <v>-0.69747321950978114</v>
      </c>
    </row>
    <row r="84" spans="1:34" x14ac:dyDescent="0.25">
      <c r="A84" s="36">
        <v>82</v>
      </c>
      <c r="B84" s="5">
        <v>55</v>
      </c>
      <c r="C84" s="51">
        <f t="shared" si="18"/>
        <v>-0.7422523806809429</v>
      </c>
      <c r="D84" s="51">
        <f t="shared" si="19"/>
        <v>-0.95905172413793105</v>
      </c>
      <c r="E84" s="5">
        <v>84</v>
      </c>
      <c r="F84" s="52">
        <f t="shared" si="20"/>
        <v>-0.80890152496803702</v>
      </c>
      <c r="G84" s="5">
        <v>1</v>
      </c>
      <c r="H84" s="53">
        <f t="shared" si="21"/>
        <v>-0.53879029356817998</v>
      </c>
      <c r="I84" s="3">
        <v>1</v>
      </c>
      <c r="J84" s="52">
        <f t="shared" si="22"/>
        <v>0.29993686204286618</v>
      </c>
      <c r="K84" s="5">
        <v>1</v>
      </c>
      <c r="L84" s="52">
        <f t="shared" si="23"/>
        <v>1.1279722640966969</v>
      </c>
      <c r="M84" s="5">
        <v>1</v>
      </c>
      <c r="N84" s="52">
        <f t="shared" si="24"/>
        <v>1.1521674519783895</v>
      </c>
      <c r="O84" s="5">
        <v>0</v>
      </c>
      <c r="P84" s="52">
        <f t="shared" si="25"/>
        <v>-0.10206207261596575</v>
      </c>
      <c r="Q84" s="5">
        <v>2</v>
      </c>
      <c r="R84" s="52">
        <f t="shared" si="26"/>
        <v>-1.4386649434800922</v>
      </c>
      <c r="S84" s="34">
        <v>1300</v>
      </c>
      <c r="T84" s="52">
        <f t="shared" si="27"/>
        <v>-0.72576187726328267</v>
      </c>
      <c r="U84" s="5">
        <v>1</v>
      </c>
      <c r="V84" s="52">
        <f t="shared" si="28"/>
        <v>-0.24654658187696901</v>
      </c>
      <c r="W84" s="5">
        <v>0</v>
      </c>
      <c r="X84" s="52">
        <f t="shared" si="29"/>
        <v>-0.70341429233892216</v>
      </c>
      <c r="Y84" s="5">
        <v>1</v>
      </c>
      <c r="Z84" s="52">
        <f t="shared" si="30"/>
        <v>-1.5843400167901227</v>
      </c>
      <c r="AA84" s="5">
        <v>1</v>
      </c>
      <c r="AB84" s="52">
        <f t="shared" si="31"/>
        <v>-0.6753706156041539</v>
      </c>
      <c r="AC84" s="5">
        <v>2</v>
      </c>
      <c r="AD84" s="52">
        <f t="shared" si="32"/>
        <v>1.2847451096640226</v>
      </c>
      <c r="AE84" s="5">
        <v>2</v>
      </c>
      <c r="AF84" s="52">
        <f t="shared" si="33"/>
        <v>-0.15370343816580145</v>
      </c>
      <c r="AG84" s="34">
        <v>572500000</v>
      </c>
      <c r="AH84" s="59">
        <f t="shared" si="34"/>
        <v>-0.65290418205954337</v>
      </c>
    </row>
    <row r="85" spans="1:34" x14ac:dyDescent="0.25">
      <c r="A85" s="36">
        <v>83</v>
      </c>
      <c r="B85" s="5">
        <v>60</v>
      </c>
      <c r="C85" s="51">
        <f t="shared" si="18"/>
        <v>-0.67052273648387173</v>
      </c>
      <c r="D85" s="51">
        <f t="shared" si="19"/>
        <v>-0.94827586206896552</v>
      </c>
      <c r="E85" s="5">
        <v>84</v>
      </c>
      <c r="F85" s="52">
        <f t="shared" si="20"/>
        <v>-0.80890152496803702</v>
      </c>
      <c r="G85" s="5">
        <v>1</v>
      </c>
      <c r="H85" s="53">
        <f t="shared" si="21"/>
        <v>-0.53879029356817998</v>
      </c>
      <c r="I85" s="3">
        <v>1</v>
      </c>
      <c r="J85" s="52">
        <f t="shared" si="22"/>
        <v>0.29993686204286618</v>
      </c>
      <c r="K85" s="5">
        <v>1</v>
      </c>
      <c r="L85" s="52">
        <f t="shared" si="23"/>
        <v>1.1279722640966969</v>
      </c>
      <c r="M85" s="5">
        <v>1</v>
      </c>
      <c r="N85" s="52">
        <f t="shared" si="24"/>
        <v>1.1521674519783895</v>
      </c>
      <c r="O85" s="5">
        <v>0</v>
      </c>
      <c r="P85" s="52">
        <f t="shared" si="25"/>
        <v>-0.10206207261596575</v>
      </c>
      <c r="Q85" s="5">
        <v>2</v>
      </c>
      <c r="R85" s="52">
        <f t="shared" si="26"/>
        <v>-1.4386649434800922</v>
      </c>
      <c r="S85" s="34">
        <v>1300</v>
      </c>
      <c r="T85" s="52">
        <f t="shared" si="27"/>
        <v>-0.72576187726328267</v>
      </c>
      <c r="U85" s="5">
        <v>1</v>
      </c>
      <c r="V85" s="52">
        <f t="shared" si="28"/>
        <v>-0.24654658187696901</v>
      </c>
      <c r="W85" s="5">
        <v>0</v>
      </c>
      <c r="X85" s="52">
        <f t="shared" si="29"/>
        <v>-0.70341429233892216</v>
      </c>
      <c r="Y85" s="5">
        <v>2</v>
      </c>
      <c r="Z85" s="52">
        <f t="shared" si="30"/>
        <v>-0.72503695683615788</v>
      </c>
      <c r="AA85" s="5">
        <v>1</v>
      </c>
      <c r="AB85" s="52">
        <f t="shared" si="31"/>
        <v>-0.6753706156041539</v>
      </c>
      <c r="AC85" s="5">
        <v>2</v>
      </c>
      <c r="AD85" s="52">
        <f t="shared" si="32"/>
        <v>1.2847451096640226</v>
      </c>
      <c r="AE85" s="5">
        <v>2</v>
      </c>
      <c r="AF85" s="52">
        <f t="shared" si="33"/>
        <v>-0.15370343816580145</v>
      </c>
      <c r="AG85" s="34">
        <v>599250000</v>
      </c>
      <c r="AH85" s="59">
        <f t="shared" si="34"/>
        <v>-0.62917837605369542</v>
      </c>
    </row>
    <row r="86" spans="1:34" x14ac:dyDescent="0.25">
      <c r="A86" s="36">
        <v>84</v>
      </c>
      <c r="B86" s="5">
        <v>60</v>
      </c>
      <c r="C86" s="51">
        <f t="shared" si="18"/>
        <v>-0.67052273648387173</v>
      </c>
      <c r="D86" s="51">
        <f t="shared" si="19"/>
        <v>-0.94827586206896552</v>
      </c>
      <c r="E86" s="5">
        <v>93</v>
      </c>
      <c r="F86" s="52">
        <f t="shared" si="20"/>
        <v>-0.71211563415341528</v>
      </c>
      <c r="G86" s="5">
        <v>1</v>
      </c>
      <c r="H86" s="53">
        <f t="shared" si="21"/>
        <v>-0.53879029356817998</v>
      </c>
      <c r="I86" s="3">
        <v>1</v>
      </c>
      <c r="J86" s="52">
        <f t="shared" si="22"/>
        <v>0.29993686204286618</v>
      </c>
      <c r="K86" s="5">
        <v>1</v>
      </c>
      <c r="L86" s="52">
        <f t="shared" si="23"/>
        <v>1.1279722640966969</v>
      </c>
      <c r="M86" s="5">
        <v>1</v>
      </c>
      <c r="N86" s="52">
        <f t="shared" si="24"/>
        <v>1.1521674519783895</v>
      </c>
      <c r="O86" s="5">
        <v>0</v>
      </c>
      <c r="P86" s="52">
        <f t="shared" si="25"/>
        <v>-0.10206207261596575</v>
      </c>
      <c r="Q86" s="5">
        <v>2</v>
      </c>
      <c r="R86" s="52">
        <f t="shared" si="26"/>
        <v>-1.4386649434800922</v>
      </c>
      <c r="S86" s="34">
        <v>1300</v>
      </c>
      <c r="T86" s="52">
        <f t="shared" si="27"/>
        <v>-0.72576187726328267</v>
      </c>
      <c r="U86" s="5">
        <v>1</v>
      </c>
      <c r="V86" s="52">
        <f t="shared" si="28"/>
        <v>-0.24654658187696901</v>
      </c>
      <c r="W86" s="5">
        <v>0</v>
      </c>
      <c r="X86" s="52">
        <f t="shared" si="29"/>
        <v>-0.70341429233892216</v>
      </c>
      <c r="Y86" s="5">
        <v>2</v>
      </c>
      <c r="Z86" s="52">
        <f t="shared" si="30"/>
        <v>-0.72503695683615788</v>
      </c>
      <c r="AA86" s="5">
        <v>1</v>
      </c>
      <c r="AB86" s="52">
        <f t="shared" si="31"/>
        <v>-0.6753706156041539</v>
      </c>
      <c r="AC86" s="5">
        <v>2</v>
      </c>
      <c r="AD86" s="52">
        <f t="shared" si="32"/>
        <v>1.2847451096640226</v>
      </c>
      <c r="AE86" s="5">
        <v>2</v>
      </c>
      <c r="AF86" s="52">
        <f t="shared" si="33"/>
        <v>-0.15370343816580145</v>
      </c>
      <c r="AG86" s="34">
        <v>640500000</v>
      </c>
      <c r="AH86" s="59">
        <f t="shared" si="34"/>
        <v>-0.59259185277364945</v>
      </c>
    </row>
    <row r="87" spans="1:34" x14ac:dyDescent="0.25">
      <c r="A87" s="36">
        <v>85</v>
      </c>
      <c r="B87" s="5">
        <v>78</v>
      </c>
      <c r="C87" s="51">
        <f t="shared" si="18"/>
        <v>-0.41229601737441546</v>
      </c>
      <c r="D87" s="51">
        <f t="shared" si="19"/>
        <v>-0.90948275862068961</v>
      </c>
      <c r="E87" s="5">
        <v>84</v>
      </c>
      <c r="F87" s="52">
        <f t="shared" si="20"/>
        <v>-0.80890152496803702</v>
      </c>
      <c r="G87" s="5">
        <v>2</v>
      </c>
      <c r="H87" s="53">
        <f t="shared" si="21"/>
        <v>1.7600482923227212</v>
      </c>
      <c r="I87" s="3">
        <v>1</v>
      </c>
      <c r="J87" s="52">
        <f t="shared" si="22"/>
        <v>0.29993686204286618</v>
      </c>
      <c r="K87" s="5">
        <v>0</v>
      </c>
      <c r="L87" s="52">
        <f t="shared" si="23"/>
        <v>-0.87731176096409758</v>
      </c>
      <c r="M87" s="5">
        <v>0</v>
      </c>
      <c r="N87" s="52">
        <f t="shared" si="24"/>
        <v>-0.85888846420207199</v>
      </c>
      <c r="O87" s="5">
        <v>0</v>
      </c>
      <c r="P87" s="52">
        <f t="shared" si="25"/>
        <v>-0.10206207261596575</v>
      </c>
      <c r="Q87" s="5">
        <v>2</v>
      </c>
      <c r="R87" s="52">
        <f t="shared" si="26"/>
        <v>-1.4386649434800922</v>
      </c>
      <c r="S87" s="34">
        <v>1300</v>
      </c>
      <c r="T87" s="52">
        <f t="shared" si="27"/>
        <v>-0.72576187726328267</v>
      </c>
      <c r="U87" s="5">
        <v>1</v>
      </c>
      <c r="V87" s="52">
        <f t="shared" si="28"/>
        <v>-0.24654658187696901</v>
      </c>
      <c r="W87" s="5">
        <v>0</v>
      </c>
      <c r="X87" s="52">
        <f t="shared" si="29"/>
        <v>-0.70341429233892216</v>
      </c>
      <c r="Y87" s="5">
        <v>2</v>
      </c>
      <c r="Z87" s="52">
        <f t="shared" si="30"/>
        <v>-0.72503695683615788</v>
      </c>
      <c r="AA87" s="5">
        <v>1</v>
      </c>
      <c r="AB87" s="52">
        <f t="shared" si="31"/>
        <v>-0.6753706156041539</v>
      </c>
      <c r="AC87" s="5">
        <v>2</v>
      </c>
      <c r="AD87" s="52">
        <f t="shared" si="32"/>
        <v>1.2847451096640226</v>
      </c>
      <c r="AE87" s="5">
        <v>2</v>
      </c>
      <c r="AF87" s="52">
        <f t="shared" si="33"/>
        <v>-0.15370343816580145</v>
      </c>
      <c r="AG87" s="34">
        <v>676750000</v>
      </c>
      <c r="AH87" s="59">
        <f t="shared" si="34"/>
        <v>-0.56044005958815457</v>
      </c>
    </row>
    <row r="88" spans="1:34" x14ac:dyDescent="0.25">
      <c r="A88" s="36">
        <v>86</v>
      </c>
      <c r="B88" s="5">
        <v>90</v>
      </c>
      <c r="C88" s="51">
        <f t="shared" si="18"/>
        <v>-0.24014487130144455</v>
      </c>
      <c r="D88" s="51">
        <f t="shared" si="19"/>
        <v>-0.88362068965517238</v>
      </c>
      <c r="E88" s="5">
        <v>98</v>
      </c>
      <c r="F88" s="52">
        <f t="shared" si="20"/>
        <v>-0.6583456948119587</v>
      </c>
      <c r="G88" s="5">
        <v>2</v>
      </c>
      <c r="H88" s="53">
        <f t="shared" si="21"/>
        <v>1.7600482923227212</v>
      </c>
      <c r="I88" s="3">
        <v>1</v>
      </c>
      <c r="J88" s="52">
        <f t="shared" si="22"/>
        <v>0.29993686204286618</v>
      </c>
      <c r="K88" s="5">
        <v>0</v>
      </c>
      <c r="L88" s="52">
        <f t="shared" si="23"/>
        <v>-0.87731176096409758</v>
      </c>
      <c r="M88" s="5">
        <v>0</v>
      </c>
      <c r="N88" s="52">
        <f t="shared" si="24"/>
        <v>-0.85888846420207199</v>
      </c>
      <c r="O88" s="5">
        <v>0</v>
      </c>
      <c r="P88" s="52">
        <f t="shared" si="25"/>
        <v>-0.10206207261596575</v>
      </c>
      <c r="Q88" s="5">
        <v>2</v>
      </c>
      <c r="R88" s="52">
        <f t="shared" si="26"/>
        <v>-1.4386649434800922</v>
      </c>
      <c r="S88" s="34">
        <v>1300</v>
      </c>
      <c r="T88" s="52">
        <f t="shared" si="27"/>
        <v>-0.72576187726328267</v>
      </c>
      <c r="U88" s="5">
        <v>1</v>
      </c>
      <c r="V88" s="52">
        <f t="shared" si="28"/>
        <v>-0.24654658187696901</v>
      </c>
      <c r="W88" s="5">
        <v>0</v>
      </c>
      <c r="X88" s="52">
        <f t="shared" si="29"/>
        <v>-0.70341429233892216</v>
      </c>
      <c r="Y88" s="5">
        <v>2</v>
      </c>
      <c r="Z88" s="52">
        <f t="shared" si="30"/>
        <v>-0.72503695683615788</v>
      </c>
      <c r="AA88" s="5">
        <v>1</v>
      </c>
      <c r="AB88" s="52">
        <f t="shared" si="31"/>
        <v>-0.6753706156041539</v>
      </c>
      <c r="AC88" s="5">
        <v>2</v>
      </c>
      <c r="AD88" s="52">
        <f t="shared" si="32"/>
        <v>1.2847451096640226</v>
      </c>
      <c r="AE88" s="5">
        <v>2</v>
      </c>
      <c r="AF88" s="52">
        <f t="shared" si="33"/>
        <v>-0.15370343816580145</v>
      </c>
      <c r="AG88" s="34">
        <v>819250000</v>
      </c>
      <c r="AH88" s="59">
        <f t="shared" si="34"/>
        <v>-0.43405025189345048</v>
      </c>
    </row>
    <row r="89" spans="1:34" x14ac:dyDescent="0.25">
      <c r="A89" s="36">
        <v>87</v>
      </c>
      <c r="B89" s="5">
        <v>99</v>
      </c>
      <c r="C89" s="51">
        <f t="shared" si="18"/>
        <v>-0.1110315117467164</v>
      </c>
      <c r="D89" s="51">
        <f t="shared" si="19"/>
        <v>-0.86422413793103448</v>
      </c>
      <c r="E89" s="5">
        <v>183</v>
      </c>
      <c r="F89" s="52">
        <f t="shared" si="20"/>
        <v>0.25574327399280272</v>
      </c>
      <c r="G89" s="5">
        <v>1</v>
      </c>
      <c r="H89" s="53">
        <f t="shared" si="21"/>
        <v>-0.53879029356817998</v>
      </c>
      <c r="I89" s="3">
        <v>1</v>
      </c>
      <c r="J89" s="52">
        <f t="shared" si="22"/>
        <v>0.29993686204286618</v>
      </c>
      <c r="K89" s="5">
        <v>1</v>
      </c>
      <c r="L89" s="52">
        <f t="shared" si="23"/>
        <v>1.1279722640966969</v>
      </c>
      <c r="M89" s="5">
        <v>1</v>
      </c>
      <c r="N89" s="52">
        <f t="shared" si="24"/>
        <v>1.1521674519783895</v>
      </c>
      <c r="O89" s="5">
        <v>0</v>
      </c>
      <c r="P89" s="52">
        <f t="shared" si="25"/>
        <v>-0.10206207261596575</v>
      </c>
      <c r="Q89" s="5">
        <v>4</v>
      </c>
      <c r="R89" s="52">
        <f t="shared" si="26"/>
        <v>0.53859825729426514</v>
      </c>
      <c r="S89" s="34">
        <v>2200</v>
      </c>
      <c r="T89" s="52">
        <f t="shared" si="27"/>
        <v>0.91360612784907358</v>
      </c>
      <c r="U89" s="5">
        <v>1</v>
      </c>
      <c r="V89" s="52">
        <f t="shared" si="28"/>
        <v>-0.24654658187696901</v>
      </c>
      <c r="W89" s="5">
        <v>2</v>
      </c>
      <c r="X89" s="52">
        <f t="shared" si="29"/>
        <v>1.7082918528230964</v>
      </c>
      <c r="Y89" s="5">
        <v>3</v>
      </c>
      <c r="Z89" s="52">
        <f t="shared" si="30"/>
        <v>0.13426610311780701</v>
      </c>
      <c r="AA89" s="5">
        <v>4</v>
      </c>
      <c r="AB89" s="52">
        <f t="shared" si="31"/>
        <v>1.6966627660299474</v>
      </c>
      <c r="AC89" s="5">
        <v>0</v>
      </c>
      <c r="AD89" s="52">
        <f t="shared" si="32"/>
        <v>-0.80568761114523468</v>
      </c>
      <c r="AE89" s="5">
        <v>6</v>
      </c>
      <c r="AF89" s="52">
        <f t="shared" si="33"/>
        <v>2.1163781101291108</v>
      </c>
      <c r="AG89" s="34">
        <v>1912900000</v>
      </c>
      <c r="AH89" s="59">
        <f t="shared" si="34"/>
        <v>0.53595826168769445</v>
      </c>
    </row>
    <row r="90" spans="1:34" x14ac:dyDescent="0.25">
      <c r="A90" s="36">
        <v>88</v>
      </c>
      <c r="B90" s="5">
        <v>99</v>
      </c>
      <c r="C90" s="51">
        <f t="shared" si="18"/>
        <v>-0.1110315117467164</v>
      </c>
      <c r="D90" s="51">
        <f t="shared" si="19"/>
        <v>-0.86422413793103448</v>
      </c>
      <c r="E90" s="5">
        <v>205</v>
      </c>
      <c r="F90" s="52">
        <f t="shared" si="20"/>
        <v>0.49233100709521155</v>
      </c>
      <c r="G90" s="5">
        <v>1</v>
      </c>
      <c r="H90" s="53">
        <f t="shared" si="21"/>
        <v>-0.53879029356817998</v>
      </c>
      <c r="I90" s="3">
        <v>1</v>
      </c>
      <c r="J90" s="52">
        <f t="shared" si="22"/>
        <v>0.29993686204286618</v>
      </c>
      <c r="K90" s="5">
        <v>1</v>
      </c>
      <c r="L90" s="52">
        <f t="shared" si="23"/>
        <v>1.1279722640966969</v>
      </c>
      <c r="M90" s="5">
        <v>1</v>
      </c>
      <c r="N90" s="52">
        <f t="shared" si="24"/>
        <v>1.1521674519783895</v>
      </c>
      <c r="O90" s="5">
        <v>0</v>
      </c>
      <c r="P90" s="52">
        <f t="shared" si="25"/>
        <v>-0.10206207261596575</v>
      </c>
      <c r="Q90" s="5">
        <v>4</v>
      </c>
      <c r="R90" s="52">
        <f t="shared" si="26"/>
        <v>0.53859825729426514</v>
      </c>
      <c r="S90" s="34">
        <v>2200</v>
      </c>
      <c r="T90" s="52">
        <f t="shared" si="27"/>
        <v>0.91360612784907358</v>
      </c>
      <c r="U90" s="5">
        <v>1</v>
      </c>
      <c r="V90" s="52">
        <f t="shared" si="28"/>
        <v>-0.24654658187696901</v>
      </c>
      <c r="W90" s="5">
        <v>2</v>
      </c>
      <c r="X90" s="52">
        <f t="shared" si="29"/>
        <v>1.7082918528230964</v>
      </c>
      <c r="Y90" s="5">
        <v>3</v>
      </c>
      <c r="Z90" s="52">
        <f t="shared" si="30"/>
        <v>0.13426610311780701</v>
      </c>
      <c r="AA90" s="5">
        <v>4</v>
      </c>
      <c r="AB90" s="52">
        <f t="shared" si="31"/>
        <v>1.6966627660299474</v>
      </c>
      <c r="AC90" s="5">
        <v>0</v>
      </c>
      <c r="AD90" s="52">
        <f t="shared" si="32"/>
        <v>-0.80568761114523468</v>
      </c>
      <c r="AE90" s="5">
        <v>6</v>
      </c>
      <c r="AF90" s="52">
        <f t="shared" si="33"/>
        <v>2.1163781101291108</v>
      </c>
      <c r="AG90" s="34">
        <v>2047210000</v>
      </c>
      <c r="AH90" s="59">
        <f t="shared" si="34"/>
        <v>0.655083981487524</v>
      </c>
    </row>
    <row r="91" spans="1:34" x14ac:dyDescent="0.25">
      <c r="A91" s="36">
        <v>89</v>
      </c>
      <c r="B91" s="5">
        <v>126</v>
      </c>
      <c r="C91" s="51">
        <f t="shared" si="18"/>
        <v>0.27630856691746808</v>
      </c>
      <c r="D91" s="51">
        <f t="shared" si="19"/>
        <v>-0.80603448275862066</v>
      </c>
      <c r="E91" s="5">
        <v>215</v>
      </c>
      <c r="F91" s="52">
        <f t="shared" si="20"/>
        <v>0.59987088577812464</v>
      </c>
      <c r="G91" s="5">
        <v>1</v>
      </c>
      <c r="H91" s="53">
        <f t="shared" si="21"/>
        <v>-0.53879029356817998</v>
      </c>
      <c r="I91" s="3">
        <v>1</v>
      </c>
      <c r="J91" s="52">
        <f t="shared" si="22"/>
        <v>0.29993686204286618</v>
      </c>
      <c r="K91" s="5">
        <v>1</v>
      </c>
      <c r="L91" s="52">
        <f t="shared" si="23"/>
        <v>1.1279722640966969</v>
      </c>
      <c r="M91" s="5">
        <v>1</v>
      </c>
      <c r="N91" s="52">
        <f t="shared" si="24"/>
        <v>1.1521674519783895</v>
      </c>
      <c r="O91" s="5">
        <v>0</v>
      </c>
      <c r="P91" s="52">
        <f t="shared" si="25"/>
        <v>-0.10206207261596575</v>
      </c>
      <c r="Q91" s="5">
        <v>4</v>
      </c>
      <c r="R91" s="52">
        <f t="shared" si="26"/>
        <v>0.53859825729426514</v>
      </c>
      <c r="S91" s="34">
        <v>2200</v>
      </c>
      <c r="T91" s="52">
        <f t="shared" si="27"/>
        <v>0.91360612784907358</v>
      </c>
      <c r="U91" s="5">
        <v>1</v>
      </c>
      <c r="V91" s="52">
        <f t="shared" si="28"/>
        <v>-0.24654658187696901</v>
      </c>
      <c r="W91" s="5">
        <v>2</v>
      </c>
      <c r="X91" s="52">
        <f t="shared" si="29"/>
        <v>1.7082918528230964</v>
      </c>
      <c r="Y91" s="5">
        <v>3</v>
      </c>
      <c r="Z91" s="52">
        <f t="shared" si="30"/>
        <v>0.13426610311780701</v>
      </c>
      <c r="AA91" s="5">
        <v>4</v>
      </c>
      <c r="AB91" s="52">
        <f t="shared" si="31"/>
        <v>1.6966627660299474</v>
      </c>
      <c r="AC91" s="5">
        <v>0</v>
      </c>
      <c r="AD91" s="52">
        <f t="shared" si="32"/>
        <v>-0.80568761114523468</v>
      </c>
      <c r="AE91" s="5">
        <v>6</v>
      </c>
      <c r="AF91" s="52">
        <f t="shared" si="33"/>
        <v>2.1163781101291108</v>
      </c>
      <c r="AG91" s="34">
        <v>2109140000</v>
      </c>
      <c r="AH91" s="59">
        <f t="shared" si="34"/>
        <v>0.71001254843863304</v>
      </c>
    </row>
    <row r="92" spans="1:34" x14ac:dyDescent="0.25">
      <c r="A92" s="36">
        <v>90</v>
      </c>
      <c r="B92" s="5">
        <v>126</v>
      </c>
      <c r="C92" s="51">
        <f t="shared" si="18"/>
        <v>0.27630856691746808</v>
      </c>
      <c r="D92" s="51">
        <f t="shared" si="19"/>
        <v>-0.80603448275862066</v>
      </c>
      <c r="E92" s="5">
        <v>218</v>
      </c>
      <c r="F92" s="52">
        <f t="shared" si="20"/>
        <v>0.63213284938299863</v>
      </c>
      <c r="G92" s="5">
        <v>1</v>
      </c>
      <c r="H92" s="53">
        <f t="shared" si="21"/>
        <v>-0.53879029356817998</v>
      </c>
      <c r="I92" s="3">
        <v>1</v>
      </c>
      <c r="J92" s="52">
        <f t="shared" si="22"/>
        <v>0.29993686204286618</v>
      </c>
      <c r="K92" s="5">
        <v>1</v>
      </c>
      <c r="L92" s="52">
        <f t="shared" si="23"/>
        <v>1.1279722640966969</v>
      </c>
      <c r="M92" s="5">
        <v>1</v>
      </c>
      <c r="N92" s="52">
        <f t="shared" si="24"/>
        <v>1.1521674519783895</v>
      </c>
      <c r="O92" s="5">
        <v>0</v>
      </c>
      <c r="P92" s="52">
        <f t="shared" si="25"/>
        <v>-0.10206207261596575</v>
      </c>
      <c r="Q92" s="5">
        <v>4</v>
      </c>
      <c r="R92" s="52">
        <f t="shared" si="26"/>
        <v>0.53859825729426514</v>
      </c>
      <c r="S92" s="34">
        <v>2200</v>
      </c>
      <c r="T92" s="52">
        <f t="shared" si="27"/>
        <v>0.91360612784907358</v>
      </c>
      <c r="U92" s="5">
        <v>1</v>
      </c>
      <c r="V92" s="52">
        <f t="shared" si="28"/>
        <v>-0.24654658187696901</v>
      </c>
      <c r="W92" s="5">
        <v>2</v>
      </c>
      <c r="X92" s="52">
        <f t="shared" si="29"/>
        <v>1.7082918528230964</v>
      </c>
      <c r="Y92" s="5">
        <v>3</v>
      </c>
      <c r="Z92" s="52">
        <f t="shared" si="30"/>
        <v>0.13426610311780701</v>
      </c>
      <c r="AA92" s="5">
        <v>4</v>
      </c>
      <c r="AB92" s="52">
        <f t="shared" si="31"/>
        <v>1.6966627660299474</v>
      </c>
      <c r="AC92" s="5">
        <v>0</v>
      </c>
      <c r="AD92" s="52">
        <f t="shared" si="32"/>
        <v>-0.80568761114523468</v>
      </c>
      <c r="AE92" s="5">
        <v>6</v>
      </c>
      <c r="AF92" s="52">
        <f t="shared" si="33"/>
        <v>2.1163781101291108</v>
      </c>
      <c r="AG92" s="34">
        <v>2362800000</v>
      </c>
      <c r="AH92" s="59">
        <f t="shared" si="34"/>
        <v>0.93499527559539541</v>
      </c>
    </row>
    <row r="93" spans="1:34" x14ac:dyDescent="0.25">
      <c r="A93" s="36">
        <v>91</v>
      </c>
      <c r="B93" s="5">
        <v>143</v>
      </c>
      <c r="C93" s="51">
        <f t="shared" si="18"/>
        <v>0.52018935718751014</v>
      </c>
      <c r="D93" s="51">
        <f t="shared" si="19"/>
        <v>-0.7693965517241379</v>
      </c>
      <c r="E93" s="5">
        <v>212</v>
      </c>
      <c r="F93" s="52">
        <f t="shared" si="20"/>
        <v>0.56760892217325076</v>
      </c>
      <c r="G93" s="5">
        <v>1</v>
      </c>
      <c r="H93" s="53">
        <f t="shared" si="21"/>
        <v>-0.53879029356817998</v>
      </c>
      <c r="I93" s="3">
        <v>1</v>
      </c>
      <c r="J93" s="52">
        <f t="shared" si="22"/>
        <v>0.29993686204286618</v>
      </c>
      <c r="K93" s="5">
        <v>0</v>
      </c>
      <c r="L93" s="52">
        <f t="shared" si="23"/>
        <v>-0.87731176096409758</v>
      </c>
      <c r="M93" s="5">
        <v>0</v>
      </c>
      <c r="N93" s="52">
        <f t="shared" si="24"/>
        <v>-0.85888846420207199</v>
      </c>
      <c r="O93" s="5">
        <v>0</v>
      </c>
      <c r="P93" s="52">
        <f t="shared" si="25"/>
        <v>-0.10206207261596575</v>
      </c>
      <c r="Q93" s="5">
        <v>4</v>
      </c>
      <c r="R93" s="52">
        <f t="shared" si="26"/>
        <v>0.53859825729426514</v>
      </c>
      <c r="S93" s="34">
        <v>2200</v>
      </c>
      <c r="T93" s="52">
        <f t="shared" si="27"/>
        <v>0.91360612784907358</v>
      </c>
      <c r="U93" s="5">
        <v>1</v>
      </c>
      <c r="V93" s="52">
        <f t="shared" si="28"/>
        <v>-0.24654658187696901</v>
      </c>
      <c r="W93" s="5">
        <v>2</v>
      </c>
      <c r="X93" s="52">
        <f t="shared" si="29"/>
        <v>1.7082918528230964</v>
      </c>
      <c r="Y93" s="5">
        <v>4</v>
      </c>
      <c r="Z93" s="52">
        <f t="shared" si="30"/>
        <v>0.99356916307177179</v>
      </c>
      <c r="AA93" s="5">
        <v>4</v>
      </c>
      <c r="AB93" s="52">
        <f t="shared" si="31"/>
        <v>1.6966627660299474</v>
      </c>
      <c r="AC93" s="5">
        <v>0</v>
      </c>
      <c r="AD93" s="52">
        <f t="shared" si="32"/>
        <v>-0.80568761114523468</v>
      </c>
      <c r="AE93" s="5">
        <v>6</v>
      </c>
      <c r="AF93" s="52">
        <f t="shared" si="33"/>
        <v>2.1163781101291108</v>
      </c>
      <c r="AG93" s="34">
        <v>2600400000</v>
      </c>
      <c r="AH93" s="59">
        <f t="shared" si="34"/>
        <v>1.14573364968846</v>
      </c>
    </row>
    <row r="94" spans="1:34" x14ac:dyDescent="0.25">
      <c r="A94" s="36">
        <v>92</v>
      </c>
      <c r="B94" s="5">
        <v>166</v>
      </c>
      <c r="C94" s="51">
        <f t="shared" si="18"/>
        <v>0.85014572049403769</v>
      </c>
      <c r="D94" s="51">
        <f t="shared" si="19"/>
        <v>-0.71982758620689657</v>
      </c>
      <c r="E94" s="5">
        <v>285</v>
      </c>
      <c r="F94" s="52">
        <f t="shared" si="20"/>
        <v>1.3526500365585163</v>
      </c>
      <c r="G94" s="5">
        <v>1</v>
      </c>
      <c r="H94" s="53">
        <f t="shared" si="21"/>
        <v>-0.53879029356817998</v>
      </c>
      <c r="I94" s="3">
        <v>1</v>
      </c>
      <c r="J94" s="52">
        <f t="shared" si="22"/>
        <v>0.29993686204286618</v>
      </c>
      <c r="K94" s="5">
        <v>0</v>
      </c>
      <c r="L94" s="52">
        <f t="shared" si="23"/>
        <v>-0.87731176096409758</v>
      </c>
      <c r="M94" s="5">
        <v>0</v>
      </c>
      <c r="N94" s="52">
        <f t="shared" si="24"/>
        <v>-0.85888846420207199</v>
      </c>
      <c r="O94" s="5">
        <v>0</v>
      </c>
      <c r="P94" s="52">
        <f t="shared" si="25"/>
        <v>-0.10206207261596575</v>
      </c>
      <c r="Q94" s="5">
        <v>4</v>
      </c>
      <c r="R94" s="52">
        <f t="shared" si="26"/>
        <v>0.53859825729426514</v>
      </c>
      <c r="S94" s="34">
        <v>2200</v>
      </c>
      <c r="T94" s="52">
        <f t="shared" si="27"/>
        <v>0.91360612784907358</v>
      </c>
      <c r="U94" s="5">
        <v>1</v>
      </c>
      <c r="V94" s="52">
        <f t="shared" si="28"/>
        <v>-0.24654658187696901</v>
      </c>
      <c r="W94" s="5">
        <v>2</v>
      </c>
      <c r="X94" s="52">
        <f t="shared" si="29"/>
        <v>1.7082918528230964</v>
      </c>
      <c r="Y94" s="5">
        <v>4</v>
      </c>
      <c r="Z94" s="52">
        <f t="shared" si="30"/>
        <v>0.99356916307177179</v>
      </c>
      <c r="AA94" s="5">
        <v>4</v>
      </c>
      <c r="AB94" s="52">
        <f t="shared" si="31"/>
        <v>1.6966627660299474</v>
      </c>
      <c r="AC94" s="5">
        <v>0</v>
      </c>
      <c r="AD94" s="52">
        <f t="shared" si="32"/>
        <v>-0.80568761114523468</v>
      </c>
      <c r="AE94" s="5">
        <v>6</v>
      </c>
      <c r="AF94" s="52">
        <f t="shared" si="33"/>
        <v>2.1163781101291108</v>
      </c>
      <c r="AG94" s="34">
        <v>3622850000</v>
      </c>
      <c r="AH94" s="59">
        <f t="shared" si="34"/>
        <v>2.052591606723198</v>
      </c>
    </row>
    <row r="95" spans="1:34" x14ac:dyDescent="0.25">
      <c r="A95" s="36">
        <v>93</v>
      </c>
      <c r="B95" s="5">
        <v>106</v>
      </c>
      <c r="C95" s="51">
        <f t="shared" si="18"/>
        <v>-1.0610009870816714E-2</v>
      </c>
      <c r="D95" s="51">
        <f t="shared" si="19"/>
        <v>-0.84913793103448276</v>
      </c>
      <c r="E95" s="5">
        <v>198</v>
      </c>
      <c r="F95" s="52">
        <f t="shared" si="20"/>
        <v>0.41705309201717239</v>
      </c>
      <c r="G95" s="5">
        <v>1</v>
      </c>
      <c r="H95" s="53">
        <f t="shared" si="21"/>
        <v>-0.53879029356817998</v>
      </c>
      <c r="I95" s="3">
        <v>1</v>
      </c>
      <c r="J95" s="52">
        <f t="shared" si="22"/>
        <v>0.29993686204286618</v>
      </c>
      <c r="K95" s="5">
        <v>1</v>
      </c>
      <c r="L95" s="52">
        <f t="shared" si="23"/>
        <v>1.1279722640966969</v>
      </c>
      <c r="M95" s="5">
        <v>1</v>
      </c>
      <c r="N95" s="52">
        <f t="shared" si="24"/>
        <v>1.1521674519783895</v>
      </c>
      <c r="O95" s="5">
        <v>0</v>
      </c>
      <c r="P95" s="52">
        <f t="shared" si="25"/>
        <v>-0.10206207261596575</v>
      </c>
      <c r="Q95" s="5">
        <v>4</v>
      </c>
      <c r="R95" s="52">
        <f t="shared" si="26"/>
        <v>0.53859825729426514</v>
      </c>
      <c r="S95" s="34">
        <v>2200</v>
      </c>
      <c r="T95" s="52">
        <f t="shared" si="27"/>
        <v>0.91360612784907358</v>
      </c>
      <c r="U95" s="5">
        <v>2</v>
      </c>
      <c r="V95" s="52">
        <f t="shared" si="28"/>
        <v>0.93687701113248267</v>
      </c>
      <c r="W95" s="5">
        <v>2</v>
      </c>
      <c r="X95" s="52">
        <f t="shared" si="29"/>
        <v>1.7082918528230964</v>
      </c>
      <c r="Y95" s="5">
        <v>3</v>
      </c>
      <c r="Z95" s="52">
        <f t="shared" si="30"/>
        <v>0.13426610311780701</v>
      </c>
      <c r="AA95" s="5">
        <v>4</v>
      </c>
      <c r="AB95" s="52">
        <f t="shared" si="31"/>
        <v>1.6966627660299474</v>
      </c>
      <c r="AC95" s="5">
        <v>0</v>
      </c>
      <c r="AD95" s="52">
        <f t="shared" si="32"/>
        <v>-0.80568761114523468</v>
      </c>
      <c r="AE95" s="5">
        <v>6</v>
      </c>
      <c r="AF95" s="52">
        <f t="shared" si="33"/>
        <v>2.1163781101291108</v>
      </c>
      <c r="AG95" s="34">
        <v>2077570000</v>
      </c>
      <c r="AH95" s="59">
        <f t="shared" si="34"/>
        <v>0.68201166262163782</v>
      </c>
    </row>
    <row r="96" spans="1:34" x14ac:dyDescent="0.25">
      <c r="A96" s="36">
        <v>94</v>
      </c>
      <c r="B96" s="5">
        <v>106</v>
      </c>
      <c r="C96" s="51">
        <f t="shared" si="18"/>
        <v>-1.0610009870816714E-2</v>
      </c>
      <c r="D96" s="51">
        <f t="shared" si="19"/>
        <v>-0.84913793103448276</v>
      </c>
      <c r="E96" s="5">
        <v>284</v>
      </c>
      <c r="F96" s="52">
        <f t="shared" si="20"/>
        <v>1.3418960486902252</v>
      </c>
      <c r="G96" s="5">
        <v>1</v>
      </c>
      <c r="H96" s="53">
        <f t="shared" si="21"/>
        <v>-0.53879029356817998</v>
      </c>
      <c r="I96" s="3">
        <v>1</v>
      </c>
      <c r="J96" s="52">
        <f t="shared" si="22"/>
        <v>0.29993686204286618</v>
      </c>
      <c r="K96" s="5">
        <v>1</v>
      </c>
      <c r="L96" s="52">
        <f t="shared" si="23"/>
        <v>1.1279722640966969</v>
      </c>
      <c r="M96" s="5">
        <v>1</v>
      </c>
      <c r="N96" s="52">
        <f t="shared" si="24"/>
        <v>1.1521674519783895</v>
      </c>
      <c r="O96" s="5">
        <v>0</v>
      </c>
      <c r="P96" s="52">
        <f t="shared" si="25"/>
        <v>-0.10206207261596575</v>
      </c>
      <c r="Q96" s="5">
        <v>4</v>
      </c>
      <c r="R96" s="52">
        <f t="shared" si="26"/>
        <v>0.53859825729426514</v>
      </c>
      <c r="S96" s="34">
        <v>2200</v>
      </c>
      <c r="T96" s="52">
        <f t="shared" si="27"/>
        <v>0.91360612784907358</v>
      </c>
      <c r="U96" s="5">
        <v>3</v>
      </c>
      <c r="V96" s="52">
        <f t="shared" si="28"/>
        <v>2.1203006041419341</v>
      </c>
      <c r="W96" s="5">
        <v>2</v>
      </c>
      <c r="X96" s="52">
        <f t="shared" si="29"/>
        <v>1.7082918528230964</v>
      </c>
      <c r="Y96" s="5">
        <v>3</v>
      </c>
      <c r="Z96" s="52">
        <f t="shared" si="30"/>
        <v>0.13426610311780701</v>
      </c>
      <c r="AA96" s="5">
        <v>4</v>
      </c>
      <c r="AB96" s="52">
        <f t="shared" si="31"/>
        <v>1.6966627660299474</v>
      </c>
      <c r="AC96" s="5">
        <v>0</v>
      </c>
      <c r="AD96" s="52">
        <f t="shared" si="32"/>
        <v>-0.80568761114523468</v>
      </c>
      <c r="AE96" s="5">
        <v>6</v>
      </c>
      <c r="AF96" s="52">
        <f t="shared" si="33"/>
        <v>2.1163781101291108</v>
      </c>
      <c r="AG96" s="34">
        <v>2790590000</v>
      </c>
      <c r="AH96" s="59">
        <f t="shared" si="34"/>
        <v>1.3144219130249917</v>
      </c>
    </row>
    <row r="97" spans="1:34" x14ac:dyDescent="0.25">
      <c r="A97" s="36">
        <v>95</v>
      </c>
      <c r="B97" s="5">
        <v>135</v>
      </c>
      <c r="C97" s="51">
        <f t="shared" si="18"/>
        <v>0.40542192647219627</v>
      </c>
      <c r="D97" s="51">
        <f t="shared" si="19"/>
        <v>-0.78663793103448276</v>
      </c>
      <c r="E97" s="5">
        <v>256</v>
      </c>
      <c r="F97" s="52">
        <f t="shared" si="20"/>
        <v>1.0407843883780683</v>
      </c>
      <c r="G97" s="5">
        <v>1</v>
      </c>
      <c r="H97" s="53">
        <f t="shared" si="21"/>
        <v>-0.53879029356817998</v>
      </c>
      <c r="I97" s="3">
        <v>1</v>
      </c>
      <c r="J97" s="52">
        <f t="shared" si="22"/>
        <v>0.29993686204286618</v>
      </c>
      <c r="K97" s="5">
        <v>1</v>
      </c>
      <c r="L97" s="52">
        <f t="shared" si="23"/>
        <v>1.1279722640966969</v>
      </c>
      <c r="M97" s="5">
        <v>1</v>
      </c>
      <c r="N97" s="52">
        <f t="shared" si="24"/>
        <v>1.1521674519783895</v>
      </c>
      <c r="O97" s="5">
        <v>0</v>
      </c>
      <c r="P97" s="52">
        <f t="shared" si="25"/>
        <v>-0.10206207261596575</v>
      </c>
      <c r="Q97" s="5">
        <v>4</v>
      </c>
      <c r="R97" s="52">
        <f t="shared" si="26"/>
        <v>0.53859825729426514</v>
      </c>
      <c r="S97" s="34">
        <v>2200</v>
      </c>
      <c r="T97" s="52">
        <f t="shared" si="27"/>
        <v>0.91360612784907358</v>
      </c>
      <c r="U97" s="5">
        <v>3</v>
      </c>
      <c r="V97" s="52">
        <f t="shared" si="28"/>
        <v>2.1203006041419341</v>
      </c>
      <c r="W97" s="5">
        <v>2</v>
      </c>
      <c r="X97" s="52">
        <f t="shared" si="29"/>
        <v>1.7082918528230964</v>
      </c>
      <c r="Y97" s="5">
        <v>6</v>
      </c>
      <c r="Z97" s="52">
        <f t="shared" si="30"/>
        <v>2.7121752829797017</v>
      </c>
      <c r="AA97" s="5">
        <v>6</v>
      </c>
      <c r="AB97" s="52">
        <f t="shared" si="31"/>
        <v>3.278018353786015</v>
      </c>
      <c r="AC97" s="5">
        <v>0</v>
      </c>
      <c r="AD97" s="52">
        <f t="shared" si="32"/>
        <v>-0.80568761114523468</v>
      </c>
      <c r="AE97" s="5">
        <v>6</v>
      </c>
      <c r="AF97" s="52">
        <f t="shared" si="33"/>
        <v>2.1163781101291108</v>
      </c>
      <c r="AG97" s="34">
        <v>2395800000</v>
      </c>
      <c r="AH97" s="59">
        <f t="shared" si="34"/>
        <v>0.96426449421943217</v>
      </c>
    </row>
    <row r="98" spans="1:34" x14ac:dyDescent="0.25">
      <c r="A98" s="36">
        <v>96</v>
      </c>
      <c r="B98" s="5">
        <v>135</v>
      </c>
      <c r="C98" s="51">
        <f>(B98-$B$99)/STDEV($B$3:$B$98)</f>
        <v>0.40542192647219627</v>
      </c>
      <c r="D98" s="51">
        <f t="shared" si="19"/>
        <v>-0.78663793103448276</v>
      </c>
      <c r="E98" s="5">
        <v>582</v>
      </c>
      <c r="F98" s="52">
        <f>(E98-$E$99)/STDEV($E$3:$E$98)</f>
        <v>4.5465844334410352</v>
      </c>
      <c r="G98" s="5">
        <v>1</v>
      </c>
      <c r="H98" s="53">
        <f>(G98-$G$99)/STDEV($G$3:$G$98)</f>
        <v>-0.53879029356817998</v>
      </c>
      <c r="I98" s="3">
        <v>1</v>
      </c>
      <c r="J98" s="52">
        <f>(I98-$I$99)/STDEV($I$3:$I$98)</f>
        <v>0.29993686204286618</v>
      </c>
      <c r="K98" s="5">
        <v>1</v>
      </c>
      <c r="L98" s="52">
        <f>(K98-$K$99)/STDEV($K$3:$K$98)</f>
        <v>1.1279722640966969</v>
      </c>
      <c r="M98" s="5">
        <v>1</v>
      </c>
      <c r="N98" s="52">
        <f>(M98-$M$99)/STDEV($M$3:$M$98)</f>
        <v>1.1521674519783895</v>
      </c>
      <c r="O98" s="5">
        <v>0</v>
      </c>
      <c r="P98" s="52">
        <f>(O98-$O$99)/STDEV($O$3:$O$98)</f>
        <v>-0.10206207261596575</v>
      </c>
      <c r="Q98" s="5">
        <v>4</v>
      </c>
      <c r="R98" s="52">
        <f>(Q98-$Q$99)/STDEV($Q$3:$Q$98)</f>
        <v>0.53859825729426514</v>
      </c>
      <c r="S98" s="34">
        <v>2200</v>
      </c>
      <c r="T98" s="52">
        <f>(S98-$S$99)/STDEV($S$3:$S$98)</f>
        <v>0.91360612784907358</v>
      </c>
      <c r="U98" s="5">
        <v>4</v>
      </c>
      <c r="V98" s="52">
        <f>(U98-$U$99)/STDEV($U$3:$U$98)</f>
        <v>3.3037241971513862</v>
      </c>
      <c r="W98" s="5">
        <v>2</v>
      </c>
      <c r="X98" s="52">
        <f>(W98-$W$99)/STDEV($W$3:$W$98)</f>
        <v>1.7082918528230964</v>
      </c>
      <c r="Y98" s="5">
        <v>6</v>
      </c>
      <c r="Z98" s="52">
        <f>(Y98-$Y$99)/STDEV($Y$3:$Y$98)</f>
        <v>2.7121752829797017</v>
      </c>
      <c r="AA98" s="5">
        <v>6</v>
      </c>
      <c r="AB98" s="52">
        <f>(AA98-$AA$99)/STDEV($AA$3:$AA$98)</f>
        <v>3.278018353786015</v>
      </c>
      <c r="AC98" s="5">
        <v>0</v>
      </c>
      <c r="AD98" s="52">
        <f>(AC98-$AC$99)/STDEV($AC$3:$AC$98)</f>
        <v>-0.80568761114523468</v>
      </c>
      <c r="AE98" s="5">
        <v>6</v>
      </c>
      <c r="AF98" s="52">
        <f>(AE98-$AE$99)/STDEV($AE$3:$AE$98)</f>
        <v>2.1163781101291108</v>
      </c>
      <c r="AG98" s="34">
        <v>4969360000</v>
      </c>
      <c r="AH98" s="59">
        <f>(AG98-$AG$99)/STDEV($AG$3:$AG$98)</f>
        <v>3.2468732906459774</v>
      </c>
    </row>
    <row r="99" spans="1:34" s="76" customFormat="1" x14ac:dyDescent="0.25">
      <c r="A99" s="76" t="s">
        <v>72</v>
      </c>
      <c r="B99" s="76">
        <f>AVERAGE(B3:B98)</f>
        <v>106.73958333333333</v>
      </c>
      <c r="E99" s="76">
        <f t="shared" ref="E99:AG99" si="35">AVERAGE(E3:E98)</f>
        <v>159.21875</v>
      </c>
      <c r="G99" s="76">
        <f t="shared" si="35"/>
        <v>1.234375</v>
      </c>
      <c r="I99" s="76">
        <f t="shared" si="35"/>
        <v>0.91666666666666663</v>
      </c>
      <c r="K99" s="76">
        <f t="shared" si="35"/>
        <v>0.4375</v>
      </c>
      <c r="M99" s="76">
        <f t="shared" si="35"/>
        <v>0.42708333333333331</v>
      </c>
      <c r="O99" s="76">
        <f t="shared" si="35"/>
        <v>1.0416666666666666E-2</v>
      </c>
      <c r="Q99" s="76">
        <f>AVERAGE(Q3:Q98)</f>
        <v>3.4552083333333332</v>
      </c>
      <c r="S99" s="76">
        <f t="shared" si="35"/>
        <v>1698.4375</v>
      </c>
      <c r="U99" s="76">
        <f t="shared" si="35"/>
        <v>1.2083333333333333</v>
      </c>
      <c r="W99" s="76">
        <f t="shared" si="35"/>
        <v>0.58333333333333337</v>
      </c>
      <c r="Y99" s="76">
        <f t="shared" si="35"/>
        <v>2.84375</v>
      </c>
      <c r="AA99" s="76">
        <f t="shared" si="35"/>
        <v>1.8541666666666667</v>
      </c>
      <c r="AC99" s="76">
        <f t="shared" si="35"/>
        <v>0.77083333333333337</v>
      </c>
      <c r="AE99" s="76">
        <f t="shared" si="35"/>
        <v>2.2708333333333335</v>
      </c>
      <c r="AG99" s="76">
        <f t="shared" si="35"/>
        <v>1308626176.9479167</v>
      </c>
    </row>
    <row r="100" spans="1:34" x14ac:dyDescent="0.25">
      <c r="A100" t="s">
        <v>73</v>
      </c>
      <c r="B100" s="76">
        <f>STDEV($B$3:$B$98)</f>
        <v>69.706187113697624</v>
      </c>
      <c r="E100">
        <f>STDEV(E3:E98)</f>
        <v>92.988760285712402</v>
      </c>
      <c r="G100">
        <f>STDEV($G$3:$G$98)</f>
        <v>0.43500226859662527</v>
      </c>
      <c r="I100">
        <f>STDEV($I$3:$I$98)</f>
        <v>0.27783625115549682</v>
      </c>
      <c r="K100">
        <f>STDEV($K$3:$K$98)</f>
        <v>0.49868247465327653</v>
      </c>
      <c r="M100">
        <f>STDEV($M$3:$M$98)</f>
        <v>0.49725121611698903</v>
      </c>
      <c r="O100">
        <f>STDEV($O$3:$O$98)</f>
        <v>0.10206207261596575</v>
      </c>
      <c r="Q100">
        <f>STDEV($Q$3:$Q$98)</f>
        <v>1.0114991262755197</v>
      </c>
      <c r="S100">
        <f>STDEV($S$3:$S$98)</f>
        <v>548.99204888307997</v>
      </c>
      <c r="U100">
        <f>STDEV($U$3:$U$98)</f>
        <v>0.84500596904359104</v>
      </c>
      <c r="W100">
        <f>STDEV($W$3:$W$98)</f>
        <v>0.82928842886272935</v>
      </c>
      <c r="Y100">
        <f>STDEV($Y$3:$Y$98)</f>
        <v>1.1637337821810767</v>
      </c>
      <c r="AA100">
        <f>STDEV($AA$3:$AA$98)</f>
        <v>1.264737681698767</v>
      </c>
      <c r="AC100">
        <f>STDEV($AC$3:$AC$98)</f>
        <v>0.9567397123528335</v>
      </c>
      <c r="AE100">
        <f>STDEV($AE$3:$AE$98)</f>
        <v>1.7620512368837373</v>
      </c>
      <c r="AG100" s="75">
        <f>STDEV($AG$3:$AG$98)</f>
        <v>1127464331.1762149</v>
      </c>
    </row>
  </sheetData>
  <mergeCells count="1">
    <mergeCell ref="A1:A2"/>
  </mergeCells>
  <conditionalFormatting sqref="B1:AH1">
    <cfRule type="duplicateValues" dxfId="2" priority="5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97" sqref="A1:Q97"/>
    </sheetView>
  </sheetViews>
  <sheetFormatPr defaultRowHeight="15" x14ac:dyDescent="0.25"/>
  <cols>
    <col min="1" max="1" width="6.5703125" style="70" bestFit="1" customWidth="1"/>
    <col min="2" max="2" width="18.85546875" style="71" bestFit="1" customWidth="1"/>
    <col min="3" max="4" width="12.85546875" style="71" bestFit="1" customWidth="1"/>
    <col min="5" max="5" width="6.42578125" style="71" bestFit="1" customWidth="1"/>
    <col min="6" max="6" width="15.5703125" style="71" bestFit="1" customWidth="1"/>
    <col min="7" max="7" width="6.28515625" style="71" bestFit="1" customWidth="1"/>
    <col min="8" max="8" width="13.140625" style="71" bestFit="1" customWidth="1"/>
    <col min="9" max="9" width="10.7109375" style="71" bestFit="1" customWidth="1"/>
    <col min="10" max="10" width="11" style="71" bestFit="1" customWidth="1"/>
    <col min="11" max="11" width="28.140625" style="71" bestFit="1" customWidth="1"/>
    <col min="12" max="12" width="8.85546875" style="71" bestFit="1" customWidth="1"/>
    <col min="13" max="13" width="18.5703125" style="71" bestFit="1" customWidth="1"/>
    <col min="14" max="14" width="19.5703125" style="71" bestFit="1" customWidth="1"/>
    <col min="15" max="15" width="6.28515625" style="71" bestFit="1" customWidth="1"/>
    <col min="16" max="16" width="24.85546875" style="71" bestFit="1" customWidth="1"/>
    <col min="17" max="17" width="10.85546875" style="71" bestFit="1" customWidth="1"/>
    <col min="18" max="16384" width="9.140625" style="71"/>
  </cols>
  <sheetData>
    <row r="1" spans="1:17" s="69" customFormat="1" x14ac:dyDescent="0.25">
      <c r="A1" s="69" t="s">
        <v>40</v>
      </c>
      <c r="B1" s="69" t="s">
        <v>67</v>
      </c>
      <c r="C1" s="69" t="s">
        <v>68</v>
      </c>
      <c r="D1" s="69" t="s">
        <v>11</v>
      </c>
      <c r="E1" s="69" t="s">
        <v>12</v>
      </c>
      <c r="F1" s="69" t="s">
        <v>39</v>
      </c>
      <c r="G1" s="69" t="s">
        <v>15</v>
      </c>
      <c r="H1" s="69" t="s">
        <v>16</v>
      </c>
      <c r="I1" s="69" t="s">
        <v>18</v>
      </c>
      <c r="J1" s="69" t="s">
        <v>70</v>
      </c>
      <c r="K1" s="69" t="s">
        <v>47</v>
      </c>
      <c r="L1" s="69" t="s">
        <v>24</v>
      </c>
      <c r="M1" s="69" t="s">
        <v>26</v>
      </c>
      <c r="N1" s="69" t="s">
        <v>27</v>
      </c>
      <c r="O1" s="69" t="s">
        <v>28</v>
      </c>
      <c r="P1" s="69" t="s">
        <v>29</v>
      </c>
      <c r="Q1" s="69" t="s">
        <v>71</v>
      </c>
    </row>
    <row r="2" spans="1:17" x14ac:dyDescent="0.25">
      <c r="A2" s="72">
        <v>1</v>
      </c>
      <c r="B2" s="71">
        <v>-0.88571166907508536</v>
      </c>
      <c r="C2" s="71">
        <v>-0.55080581612904556</v>
      </c>
      <c r="D2" s="71">
        <v>-0.53879029356817998</v>
      </c>
      <c r="E2" s="71">
        <v>0.29993686204286618</v>
      </c>
      <c r="F2" s="71">
        <v>1.1279722640966969</v>
      </c>
      <c r="G2" s="71">
        <v>1.1521674519783895</v>
      </c>
      <c r="H2" s="71">
        <v>-0.10206207261596575</v>
      </c>
      <c r="I2" s="71">
        <v>0.53859825729426514</v>
      </c>
      <c r="J2" s="71">
        <v>-0.72576187726328267</v>
      </c>
      <c r="K2" s="71">
        <v>-1.4299701748864206</v>
      </c>
      <c r="L2" s="71">
        <v>-0.70341429233892216</v>
      </c>
      <c r="M2" s="71">
        <v>-0.72503695683615788</v>
      </c>
      <c r="N2" s="71">
        <v>-0.6753706156041539</v>
      </c>
      <c r="O2" s="71">
        <v>-0.80568761114523468</v>
      </c>
      <c r="P2" s="71">
        <v>-1.2887442123132578</v>
      </c>
      <c r="Q2" s="71">
        <v>-0.7260772286196352</v>
      </c>
    </row>
    <row r="3" spans="1:17" x14ac:dyDescent="0.25">
      <c r="A3" s="72">
        <v>2</v>
      </c>
      <c r="B3" s="71">
        <v>1.3379073010341218</v>
      </c>
      <c r="C3" s="71">
        <v>1.0838003398512337</v>
      </c>
      <c r="D3" s="71">
        <v>1.7600482923227212</v>
      </c>
      <c r="E3" s="71">
        <v>0.29993686204286618</v>
      </c>
      <c r="F3" s="71">
        <v>-0.87731176096409758</v>
      </c>
      <c r="G3" s="71">
        <v>-0.85888846420207199</v>
      </c>
      <c r="H3" s="71">
        <v>-0.10206207261596575</v>
      </c>
      <c r="I3" s="71">
        <v>1.0329140574878546</v>
      </c>
      <c r="J3" s="71">
        <v>0.91360612784907358</v>
      </c>
      <c r="K3" s="71">
        <v>-0.24654658187696901</v>
      </c>
      <c r="L3" s="71">
        <v>0.50376608518648569</v>
      </c>
      <c r="M3" s="71">
        <v>0.99356916307177179</v>
      </c>
      <c r="N3" s="71">
        <v>0.11530717827387987</v>
      </c>
      <c r="O3" s="71">
        <v>-0.80568761114523468</v>
      </c>
      <c r="P3" s="71">
        <v>-1.2887442123132578</v>
      </c>
      <c r="Q3" s="71">
        <v>1.6775464826270186</v>
      </c>
    </row>
    <row r="4" spans="1:17" x14ac:dyDescent="0.25">
      <c r="A4" s="72">
        <v>3</v>
      </c>
      <c r="B4" s="71">
        <v>0.90752943585169465</v>
      </c>
      <c r="C4" s="71">
        <v>-0.42175796170954982</v>
      </c>
      <c r="D4" s="71">
        <v>1.7600482923227212</v>
      </c>
      <c r="E4" s="71">
        <v>0.29993686204286618</v>
      </c>
      <c r="F4" s="71">
        <v>-0.87731176096409758</v>
      </c>
      <c r="G4" s="71">
        <v>-0.85888846420207199</v>
      </c>
      <c r="H4" s="71">
        <v>-0.10206207261596575</v>
      </c>
      <c r="I4" s="71">
        <v>2.5158614580686223</v>
      </c>
      <c r="J4" s="71">
        <v>-0.72576187726328267</v>
      </c>
      <c r="K4" s="71">
        <v>-1.4299701748864206</v>
      </c>
      <c r="L4" s="71">
        <v>-0.70247204821650899</v>
      </c>
      <c r="M4" s="71">
        <v>1.8528722230257366</v>
      </c>
      <c r="N4" s="71">
        <v>0.90598497215191365</v>
      </c>
      <c r="O4" s="71">
        <v>-0.80568761114523468</v>
      </c>
      <c r="P4" s="71">
        <v>-0.72122382523952955</v>
      </c>
      <c r="Q4" s="71">
        <v>-0.31808205992094124</v>
      </c>
    </row>
    <row r="5" spans="1:17" x14ac:dyDescent="0.25">
      <c r="A5" s="72">
        <v>4</v>
      </c>
      <c r="B5" s="71">
        <v>-9.6685582907302156E-2</v>
      </c>
      <c r="C5" s="71">
        <v>-0.42175796170954982</v>
      </c>
      <c r="D5" s="71">
        <v>-0.53879029356817998</v>
      </c>
      <c r="E5" s="71">
        <v>0.29993686204286618</v>
      </c>
      <c r="F5" s="71">
        <v>-0.87731176096409758</v>
      </c>
      <c r="G5" s="71">
        <v>-0.85888846420207199</v>
      </c>
      <c r="H5" s="71">
        <v>-0.10206207261596575</v>
      </c>
      <c r="I5" s="71">
        <v>0.53859825729426514</v>
      </c>
      <c r="J5" s="71">
        <v>-0.72576187726328267</v>
      </c>
      <c r="K5" s="71">
        <v>-1.4299701748864206</v>
      </c>
      <c r="L5" s="71">
        <v>-0.70059771046076658</v>
      </c>
      <c r="M5" s="71">
        <v>0.13426610311780701</v>
      </c>
      <c r="N5" s="71">
        <v>-0.6753706156041539</v>
      </c>
      <c r="O5" s="71">
        <v>-0.80568761114523468</v>
      </c>
      <c r="P5" s="71">
        <v>-1.2887442123132578</v>
      </c>
      <c r="Q5" s="71">
        <v>-0.4067766618119617</v>
      </c>
    </row>
    <row r="6" spans="1:17" x14ac:dyDescent="0.25">
      <c r="A6" s="72">
        <v>5</v>
      </c>
      <c r="B6" s="71">
        <v>0.62061085906340985</v>
      </c>
      <c r="C6" s="71">
        <v>-0.74437759775828916</v>
      </c>
      <c r="D6" s="71">
        <v>1.7600482923227212</v>
      </c>
      <c r="E6" s="71">
        <v>0.29993686204286618</v>
      </c>
      <c r="F6" s="71">
        <v>-0.87731176096409758</v>
      </c>
      <c r="G6" s="71">
        <v>-0.85888846420207199</v>
      </c>
      <c r="H6" s="71">
        <v>-0.10206207261596575</v>
      </c>
      <c r="I6" s="71">
        <v>0.53859825729426514</v>
      </c>
      <c r="J6" s="71">
        <v>-0.72576187726328267</v>
      </c>
      <c r="K6" s="71">
        <v>-0.24654658187696901</v>
      </c>
      <c r="L6" s="71">
        <v>-0.69873857452817956</v>
      </c>
      <c r="M6" s="71">
        <v>0.99356916307177179</v>
      </c>
      <c r="N6" s="71">
        <v>0.11530717827387987</v>
      </c>
      <c r="O6" s="71">
        <v>-0.80568761114523468</v>
      </c>
      <c r="P6" s="71">
        <v>-1.2887442123132578</v>
      </c>
      <c r="Q6" s="71">
        <v>-0.63294789663406381</v>
      </c>
    </row>
    <row r="7" spans="1:17" x14ac:dyDescent="0.25">
      <c r="A7" s="72">
        <v>6</v>
      </c>
      <c r="B7" s="71">
        <v>0.7640701474575522</v>
      </c>
      <c r="C7" s="71">
        <v>0.48157701922692026</v>
      </c>
      <c r="D7" s="71">
        <v>-0.53879029356817998</v>
      </c>
      <c r="E7" s="71">
        <v>0.29993686204286618</v>
      </c>
      <c r="F7" s="71">
        <v>-0.87731176096409758</v>
      </c>
      <c r="G7" s="71">
        <v>-0.85888846420207199</v>
      </c>
      <c r="H7" s="71">
        <v>-0.10206207261596575</v>
      </c>
      <c r="I7" s="71">
        <v>1.5272298576814438</v>
      </c>
      <c r="J7" s="71">
        <v>0.91360612784907358</v>
      </c>
      <c r="K7" s="71">
        <v>0.93687701113248267</v>
      </c>
      <c r="L7" s="71">
        <v>0.49778269417434456</v>
      </c>
      <c r="M7" s="71">
        <v>0.99356916307177179</v>
      </c>
      <c r="N7" s="71">
        <v>0.11530717827387987</v>
      </c>
      <c r="O7" s="71">
        <v>-0.80568761114523468</v>
      </c>
      <c r="P7" s="71">
        <v>-1.2887442123132578</v>
      </c>
      <c r="Q7" s="71">
        <v>0.16973825047967114</v>
      </c>
    </row>
    <row r="8" spans="1:17" x14ac:dyDescent="0.25">
      <c r="A8" s="72">
        <v>7</v>
      </c>
      <c r="B8" s="71">
        <v>-0.88571166907508536</v>
      </c>
      <c r="C8" s="71">
        <v>-0.73362360988999786</v>
      </c>
      <c r="D8" s="71">
        <v>-0.53879029356817998</v>
      </c>
      <c r="E8" s="71">
        <v>0.29993686204286618</v>
      </c>
      <c r="F8" s="71">
        <v>1.1279722640966969</v>
      </c>
      <c r="G8" s="71">
        <v>1.1521674519783895</v>
      </c>
      <c r="H8" s="71">
        <v>-0.10206207261596575</v>
      </c>
      <c r="I8" s="71">
        <v>0.53859825729426514</v>
      </c>
      <c r="J8" s="71">
        <v>-0.72576187726328267</v>
      </c>
      <c r="K8" s="71">
        <v>-0.24654658187696901</v>
      </c>
      <c r="L8" s="71">
        <v>-0.69391863878653015</v>
      </c>
      <c r="M8" s="71">
        <v>-0.72503695683615788</v>
      </c>
      <c r="N8" s="71">
        <v>0.11530717827387987</v>
      </c>
      <c r="O8" s="71">
        <v>-0.80568761114523468</v>
      </c>
      <c r="P8" s="71">
        <v>-1.2887442123132578</v>
      </c>
      <c r="Q8" s="71">
        <v>-0.58416586559400252</v>
      </c>
    </row>
    <row r="9" spans="1:17" x14ac:dyDescent="0.25">
      <c r="A9" s="72">
        <v>8</v>
      </c>
      <c r="B9" s="71">
        <v>-0.81398202487801419</v>
      </c>
      <c r="C9" s="71">
        <v>-0.43251194957784117</v>
      </c>
      <c r="D9" s="71">
        <v>-0.53879029356817998</v>
      </c>
      <c r="E9" s="71">
        <v>0.29993686204286618</v>
      </c>
      <c r="F9" s="71">
        <v>-0.87731176096409758</v>
      </c>
      <c r="G9" s="71">
        <v>-0.85888846420207199</v>
      </c>
      <c r="H9" s="71">
        <v>-0.10206207261596575</v>
      </c>
      <c r="I9" s="71">
        <v>4.4282457100675826E-2</v>
      </c>
      <c r="J9" s="71">
        <v>-0.72576187726328267</v>
      </c>
      <c r="K9" s="71">
        <v>-1.4299701748864206</v>
      </c>
      <c r="L9" s="71">
        <v>-0.69203473848029762</v>
      </c>
      <c r="M9" s="71">
        <v>-0.72503695683615788</v>
      </c>
      <c r="N9" s="71">
        <v>-0.6753706156041539</v>
      </c>
      <c r="O9" s="71">
        <v>-0.80568761114523468</v>
      </c>
      <c r="P9" s="71">
        <v>-1.2887442123132578</v>
      </c>
      <c r="Q9" s="71">
        <v>-0.58416586559400252</v>
      </c>
    </row>
    <row r="10" spans="1:17" x14ac:dyDescent="0.25">
      <c r="A10" s="72">
        <v>9</v>
      </c>
      <c r="B10" s="71">
        <v>1.5961340201435781</v>
      </c>
      <c r="C10" s="71">
        <v>0.8687205824854074</v>
      </c>
      <c r="D10" s="71">
        <v>1.7600482923227212</v>
      </c>
      <c r="E10" s="71">
        <v>0.29993686204286618</v>
      </c>
      <c r="F10" s="71">
        <v>-0.87731176096409758</v>
      </c>
      <c r="G10" s="71">
        <v>-0.85888846420207199</v>
      </c>
      <c r="H10" s="71">
        <v>-0.10206207261596575</v>
      </c>
      <c r="I10" s="71">
        <v>0.53859825729426514</v>
      </c>
      <c r="J10" s="71">
        <v>0.91360612784907358</v>
      </c>
      <c r="K10" s="71">
        <v>2.1203006041419341</v>
      </c>
      <c r="L10" s="71">
        <v>0.49297762525541911</v>
      </c>
      <c r="M10" s="71">
        <v>1.8528722230257366</v>
      </c>
      <c r="N10" s="71">
        <v>0.90598497215191365</v>
      </c>
      <c r="O10" s="71">
        <v>1.2847451096640226</v>
      </c>
      <c r="P10" s="71">
        <v>-0.15370343816580145</v>
      </c>
      <c r="Q10" s="71">
        <v>1.0566842693898755</v>
      </c>
    </row>
    <row r="11" spans="1:17" x14ac:dyDescent="0.25">
      <c r="A11" s="72">
        <v>10</v>
      </c>
      <c r="B11" s="71">
        <v>-0.72790645184152869</v>
      </c>
      <c r="C11" s="71">
        <v>-0.67985367054854129</v>
      </c>
      <c r="D11" s="71">
        <v>-0.53879029356817998</v>
      </c>
      <c r="E11" s="71">
        <v>0.29993686204286618</v>
      </c>
      <c r="F11" s="71">
        <v>-0.87731176096409758</v>
      </c>
      <c r="G11" s="71">
        <v>1.1521674519783895</v>
      </c>
      <c r="H11" s="71">
        <v>-0.10206207261596575</v>
      </c>
      <c r="I11" s="71">
        <v>4.4282457100675826E-2</v>
      </c>
      <c r="J11" s="71">
        <v>-0.72576187726328267</v>
      </c>
      <c r="K11" s="71">
        <v>-1.4299701748864206</v>
      </c>
      <c r="L11" s="71">
        <v>-0.6870630234040489</v>
      </c>
      <c r="M11" s="71">
        <v>-0.72503695683615788</v>
      </c>
      <c r="N11" s="71">
        <v>-0.6753706156041539</v>
      </c>
      <c r="O11" s="71">
        <v>-0.80568761114523468</v>
      </c>
      <c r="P11" s="71">
        <v>-1.2887442123132578</v>
      </c>
      <c r="Q11" s="71">
        <v>-0.76155506937604345</v>
      </c>
    </row>
    <row r="12" spans="1:17" x14ac:dyDescent="0.25">
      <c r="A12" s="72">
        <v>11</v>
      </c>
      <c r="B12" s="71">
        <v>-0.67052273648387173</v>
      </c>
      <c r="C12" s="71">
        <v>-0.48628188891929769</v>
      </c>
      <c r="D12" s="71">
        <v>-0.53879029356817998</v>
      </c>
      <c r="E12" s="71">
        <v>0.29993686204286618</v>
      </c>
      <c r="F12" s="71">
        <v>-0.87731176096409758</v>
      </c>
      <c r="G12" s="71">
        <v>-0.85888846420207199</v>
      </c>
      <c r="H12" s="71">
        <v>-0.10206207261596575</v>
      </c>
      <c r="I12" s="71">
        <v>0.53859825729426514</v>
      </c>
      <c r="J12" s="71">
        <v>-0.72576187726328267</v>
      </c>
      <c r="K12" s="71">
        <v>-0.24654658187696901</v>
      </c>
      <c r="L12" s="71">
        <v>-0.68515464142185212</v>
      </c>
      <c r="M12" s="71">
        <v>-0.72503695683615788</v>
      </c>
      <c r="N12" s="71">
        <v>-0.6753706156041539</v>
      </c>
      <c r="O12" s="71">
        <v>-0.80568761114523468</v>
      </c>
      <c r="P12" s="71">
        <v>-1.2887442123132578</v>
      </c>
      <c r="Q12" s="71">
        <v>-0.58416586559400252</v>
      </c>
    </row>
    <row r="13" spans="1:17" x14ac:dyDescent="0.25">
      <c r="A13" s="72">
        <v>12</v>
      </c>
      <c r="B13" s="71">
        <v>-0.24014487130144455</v>
      </c>
      <c r="C13" s="71">
        <v>-0.55080581612904556</v>
      </c>
      <c r="D13" s="71">
        <v>-0.53879029356817998</v>
      </c>
      <c r="E13" s="71">
        <v>0.29993686204286618</v>
      </c>
      <c r="F13" s="71">
        <v>-0.87731176096409758</v>
      </c>
      <c r="G13" s="71">
        <v>-0.85888846420207199</v>
      </c>
      <c r="H13" s="71">
        <v>-0.10206207261596575</v>
      </c>
      <c r="I13" s="71">
        <v>1.0329140574878546</v>
      </c>
      <c r="J13" s="71">
        <v>0.91360612784907358</v>
      </c>
      <c r="K13" s="71">
        <v>-0.24654658187696901</v>
      </c>
      <c r="L13" s="71">
        <v>-0.68326581862393054</v>
      </c>
      <c r="M13" s="71">
        <v>0.13426610311780701</v>
      </c>
      <c r="N13" s="71">
        <v>0.11530717827387987</v>
      </c>
      <c r="O13" s="71">
        <v>0.23952874925939405</v>
      </c>
      <c r="P13" s="71">
        <v>-1.2887442123132578</v>
      </c>
      <c r="Q13" s="71">
        <v>-0.45555869285202294</v>
      </c>
    </row>
    <row r="14" spans="1:17" x14ac:dyDescent="0.25">
      <c r="A14" s="72">
        <v>13</v>
      </c>
      <c r="B14" s="71">
        <v>1.3379073010341218</v>
      </c>
      <c r="C14" s="71">
        <v>0.65364082511958121</v>
      </c>
      <c r="D14" s="71">
        <v>-0.53879029356817998</v>
      </c>
      <c r="E14" s="71">
        <v>0.29993686204286618</v>
      </c>
      <c r="F14" s="71">
        <v>-0.87731176096409758</v>
      </c>
      <c r="G14" s="71">
        <v>-0.85888846420207199</v>
      </c>
      <c r="H14" s="71">
        <v>-0.10206207261596575</v>
      </c>
      <c r="I14" s="71">
        <v>0.53859825729426514</v>
      </c>
      <c r="J14" s="71">
        <v>-0.72576187726328267</v>
      </c>
      <c r="K14" s="71">
        <v>-0.24654658187696901</v>
      </c>
      <c r="L14" s="71">
        <v>-0.68139808182468031</v>
      </c>
      <c r="M14" s="71">
        <v>0.99356916307177179</v>
      </c>
      <c r="N14" s="71">
        <v>0.90598497215191365</v>
      </c>
      <c r="O14" s="71">
        <v>1.2847451096640226</v>
      </c>
      <c r="P14" s="71">
        <v>-0.72122382523952955</v>
      </c>
      <c r="Q14" s="71">
        <v>0.30278015331620178</v>
      </c>
    </row>
    <row r="15" spans="1:17" x14ac:dyDescent="0.25">
      <c r="A15" s="72">
        <v>14</v>
      </c>
      <c r="B15" s="71">
        <v>1.2948695145158791</v>
      </c>
      <c r="C15" s="71">
        <v>1.6430077090023818</v>
      </c>
      <c r="D15" s="71">
        <v>-0.53879029356817998</v>
      </c>
      <c r="E15" s="71">
        <v>-3.2993054824715267</v>
      </c>
      <c r="F15" s="71">
        <v>-0.87731176096409758</v>
      </c>
      <c r="G15" s="71">
        <v>1.1521674519783895</v>
      </c>
      <c r="H15" s="71">
        <v>-0.10206207261596575</v>
      </c>
      <c r="I15" s="71">
        <v>0.53859825729426514</v>
      </c>
      <c r="J15" s="71">
        <v>0.91360612784907358</v>
      </c>
      <c r="K15" s="71">
        <v>-0.24654658187696901</v>
      </c>
      <c r="L15" s="71">
        <v>0.48539505306580077</v>
      </c>
      <c r="M15" s="71">
        <v>1.8528722230257366</v>
      </c>
      <c r="N15" s="71">
        <v>0.90598497215191365</v>
      </c>
      <c r="O15" s="71">
        <v>0.23952874925939405</v>
      </c>
      <c r="P15" s="71">
        <v>-1.2887442123132578</v>
      </c>
      <c r="Q15" s="71">
        <v>2.1653667930276308</v>
      </c>
    </row>
    <row r="16" spans="1:17" x14ac:dyDescent="0.25">
      <c r="A16" s="72">
        <v>15</v>
      </c>
      <c r="B16" s="71">
        <v>2.0552037430048342</v>
      </c>
      <c r="C16" s="71">
        <v>1.8365794906316253</v>
      </c>
      <c r="D16" s="71">
        <v>1.7600482923227212</v>
      </c>
      <c r="E16" s="71">
        <v>0.29993686204286618</v>
      </c>
      <c r="F16" s="71">
        <v>-0.87731176096409758</v>
      </c>
      <c r="G16" s="71">
        <v>-0.85888846420207199</v>
      </c>
      <c r="H16" s="71">
        <v>-0.10206207261596575</v>
      </c>
      <c r="I16" s="71">
        <v>4.4282457100675826E-2</v>
      </c>
      <c r="J16" s="71">
        <v>0.91360612784907358</v>
      </c>
      <c r="K16" s="71">
        <v>5.67057138317029</v>
      </c>
      <c r="L16" s="71">
        <v>1.6421536899597371</v>
      </c>
      <c r="M16" s="71">
        <v>0.99356916307177179</v>
      </c>
      <c r="N16" s="71">
        <v>0.90598497215191365</v>
      </c>
      <c r="O16" s="71">
        <v>1.2847451096640226</v>
      </c>
      <c r="P16" s="71">
        <v>-1.2887442123132578</v>
      </c>
      <c r="Q16" s="71">
        <v>1.6775464826270186</v>
      </c>
    </row>
    <row r="17" spans="1:17" x14ac:dyDescent="0.25">
      <c r="A17" s="72">
        <v>16</v>
      </c>
      <c r="B17" s="71">
        <v>0.33369228227512504</v>
      </c>
      <c r="C17" s="71">
        <v>-6.6876362055936583E-2</v>
      </c>
      <c r="D17" s="71">
        <v>-0.53879029356817998</v>
      </c>
      <c r="E17" s="71">
        <v>0.29993686204286618</v>
      </c>
      <c r="F17" s="71">
        <v>-0.87731176096409758</v>
      </c>
      <c r="G17" s="71">
        <v>-0.85888846420207199</v>
      </c>
      <c r="H17" s="71">
        <v>-0.10206207261596575</v>
      </c>
      <c r="I17" s="71">
        <v>4.9874404590365691</v>
      </c>
      <c r="J17" s="71">
        <v>0.91360612784907358</v>
      </c>
      <c r="K17" s="71">
        <v>0.93687701113248267</v>
      </c>
      <c r="L17" s="71">
        <v>0.48764282617630711</v>
      </c>
      <c r="M17" s="71">
        <v>0.13426610311780701</v>
      </c>
      <c r="N17" s="71">
        <v>0.11530717827387987</v>
      </c>
      <c r="O17" s="71">
        <v>-0.80568761114523468</v>
      </c>
      <c r="P17" s="71">
        <v>-1.2887442123132578</v>
      </c>
      <c r="Q17" s="71">
        <v>0.74625316277130394</v>
      </c>
    </row>
    <row r="18" spans="1:17" x14ac:dyDescent="0.25">
      <c r="A18" s="72">
        <v>17</v>
      </c>
      <c r="B18" s="71">
        <v>-0.24014487130144455</v>
      </c>
      <c r="C18" s="71">
        <v>-6.6876362055936583E-2</v>
      </c>
      <c r="D18" s="71">
        <v>-0.53879029356817998</v>
      </c>
      <c r="E18" s="71">
        <v>0.29993686204286618</v>
      </c>
      <c r="F18" s="71">
        <v>1.1279722640966969</v>
      </c>
      <c r="G18" s="71">
        <v>-0.85888846420207199</v>
      </c>
      <c r="H18" s="71">
        <v>-0.10206207261596575</v>
      </c>
      <c r="I18" s="71">
        <v>0.53859825729426514</v>
      </c>
      <c r="J18" s="71">
        <v>0.91360612784907358</v>
      </c>
      <c r="K18" s="71">
        <v>-1.4299701748864206</v>
      </c>
      <c r="L18" s="71">
        <v>-0.67932672359881474</v>
      </c>
      <c r="M18" s="71">
        <v>0.99356916307177179</v>
      </c>
      <c r="N18" s="71">
        <v>-0.6753706156041539</v>
      </c>
      <c r="O18" s="71">
        <v>0.23952874925939405</v>
      </c>
      <c r="P18" s="71">
        <v>-0.72122382523952955</v>
      </c>
      <c r="Q18" s="71">
        <v>-0.36242936086645144</v>
      </c>
    </row>
    <row r="19" spans="1:17" x14ac:dyDescent="0.25">
      <c r="A19" s="72">
        <v>18</v>
      </c>
      <c r="B19" s="71">
        <v>-9.6685582907302156E-2</v>
      </c>
      <c r="C19" s="71">
        <v>-3.4614398451062657E-2</v>
      </c>
      <c r="D19" s="71">
        <v>-0.53879029356817998</v>
      </c>
      <c r="E19" s="71">
        <v>0.29993686204286618</v>
      </c>
      <c r="F19" s="71">
        <v>1.1279722640966969</v>
      </c>
      <c r="G19" s="71">
        <v>-0.85888846420207199</v>
      </c>
      <c r="H19" s="71">
        <v>-0.10206207261596575</v>
      </c>
      <c r="I19" s="71">
        <v>1.5272298576814438</v>
      </c>
      <c r="J19" s="71">
        <v>0.91360612784907358</v>
      </c>
      <c r="K19" s="71">
        <v>0.93687701113248267</v>
      </c>
      <c r="L19" s="71">
        <v>0.48374931930940618</v>
      </c>
      <c r="M19" s="71">
        <v>0.13426610311780701</v>
      </c>
      <c r="N19" s="71">
        <v>0.11530717827387987</v>
      </c>
      <c r="O19" s="71">
        <v>0.23952874925939405</v>
      </c>
      <c r="P19" s="71">
        <v>-1.2887442123132578</v>
      </c>
      <c r="Q19" s="71">
        <v>0.43582205615273245</v>
      </c>
    </row>
    <row r="20" spans="1:17" x14ac:dyDescent="0.25">
      <c r="A20" s="72">
        <v>19</v>
      </c>
      <c r="B20" s="71">
        <v>-0.24014487130144455</v>
      </c>
      <c r="C20" s="71">
        <v>-0.78739354923145444</v>
      </c>
      <c r="D20" s="71">
        <v>-0.53879029356817998</v>
      </c>
      <c r="E20" s="71">
        <v>0.29993686204286618</v>
      </c>
      <c r="F20" s="71">
        <v>-0.87731176096409758</v>
      </c>
      <c r="G20" s="71">
        <v>-0.85888846420207199</v>
      </c>
      <c r="H20" s="71">
        <v>-0.10206207261596575</v>
      </c>
      <c r="I20" s="71">
        <v>0.53859825729426514</v>
      </c>
      <c r="J20" s="71">
        <v>-1.4543698795354412</v>
      </c>
      <c r="K20" s="71">
        <v>-0.24654658187696901</v>
      </c>
      <c r="L20" s="71">
        <v>-0.67379100349273646</v>
      </c>
      <c r="M20" s="71">
        <v>0.99356916307177179</v>
      </c>
      <c r="N20" s="71">
        <v>-0.6753706156041539</v>
      </c>
      <c r="O20" s="71">
        <v>-0.80568761114523468</v>
      </c>
      <c r="P20" s="71">
        <v>-1.2887442123132578</v>
      </c>
      <c r="Q20" s="71">
        <v>-0.69503411795777803</v>
      </c>
    </row>
    <row r="21" spans="1:17" x14ac:dyDescent="0.25">
      <c r="A21" s="72">
        <v>20</v>
      </c>
      <c r="B21" s="71">
        <v>2.0552037430048342</v>
      </c>
      <c r="C21" s="71">
        <v>3.8260672462655179</v>
      </c>
      <c r="D21" s="71">
        <v>1.7600482923227212</v>
      </c>
      <c r="E21" s="71">
        <v>0.29993686204286618</v>
      </c>
      <c r="F21" s="71">
        <v>-0.87731176096409758</v>
      </c>
      <c r="G21" s="71">
        <v>-0.85888846420207199</v>
      </c>
      <c r="H21" s="71">
        <v>-0.10206207261596575</v>
      </c>
      <c r="I21" s="71">
        <v>4.4282457100675826E-2</v>
      </c>
      <c r="J21" s="71">
        <v>0.91360612784907358</v>
      </c>
      <c r="K21" s="71">
        <v>2.1203006041419341</v>
      </c>
      <c r="L21" s="71">
        <v>0.47975848873006666</v>
      </c>
      <c r="M21" s="71">
        <v>2.7121752829797017</v>
      </c>
      <c r="N21" s="71">
        <v>0.90598497215191365</v>
      </c>
      <c r="O21" s="71">
        <v>1.2847451096640226</v>
      </c>
      <c r="P21" s="71">
        <v>-1.2887442123132578</v>
      </c>
      <c r="Q21" s="71">
        <v>2.9636182100468145</v>
      </c>
    </row>
    <row r="22" spans="1:17" x14ac:dyDescent="0.25">
      <c r="A22" s="72">
        <v>21</v>
      </c>
      <c r="B22" s="71">
        <v>1.0509887242458371</v>
      </c>
      <c r="C22" s="71">
        <v>-0.13140028926568445</v>
      </c>
      <c r="D22" s="71">
        <v>1.7600482923227212</v>
      </c>
      <c r="E22" s="71">
        <v>0.29993686204286618</v>
      </c>
      <c r="F22" s="71">
        <v>-0.87731176096409758</v>
      </c>
      <c r="G22" s="71">
        <v>-0.85888846420207199</v>
      </c>
      <c r="H22" s="71">
        <v>-0.10206207261596575</v>
      </c>
      <c r="I22" s="71">
        <v>-0.45003334309291348</v>
      </c>
      <c r="J22" s="71">
        <v>-0.72576187726328267</v>
      </c>
      <c r="K22" s="71">
        <v>-0.24654658187696901</v>
      </c>
      <c r="L22" s="71">
        <v>1.6225659961810071</v>
      </c>
      <c r="M22" s="71">
        <v>1.8528722230257366</v>
      </c>
      <c r="N22" s="71">
        <v>0.90598497215191365</v>
      </c>
      <c r="O22" s="71">
        <v>-0.80568761114523468</v>
      </c>
      <c r="P22" s="71">
        <v>-0.15370343816580145</v>
      </c>
      <c r="Q22" s="71">
        <v>0.12539094953416091</v>
      </c>
    </row>
    <row r="23" spans="1:17" x14ac:dyDescent="0.25">
      <c r="A23" s="72">
        <v>22</v>
      </c>
      <c r="B23" s="71">
        <v>-9.6685582907302156E-2</v>
      </c>
      <c r="C23" s="71">
        <v>-0.16366225287055838</v>
      </c>
      <c r="D23" s="71">
        <v>-0.53879029356817998</v>
      </c>
      <c r="E23" s="71">
        <v>0.29993686204286618</v>
      </c>
      <c r="F23" s="71">
        <v>-0.87731176096409758</v>
      </c>
      <c r="G23" s="71">
        <v>-0.85888846420207199</v>
      </c>
      <c r="H23" s="71">
        <v>-0.10206207261596575</v>
      </c>
      <c r="I23" s="71">
        <v>-0.45003334309291348</v>
      </c>
      <c r="J23" s="71">
        <v>-1.4543698795354412</v>
      </c>
      <c r="K23" s="71">
        <v>-0.24654658187696901</v>
      </c>
      <c r="L23" s="71">
        <v>-0.67507550382195936</v>
      </c>
      <c r="M23" s="71">
        <v>0.13426610311780701</v>
      </c>
      <c r="N23" s="71">
        <v>-0.6753706156041539</v>
      </c>
      <c r="O23" s="71">
        <v>-0.80568761114523468</v>
      </c>
      <c r="P23" s="71">
        <v>0.41381694890792664</v>
      </c>
      <c r="Q23" s="71">
        <v>-0.73494668880873726</v>
      </c>
    </row>
    <row r="24" spans="1:17" x14ac:dyDescent="0.25">
      <c r="A24" s="72">
        <v>23</v>
      </c>
      <c r="B24" s="71">
        <v>5.6416859528583938</v>
      </c>
      <c r="C24" s="71">
        <v>3.6647574282411481</v>
      </c>
      <c r="D24" s="71">
        <v>1.7600482923227212</v>
      </c>
      <c r="E24" s="71">
        <v>0.29993686204286618</v>
      </c>
      <c r="F24" s="71">
        <v>-0.87731176096409758</v>
      </c>
      <c r="G24" s="71">
        <v>-0.85888846420207199</v>
      </c>
      <c r="H24" s="71">
        <v>-0.10206207261596575</v>
      </c>
      <c r="I24" s="71">
        <v>0.53859825729426514</v>
      </c>
      <c r="J24" s="71">
        <v>4.9209501403459441</v>
      </c>
      <c r="K24" s="71">
        <v>2.1203006041419341</v>
      </c>
      <c r="L24" s="71">
        <v>1.6338289904651928</v>
      </c>
      <c r="M24" s="71">
        <v>0.99356916307177179</v>
      </c>
      <c r="N24" s="71">
        <v>1.6966627660299474</v>
      </c>
      <c r="O24" s="71">
        <v>-0.80568761114523468</v>
      </c>
      <c r="P24" s="71">
        <v>-0.15370343816580145</v>
      </c>
      <c r="Q24" s="71">
        <v>4.5157737431396718</v>
      </c>
    </row>
    <row r="25" spans="1:17" x14ac:dyDescent="0.25">
      <c r="A25" s="72">
        <v>24</v>
      </c>
      <c r="B25" s="71">
        <v>0.33369228227512504</v>
      </c>
      <c r="C25" s="71">
        <v>-0.67985367054854129</v>
      </c>
      <c r="D25" s="71">
        <v>1.7600482923227212</v>
      </c>
      <c r="E25" s="71">
        <v>0.29993686204286618</v>
      </c>
      <c r="F25" s="71">
        <v>-0.87731176096409758</v>
      </c>
      <c r="G25" s="71">
        <v>-0.85888846420207199</v>
      </c>
      <c r="H25" s="71">
        <v>-0.10206207261596575</v>
      </c>
      <c r="I25" s="71">
        <v>4.4282457100675826E-2</v>
      </c>
      <c r="J25" s="71">
        <v>-0.72576187726328267</v>
      </c>
      <c r="K25" s="71">
        <v>-0.24654658187696901</v>
      </c>
      <c r="L25" s="71">
        <v>-0.68031071031590407</v>
      </c>
      <c r="M25" s="71">
        <v>0.99356916307177179</v>
      </c>
      <c r="N25" s="71">
        <v>0.11530717827387987</v>
      </c>
      <c r="O25" s="71">
        <v>1.2847451096640226</v>
      </c>
      <c r="P25" s="71">
        <v>-1.2887442123132578</v>
      </c>
      <c r="Q25" s="71">
        <v>-0.49547126370298211</v>
      </c>
    </row>
    <row r="26" spans="1:17" x14ac:dyDescent="0.25">
      <c r="A26" s="72">
        <v>25</v>
      </c>
      <c r="B26" s="71">
        <v>-0.67052273648387173</v>
      </c>
      <c r="C26" s="71">
        <v>0.34177517693913323</v>
      </c>
      <c r="D26" s="71">
        <v>-0.53879029356817998</v>
      </c>
      <c r="E26" s="71">
        <v>0.29993686204286618</v>
      </c>
      <c r="F26" s="71">
        <v>-0.87731176096409758</v>
      </c>
      <c r="G26" s="71">
        <v>-0.85888846420207199</v>
      </c>
      <c r="H26" s="71">
        <v>-0.10206207261596575</v>
      </c>
      <c r="I26" s="71">
        <v>-0.45003334309291348</v>
      </c>
      <c r="J26" s="71">
        <v>-2.2740538820916192</v>
      </c>
      <c r="K26" s="71">
        <v>-1.4299701748864206</v>
      </c>
      <c r="L26" s="71">
        <v>-0.67785914500549893</v>
      </c>
      <c r="M26" s="71">
        <v>-0.72503695683615788</v>
      </c>
      <c r="N26" s="71">
        <v>-0.6753706156041539</v>
      </c>
      <c r="O26" s="71">
        <v>-0.80568761114523468</v>
      </c>
      <c r="P26" s="71">
        <v>-1.2887442123132578</v>
      </c>
      <c r="Q26" s="71">
        <v>-0.27373475897543104</v>
      </c>
    </row>
    <row r="27" spans="1:17" x14ac:dyDescent="0.25">
      <c r="A27" s="72">
        <v>26</v>
      </c>
      <c r="B27" s="71">
        <v>0.62061085906340985</v>
      </c>
      <c r="C27" s="71">
        <v>-0.62608373120708471</v>
      </c>
      <c r="D27" s="71">
        <v>1.7600482923227212</v>
      </c>
      <c r="E27" s="71">
        <v>-3.2993054824715267</v>
      </c>
      <c r="F27" s="71">
        <v>-0.87731176096409758</v>
      </c>
      <c r="G27" s="71">
        <v>-0.85888846420207199</v>
      </c>
      <c r="H27" s="71">
        <v>-0.10206207261596575</v>
      </c>
      <c r="I27" s="71">
        <v>0.53859825729426514</v>
      </c>
      <c r="J27" s="71">
        <v>-0.72576187726328267</v>
      </c>
      <c r="K27" s="71">
        <v>-0.24654658187696901</v>
      </c>
      <c r="L27" s="71">
        <v>1.6403257054411846</v>
      </c>
      <c r="M27" s="71">
        <v>1.8528722230257366</v>
      </c>
      <c r="N27" s="71">
        <v>1.6966627660299474</v>
      </c>
      <c r="O27" s="71">
        <v>-0.80568761114523468</v>
      </c>
      <c r="P27" s="71">
        <v>-1.2887442123132578</v>
      </c>
      <c r="Q27" s="71">
        <v>0.5245166580437528</v>
      </c>
    </row>
    <row r="28" spans="1:17" x14ac:dyDescent="0.25">
      <c r="A28" s="72">
        <v>27</v>
      </c>
      <c r="B28" s="71">
        <v>1.3379073010341218</v>
      </c>
      <c r="C28" s="71">
        <v>-0.42175796170954982</v>
      </c>
      <c r="D28" s="71">
        <v>2.909467585268172</v>
      </c>
      <c r="E28" s="71">
        <v>0.29993686204286618</v>
      </c>
      <c r="F28" s="71">
        <v>-0.87731176096409758</v>
      </c>
      <c r="G28" s="71">
        <v>-0.85888846420207199</v>
      </c>
      <c r="H28" s="71">
        <v>-0.10206207261596575</v>
      </c>
      <c r="I28" s="71">
        <v>0.53859825729426514</v>
      </c>
      <c r="J28" s="71">
        <v>-0.90791387783132227</v>
      </c>
      <c r="K28" s="71">
        <v>-0.24654658187696901</v>
      </c>
      <c r="L28" s="71">
        <v>1.6599401039541375</v>
      </c>
      <c r="M28" s="71">
        <v>0.99356916307177179</v>
      </c>
      <c r="N28" s="71">
        <v>0.90598497215191365</v>
      </c>
      <c r="O28" s="71">
        <v>1.2847451096640226</v>
      </c>
      <c r="P28" s="71">
        <v>-1.2887442123132578</v>
      </c>
      <c r="Q28" s="71">
        <v>-7.6509533023697346E-3</v>
      </c>
    </row>
    <row r="29" spans="1:17" x14ac:dyDescent="0.25">
      <c r="A29" s="72">
        <v>28</v>
      </c>
      <c r="B29" s="71">
        <v>0.7640701474575522</v>
      </c>
      <c r="C29" s="71">
        <v>0.48157701922692026</v>
      </c>
      <c r="D29" s="71">
        <v>-0.53879029356817998</v>
      </c>
      <c r="E29" s="71">
        <v>0.29993686204286618</v>
      </c>
      <c r="F29" s="71">
        <v>-0.87731176096409758</v>
      </c>
      <c r="G29" s="71">
        <v>-0.85888846420207199</v>
      </c>
      <c r="H29" s="71">
        <v>-0.10206207261596575</v>
      </c>
      <c r="I29" s="71">
        <v>2.5158614580686223</v>
      </c>
      <c r="J29" s="71">
        <v>0.91360612784907358</v>
      </c>
      <c r="K29" s="71">
        <v>0.93687701113248267</v>
      </c>
      <c r="L29" s="71">
        <v>1.6818432191731907</v>
      </c>
      <c r="M29" s="71">
        <v>0.99356916307177179</v>
      </c>
      <c r="N29" s="71">
        <v>0.11530717827387987</v>
      </c>
      <c r="O29" s="71">
        <v>-0.80568761114523468</v>
      </c>
      <c r="P29" s="71">
        <v>0.41381694890792664</v>
      </c>
      <c r="Q29" s="71">
        <v>0.16973825047967114</v>
      </c>
    </row>
    <row r="30" spans="1:17" x14ac:dyDescent="0.25">
      <c r="A30" s="72">
        <v>29</v>
      </c>
      <c r="B30" s="71">
        <v>2.3421223197931189</v>
      </c>
      <c r="C30" s="71">
        <v>0.8687205824854074</v>
      </c>
      <c r="D30" s="71">
        <v>1.7600482923227212</v>
      </c>
      <c r="E30" s="71">
        <v>0.29993686204286618</v>
      </c>
      <c r="F30" s="71">
        <v>-0.87731176096409758</v>
      </c>
      <c r="G30" s="71">
        <v>-0.85888846420207199</v>
      </c>
      <c r="H30" s="71">
        <v>-0.10206207261596575</v>
      </c>
      <c r="I30" s="71">
        <v>0.53859825729426514</v>
      </c>
      <c r="J30" s="71">
        <v>0.91360612784907358</v>
      </c>
      <c r="K30" s="71">
        <v>0.93687701113248267</v>
      </c>
      <c r="L30" s="71">
        <v>0.50187968573312636</v>
      </c>
      <c r="M30" s="71">
        <v>1.8528722230257366</v>
      </c>
      <c r="N30" s="71">
        <v>1.6966627660299474</v>
      </c>
      <c r="O30" s="71">
        <v>-0.80568761114523468</v>
      </c>
      <c r="P30" s="71">
        <v>-0.72122382523952955</v>
      </c>
      <c r="Q30" s="71">
        <v>1.1897261722264061</v>
      </c>
    </row>
    <row r="31" spans="1:17" x14ac:dyDescent="0.25">
      <c r="A31" s="72">
        <v>30</v>
      </c>
      <c r="B31" s="71">
        <v>-0.98613317095098507</v>
      </c>
      <c r="C31" s="71">
        <v>-0.63683771907537601</v>
      </c>
      <c r="D31" s="71">
        <v>-0.53879029356817998</v>
      </c>
      <c r="E31" s="71">
        <v>0.29993686204286618</v>
      </c>
      <c r="F31" s="71">
        <v>-0.87731176096409758</v>
      </c>
      <c r="G31" s="71">
        <v>-0.85888846420207199</v>
      </c>
      <c r="H31" s="71">
        <v>-0.10206207261596575</v>
      </c>
      <c r="I31" s="71">
        <v>-0.74662282320906692</v>
      </c>
      <c r="J31" s="71">
        <v>-0.72576187726328267</v>
      </c>
      <c r="K31" s="71">
        <v>-0.24654658187696901</v>
      </c>
      <c r="L31" s="71">
        <v>-0.69901645345889696</v>
      </c>
      <c r="M31" s="71">
        <v>-0.72503695683615788</v>
      </c>
      <c r="N31" s="71">
        <v>-0.6753706156041539</v>
      </c>
      <c r="O31" s="71">
        <v>-0.80568761114523468</v>
      </c>
      <c r="P31" s="71">
        <v>-0.15370343816580145</v>
      </c>
      <c r="Q31" s="71">
        <v>-0.75712033928149236</v>
      </c>
    </row>
    <row r="32" spans="1:17" x14ac:dyDescent="0.25">
      <c r="A32" s="72">
        <v>31</v>
      </c>
      <c r="B32" s="71">
        <v>-0.78529016719918565</v>
      </c>
      <c r="C32" s="71">
        <v>-0.95945735512411534</v>
      </c>
      <c r="D32" s="71">
        <v>-0.53879029356817998</v>
      </c>
      <c r="E32" s="71">
        <v>0.29993686204286618</v>
      </c>
      <c r="F32" s="71">
        <v>-0.87731176096409758</v>
      </c>
      <c r="G32" s="71">
        <v>-0.85888846420207199</v>
      </c>
      <c r="H32" s="71">
        <v>-0.10206207261596575</v>
      </c>
      <c r="I32" s="71">
        <v>0.53859825729426514</v>
      </c>
      <c r="J32" s="71">
        <v>-0.72576187726328267</v>
      </c>
      <c r="K32" s="71">
        <v>-0.24654658187696901</v>
      </c>
      <c r="L32" s="71">
        <v>-0.69597461058159804</v>
      </c>
      <c r="M32" s="71">
        <v>-0.72503695683615788</v>
      </c>
      <c r="N32" s="71">
        <v>-0.6753706156041539</v>
      </c>
      <c r="O32" s="71">
        <v>-0.80568761114523468</v>
      </c>
      <c r="P32" s="71">
        <v>-0.15370343816580145</v>
      </c>
      <c r="Q32" s="71">
        <v>-0.72071120520522847</v>
      </c>
    </row>
    <row r="33" spans="1:17" x14ac:dyDescent="0.25">
      <c r="A33" s="72">
        <v>32</v>
      </c>
      <c r="B33" s="71">
        <v>-0.78529016719918565</v>
      </c>
      <c r="C33" s="71">
        <v>-0.63683771907537601</v>
      </c>
      <c r="D33" s="71">
        <v>-0.53879029356817998</v>
      </c>
      <c r="E33" s="71">
        <v>0.29993686204286618</v>
      </c>
      <c r="F33" s="71">
        <v>-0.87731176096409758</v>
      </c>
      <c r="G33" s="71">
        <v>-0.85888846420207199</v>
      </c>
      <c r="H33" s="71">
        <v>-0.10206207261596575</v>
      </c>
      <c r="I33" s="71">
        <v>0.53859825729426514</v>
      </c>
      <c r="J33" s="71">
        <v>-0.72576187726328267</v>
      </c>
      <c r="K33" s="71">
        <v>-0.24654658187696901</v>
      </c>
      <c r="L33" s="71">
        <v>-0.69294731402039966</v>
      </c>
      <c r="M33" s="71">
        <v>-0.72503695683615788</v>
      </c>
      <c r="N33" s="71">
        <v>-0.6753706156041539</v>
      </c>
      <c r="O33" s="71">
        <v>-0.80568761114523468</v>
      </c>
      <c r="P33" s="71">
        <v>-0.15370343816580145</v>
      </c>
      <c r="Q33" s="71">
        <v>-0.61325547764920996</v>
      </c>
    </row>
    <row r="34" spans="1:17" x14ac:dyDescent="0.25">
      <c r="A34" s="72">
        <v>33</v>
      </c>
      <c r="B34" s="71">
        <v>-0.95744131327215654</v>
      </c>
      <c r="C34" s="71">
        <v>-0.80890152496803702</v>
      </c>
      <c r="D34" s="71">
        <v>-0.53879029356817998</v>
      </c>
      <c r="E34" s="71">
        <v>0.29993686204286618</v>
      </c>
      <c r="F34" s="71">
        <v>-0.87731176096409758</v>
      </c>
      <c r="G34" s="71">
        <v>-0.85888846420207199</v>
      </c>
      <c r="H34" s="71">
        <v>-0.10206207261596575</v>
      </c>
      <c r="I34" s="71">
        <v>-0.45003334309291348</v>
      </c>
      <c r="J34" s="71">
        <v>-0.72576187726328267</v>
      </c>
      <c r="K34" s="71">
        <v>-0.24654658187696901</v>
      </c>
      <c r="L34" s="71">
        <v>-0.6899366305518595</v>
      </c>
      <c r="M34" s="71">
        <v>-0.72503695683615788</v>
      </c>
      <c r="N34" s="71">
        <v>-0.6753706156041539</v>
      </c>
      <c r="O34" s="71">
        <v>-0.80568761114523468</v>
      </c>
      <c r="P34" s="71">
        <v>-0.15370343816580145</v>
      </c>
      <c r="Q34" s="71">
        <v>-0.84138021107796179</v>
      </c>
    </row>
    <row r="35" spans="1:17" x14ac:dyDescent="0.25">
      <c r="A35" s="72">
        <v>34</v>
      </c>
      <c r="B35" s="71">
        <v>-0.29752858665910153</v>
      </c>
      <c r="C35" s="71">
        <v>-0.74437759775828916</v>
      </c>
      <c r="D35" s="71">
        <v>-0.53879029356817998</v>
      </c>
      <c r="E35" s="71">
        <v>0.29993686204286618</v>
      </c>
      <c r="F35" s="71">
        <v>-0.87731176096409758</v>
      </c>
      <c r="G35" s="71">
        <v>-0.85888846420207199</v>
      </c>
      <c r="H35" s="71">
        <v>-0.10206207261596575</v>
      </c>
      <c r="I35" s="71">
        <v>0.53859825729426514</v>
      </c>
      <c r="J35" s="71">
        <v>-0.72576187726328267</v>
      </c>
      <c r="K35" s="71">
        <v>-0.24654658187696901</v>
      </c>
      <c r="L35" s="71">
        <v>-0.68694483397651318</v>
      </c>
      <c r="M35" s="71">
        <v>-0.72503695683615788</v>
      </c>
      <c r="N35" s="71">
        <v>-0.6753706156041539</v>
      </c>
      <c r="O35" s="71">
        <v>-0.80568761114523468</v>
      </c>
      <c r="P35" s="71">
        <v>-0.15370343816580145</v>
      </c>
      <c r="Q35" s="71">
        <v>-0.67286046748502293</v>
      </c>
    </row>
    <row r="36" spans="1:17" x14ac:dyDescent="0.25">
      <c r="A36" s="72">
        <v>35</v>
      </c>
      <c r="B36" s="71">
        <v>0.11850334968391145</v>
      </c>
      <c r="C36" s="71">
        <v>-1.0669972338070284</v>
      </c>
      <c r="D36" s="71">
        <v>1.7600482923227212</v>
      </c>
      <c r="E36" s="71">
        <v>0.29993686204286618</v>
      </c>
      <c r="F36" s="71">
        <v>1.1279722640966969</v>
      </c>
      <c r="G36" s="71">
        <v>-0.85888846420207199</v>
      </c>
      <c r="H36" s="71">
        <v>-0.10206207261596575</v>
      </c>
      <c r="I36" s="71">
        <v>0.53859825729426514</v>
      </c>
      <c r="J36" s="71">
        <v>-0.72576187726328267</v>
      </c>
      <c r="K36" s="71">
        <v>-0.24654658187696901</v>
      </c>
      <c r="L36" s="71">
        <v>-0.6839744292387423</v>
      </c>
      <c r="M36" s="71">
        <v>0.13426610311780701</v>
      </c>
      <c r="N36" s="71">
        <v>0.11530717827387987</v>
      </c>
      <c r="O36" s="71">
        <v>-0.80568761114523468</v>
      </c>
      <c r="P36" s="71">
        <v>2.1163781101291108</v>
      </c>
      <c r="Q36" s="71">
        <v>-0.48216707341932907</v>
      </c>
    </row>
    <row r="37" spans="1:17" x14ac:dyDescent="0.25">
      <c r="A37" s="72">
        <v>36</v>
      </c>
      <c r="B37" s="71">
        <v>-0.8283279537174284</v>
      </c>
      <c r="C37" s="71">
        <v>-0.42175796170954982</v>
      </c>
      <c r="D37" s="71">
        <v>-0.53879029356817998</v>
      </c>
      <c r="E37" s="71">
        <v>0.29993686204286618</v>
      </c>
      <c r="F37" s="71">
        <v>1.1279722640966969</v>
      </c>
      <c r="G37" s="71">
        <v>1.1521674519783895</v>
      </c>
      <c r="H37" s="71">
        <v>-0.10206207261596575</v>
      </c>
      <c r="I37" s="71">
        <v>-0.45003334309291348</v>
      </c>
      <c r="J37" s="71">
        <v>0.91360612784907358</v>
      </c>
      <c r="K37" s="71">
        <v>-0.24654658187696901</v>
      </c>
      <c r="L37" s="71">
        <v>-0.68102817990721776</v>
      </c>
      <c r="M37" s="71">
        <v>-0.72503695683615788</v>
      </c>
      <c r="N37" s="71">
        <v>-0.6753706156041539</v>
      </c>
      <c r="O37" s="71">
        <v>-0.80568761114523468</v>
      </c>
      <c r="P37" s="71">
        <v>-0.15370343816580145</v>
      </c>
      <c r="Q37" s="71">
        <v>-0.69048408488076873</v>
      </c>
    </row>
    <row r="38" spans="1:17" x14ac:dyDescent="0.25">
      <c r="A38" s="72">
        <v>37</v>
      </c>
      <c r="B38" s="71">
        <v>-0.8283279537174284</v>
      </c>
      <c r="C38" s="71">
        <v>-0.16366225287055838</v>
      </c>
      <c r="D38" s="71">
        <v>-0.53879029356817998</v>
      </c>
      <c r="E38" s="71">
        <v>0.29993686204286618</v>
      </c>
      <c r="F38" s="71">
        <v>1.1279722640966969</v>
      </c>
      <c r="G38" s="71">
        <v>1.1521674519783895</v>
      </c>
      <c r="H38" s="71">
        <v>-0.10206207261596575</v>
      </c>
      <c r="I38" s="71">
        <v>-0.45003334309291348</v>
      </c>
      <c r="J38" s="71">
        <v>0.91360612784907358</v>
      </c>
      <c r="K38" s="71">
        <v>-0.24654658187696901</v>
      </c>
      <c r="L38" s="71">
        <v>-0.67810913957052066</v>
      </c>
      <c r="M38" s="71">
        <v>-0.72503695683615788</v>
      </c>
      <c r="N38" s="71">
        <v>-0.6753706156041539</v>
      </c>
      <c r="O38" s="71">
        <v>-0.80568761114523468</v>
      </c>
      <c r="P38" s="71">
        <v>-0.15370343816580145</v>
      </c>
      <c r="Q38" s="71">
        <v>-0.63375501751127206</v>
      </c>
    </row>
    <row r="39" spans="1:17" x14ac:dyDescent="0.25">
      <c r="A39" s="72">
        <v>38</v>
      </c>
      <c r="B39" s="71">
        <v>-0.55575530576855781</v>
      </c>
      <c r="C39" s="71">
        <v>-0.16366225287055838</v>
      </c>
      <c r="D39" s="71">
        <v>-0.53879029356817998</v>
      </c>
      <c r="E39" s="71">
        <v>0.29993686204286618</v>
      </c>
      <c r="F39" s="71">
        <v>1.1279722640966969</v>
      </c>
      <c r="G39" s="71">
        <v>1.1521674519783895</v>
      </c>
      <c r="H39" s="71">
        <v>-0.10206207261596575</v>
      </c>
      <c r="I39" s="71">
        <v>-0.45003334309291348</v>
      </c>
      <c r="J39" s="71">
        <v>0.91360612784907358</v>
      </c>
      <c r="K39" s="71">
        <v>-0.24654658187696901</v>
      </c>
      <c r="L39" s="71">
        <v>-0.67522068780947886</v>
      </c>
      <c r="M39" s="71">
        <v>-0.72503695683615788</v>
      </c>
      <c r="N39" s="71">
        <v>-0.6753706156041539</v>
      </c>
      <c r="O39" s="71">
        <v>-0.80568761114523468</v>
      </c>
      <c r="P39" s="71">
        <v>-0.15370343816580145</v>
      </c>
      <c r="Q39" s="71">
        <v>-0.56938934491895854</v>
      </c>
    </row>
    <row r="40" spans="1:17" x14ac:dyDescent="0.25">
      <c r="A40" s="72">
        <v>39</v>
      </c>
      <c r="B40" s="71">
        <v>-0.55575530576855781</v>
      </c>
      <c r="C40" s="71">
        <v>9.4433455968433069E-2</v>
      </c>
      <c r="D40" s="71">
        <v>-0.53879029356817998</v>
      </c>
      <c r="E40" s="71">
        <v>0.29993686204286618</v>
      </c>
      <c r="F40" s="71">
        <v>1.1279722640966969</v>
      </c>
      <c r="G40" s="71">
        <v>1.1521674519783895</v>
      </c>
      <c r="H40" s="71">
        <v>-0.10206207261596575</v>
      </c>
      <c r="I40" s="71">
        <v>-0.45003334309291348</v>
      </c>
      <c r="J40" s="71">
        <v>0.91360612784907358</v>
      </c>
      <c r="K40" s="71">
        <v>-0.24654658187696901</v>
      </c>
      <c r="L40" s="71">
        <v>-0.67236657153847823</v>
      </c>
      <c r="M40" s="71">
        <v>-0.72503695683615788</v>
      </c>
      <c r="N40" s="71">
        <v>-0.6753706156041539</v>
      </c>
      <c r="O40" s="71">
        <v>-0.80568761114523468</v>
      </c>
      <c r="P40" s="71">
        <v>-0.15370343816580145</v>
      </c>
      <c r="Q40" s="71">
        <v>-0.5115693339462023</v>
      </c>
    </row>
    <row r="41" spans="1:17" x14ac:dyDescent="0.25">
      <c r="A41" s="72">
        <v>40</v>
      </c>
      <c r="B41" s="71">
        <v>-0.16841522710437334</v>
      </c>
      <c r="C41" s="71">
        <v>8.4015530221025862E-3</v>
      </c>
      <c r="D41" s="71">
        <v>-0.53879029356817998</v>
      </c>
      <c r="E41" s="71">
        <v>0.29993686204286618</v>
      </c>
      <c r="F41" s="71">
        <v>-0.87731176096409758</v>
      </c>
      <c r="G41" s="71">
        <v>-0.85888846420207199</v>
      </c>
      <c r="H41" s="71">
        <v>-0.10206207261596575</v>
      </c>
      <c r="I41" s="71">
        <v>-0.45003334309291348</v>
      </c>
      <c r="J41" s="71">
        <v>0.91360612784907358</v>
      </c>
      <c r="K41" s="71">
        <v>-0.24654658187696901</v>
      </c>
      <c r="L41" s="71">
        <v>-0.66955095266854714</v>
      </c>
      <c r="M41" s="71">
        <v>-0.72503695683615788</v>
      </c>
      <c r="N41" s="71">
        <v>-0.6753706156041539</v>
      </c>
      <c r="O41" s="71">
        <v>-0.80568761114523468</v>
      </c>
      <c r="P41" s="71">
        <v>-0.15370343816580145</v>
      </c>
      <c r="Q41" s="71">
        <v>-0.34465496264749096</v>
      </c>
    </row>
    <row r="42" spans="1:17" x14ac:dyDescent="0.25">
      <c r="A42" s="72">
        <v>41</v>
      </c>
      <c r="B42" s="71">
        <v>-0.45533380389265815</v>
      </c>
      <c r="C42" s="71">
        <v>0.8687205824854074</v>
      </c>
      <c r="D42" s="71">
        <v>-0.53879029356817998</v>
      </c>
      <c r="E42" s="71">
        <v>0.29993686204286618</v>
      </c>
      <c r="F42" s="71">
        <v>-0.87731176096409758</v>
      </c>
      <c r="G42" s="71">
        <v>-0.85888846420207199</v>
      </c>
      <c r="H42" s="71">
        <v>-0.10206207261596575</v>
      </c>
      <c r="I42" s="71">
        <v>0.53859825729426514</v>
      </c>
      <c r="J42" s="71">
        <v>0.91360612784907358</v>
      </c>
      <c r="K42" s="71">
        <v>-0.24654658187696901</v>
      </c>
      <c r="L42" s="71">
        <v>-0.66677846324316148</v>
      </c>
      <c r="M42" s="71">
        <v>-0.72503695683615788</v>
      </c>
      <c r="N42" s="71">
        <v>-0.6753706156041539</v>
      </c>
      <c r="O42" s="71">
        <v>-0.80568761114523468</v>
      </c>
      <c r="P42" s="71">
        <v>-0.15370343816580145</v>
      </c>
      <c r="Q42" s="71">
        <v>-0.22246927908242123</v>
      </c>
    </row>
    <row r="43" spans="1:17" x14ac:dyDescent="0.25">
      <c r="A43" s="72">
        <v>42</v>
      </c>
      <c r="B43" s="71">
        <v>1.7826310950559632</v>
      </c>
      <c r="C43" s="71">
        <v>8.4015530221025862E-3</v>
      </c>
      <c r="D43" s="71">
        <v>1.7600482923227212</v>
      </c>
      <c r="E43" s="71">
        <v>0.29993686204286618</v>
      </c>
      <c r="F43" s="71">
        <v>-0.87731176096409758</v>
      </c>
      <c r="G43" s="71">
        <v>-0.85888846420207199</v>
      </c>
      <c r="H43" s="71">
        <v>-0.10206207261596575</v>
      </c>
      <c r="I43" s="71">
        <v>1.5272298576814438</v>
      </c>
      <c r="J43" s="71">
        <v>0.91360612784907358</v>
      </c>
      <c r="K43" s="71">
        <v>-0.24654658187696901</v>
      </c>
      <c r="L43" s="71">
        <v>-0.66405426944351487</v>
      </c>
      <c r="M43" s="71">
        <v>0.99356916307177179</v>
      </c>
      <c r="N43" s="71">
        <v>0.11530717827387987</v>
      </c>
      <c r="O43" s="71">
        <v>-0.80568761114523468</v>
      </c>
      <c r="P43" s="71">
        <v>-0.15370343816580145</v>
      </c>
      <c r="Q43" s="71">
        <v>-1.0826220050068266E-2</v>
      </c>
    </row>
    <row r="44" spans="1:17" x14ac:dyDescent="0.25">
      <c r="A44" s="72">
        <v>43</v>
      </c>
      <c r="B44" s="71">
        <v>1.3379073010341218</v>
      </c>
      <c r="C44" s="71">
        <v>0.8687205824854074</v>
      </c>
      <c r="D44" s="71">
        <v>-0.53879029356817998</v>
      </c>
      <c r="E44" s="71">
        <v>0.29993686204286618</v>
      </c>
      <c r="F44" s="71">
        <v>-0.87731176096409758</v>
      </c>
      <c r="G44" s="71">
        <v>-0.85888846420207199</v>
      </c>
      <c r="H44" s="71">
        <v>-0.10206207261596575</v>
      </c>
      <c r="I44" s="71">
        <v>0.53859825729426514</v>
      </c>
      <c r="J44" s="71">
        <v>0.91360612784907358</v>
      </c>
      <c r="K44" s="71">
        <v>-0.24654658187696901</v>
      </c>
      <c r="L44" s="71">
        <v>-0.66138414616659769</v>
      </c>
      <c r="M44" s="71">
        <v>0.13426610311780701</v>
      </c>
      <c r="N44" s="71">
        <v>-0.6753706156041539</v>
      </c>
      <c r="O44" s="71">
        <v>-0.80568761114523468</v>
      </c>
      <c r="P44" s="71">
        <v>-0.15370343816580145</v>
      </c>
      <c r="Q44" s="71">
        <v>0.26627345517785778</v>
      </c>
    </row>
    <row r="45" spans="1:17" x14ac:dyDescent="0.25">
      <c r="A45" s="72">
        <v>44</v>
      </c>
      <c r="B45" s="71">
        <v>-1.0148250286298135</v>
      </c>
      <c r="C45" s="71">
        <v>-0.93794937938753276</v>
      </c>
      <c r="D45" s="71">
        <v>-0.53879029356817998</v>
      </c>
      <c r="E45" s="71">
        <v>0.29993686204286618</v>
      </c>
      <c r="F45" s="71">
        <v>1.1279722640966969</v>
      </c>
      <c r="G45" s="71">
        <v>1.1521674519783895</v>
      </c>
      <c r="H45" s="71">
        <v>-0.10206207261596575</v>
      </c>
      <c r="I45" s="71">
        <v>-0.45003334309291348</v>
      </c>
      <c r="J45" s="71">
        <v>-0.72576187726328267</v>
      </c>
      <c r="K45" s="71">
        <v>-0.24654658187696901</v>
      </c>
      <c r="L45" s="71">
        <v>-0.65877456426401293</v>
      </c>
      <c r="M45" s="71">
        <v>-0.72503695683615788</v>
      </c>
      <c r="N45" s="71">
        <v>-0.6753706156041539</v>
      </c>
      <c r="O45" s="71">
        <v>1.2847451096640226</v>
      </c>
      <c r="P45" s="71">
        <v>-0.15370343816580145</v>
      </c>
      <c r="Q45" s="71">
        <v>-0.90612727045840669</v>
      </c>
    </row>
    <row r="46" spans="1:17" x14ac:dyDescent="0.25">
      <c r="A46" s="72">
        <v>45</v>
      </c>
      <c r="B46" s="71">
        <v>-0.88571166907508536</v>
      </c>
      <c r="C46" s="71">
        <v>-0.74437759775828916</v>
      </c>
      <c r="D46" s="71">
        <v>-0.53879029356817998</v>
      </c>
      <c r="E46" s="71">
        <v>0.29993686204286618</v>
      </c>
      <c r="F46" s="71">
        <v>1.1279722640966969</v>
      </c>
      <c r="G46" s="71">
        <v>1.1521674519783895</v>
      </c>
      <c r="H46" s="71">
        <v>-0.10206207261596575</v>
      </c>
      <c r="I46" s="71">
        <v>-0.45003334309291348</v>
      </c>
      <c r="J46" s="71">
        <v>-0.72576187726328267</v>
      </c>
      <c r="K46" s="71">
        <v>-0.24654658187696901</v>
      </c>
      <c r="L46" s="71">
        <v>-0.65623279301480275</v>
      </c>
      <c r="M46" s="71">
        <v>-0.72503695683615788</v>
      </c>
      <c r="N46" s="71">
        <v>-0.6753706156041539</v>
      </c>
      <c r="O46" s="71">
        <v>1.2847451096640226</v>
      </c>
      <c r="P46" s="71">
        <v>-0.15370343816580145</v>
      </c>
      <c r="Q46" s="71">
        <v>-0.84492799515360262</v>
      </c>
    </row>
    <row r="47" spans="1:17" x14ac:dyDescent="0.25">
      <c r="A47" s="72">
        <v>46</v>
      </c>
      <c r="B47" s="71">
        <v>-0.81398202487801419</v>
      </c>
      <c r="C47" s="71">
        <v>-0.74437759775828916</v>
      </c>
      <c r="D47" s="71">
        <v>-0.53879029356817998</v>
      </c>
      <c r="E47" s="71">
        <v>0.29993686204286618</v>
      </c>
      <c r="F47" s="71">
        <v>1.1279722640966969</v>
      </c>
      <c r="G47" s="71">
        <v>1.1521674519783895</v>
      </c>
      <c r="H47" s="71">
        <v>-0.10206207261596575</v>
      </c>
      <c r="I47" s="71">
        <v>-0.45003334309291348</v>
      </c>
      <c r="J47" s="71">
        <v>-0.72576187726328267</v>
      </c>
      <c r="K47" s="71">
        <v>-0.24654658187696901</v>
      </c>
      <c r="L47" s="71">
        <v>-0.6537670210219495</v>
      </c>
      <c r="M47" s="71">
        <v>-0.72503695683615788</v>
      </c>
      <c r="N47" s="71">
        <v>-0.6753706156041539</v>
      </c>
      <c r="O47" s="71">
        <v>1.2847451096640226</v>
      </c>
      <c r="P47" s="71">
        <v>-0.15370343816580145</v>
      </c>
      <c r="Q47" s="71">
        <v>-0.74292920297892917</v>
      </c>
    </row>
    <row r="48" spans="1:17" x14ac:dyDescent="0.25">
      <c r="A48" s="72">
        <v>47</v>
      </c>
      <c r="B48" s="71">
        <v>-0.52706344808972938</v>
      </c>
      <c r="C48" s="71">
        <v>-9.9138325660810517E-2</v>
      </c>
      <c r="D48" s="71">
        <v>-0.53879029356817998</v>
      </c>
      <c r="E48" s="71">
        <v>0.29993686204286618</v>
      </c>
      <c r="F48" s="71">
        <v>1.1279722640966969</v>
      </c>
      <c r="G48" s="71">
        <v>1.1521674519783895</v>
      </c>
      <c r="H48" s="71">
        <v>-0.10206207261596575</v>
      </c>
      <c r="I48" s="71">
        <v>-0.45003334309291348</v>
      </c>
      <c r="J48" s="71">
        <v>-0.72576187726328267</v>
      </c>
      <c r="K48" s="71">
        <v>-0.24654658187696901</v>
      </c>
      <c r="L48" s="71">
        <v>-0.65138649951030103</v>
      </c>
      <c r="M48" s="71">
        <v>-0.72503695683615788</v>
      </c>
      <c r="N48" s="71">
        <v>-0.6753706156041539</v>
      </c>
      <c r="O48" s="71">
        <v>1.2847451096640226</v>
      </c>
      <c r="P48" s="71">
        <v>-0.15370343816580145</v>
      </c>
      <c r="Q48" s="71">
        <v>-0.68084298165521484</v>
      </c>
    </row>
    <row r="49" spans="1:17" x14ac:dyDescent="0.25">
      <c r="A49" s="72">
        <v>48</v>
      </c>
      <c r="B49" s="71">
        <v>-0.52706344808972938</v>
      </c>
      <c r="C49" s="71">
        <v>0.56760892217325076</v>
      </c>
      <c r="D49" s="71">
        <v>-0.53879029356817998</v>
      </c>
      <c r="E49" s="71">
        <v>0.29993686204286618</v>
      </c>
      <c r="F49" s="71">
        <v>1.1279722640966969</v>
      </c>
      <c r="G49" s="71">
        <v>1.1521674519783895</v>
      </c>
      <c r="H49" s="71">
        <v>-0.10206207261596575</v>
      </c>
      <c r="I49" s="71">
        <v>-0.45003334309291348</v>
      </c>
      <c r="J49" s="71">
        <v>-0.72576187726328267</v>
      </c>
      <c r="K49" s="71">
        <v>-0.24654658187696901</v>
      </c>
      <c r="L49" s="71">
        <v>-0.64910171301847541</v>
      </c>
      <c r="M49" s="71">
        <v>-0.72503695683615788</v>
      </c>
      <c r="N49" s="71">
        <v>-0.6753706156041539</v>
      </c>
      <c r="O49" s="71">
        <v>1.2847451096640226</v>
      </c>
      <c r="P49" s="71">
        <v>-0.15370343816580145</v>
      </c>
      <c r="Q49" s="71">
        <v>-0.52207964427028819</v>
      </c>
    </row>
    <row r="50" spans="1:17" x14ac:dyDescent="0.25">
      <c r="A50" s="72">
        <v>49</v>
      </c>
      <c r="B50" s="71">
        <v>-9.6685582907302156E-2</v>
      </c>
      <c r="C50" s="71">
        <v>-0.74437759775828916</v>
      </c>
      <c r="D50" s="71">
        <v>1.7600482923227212</v>
      </c>
      <c r="E50" s="71">
        <v>0.29993686204286618</v>
      </c>
      <c r="F50" s="71">
        <v>-0.87731176096409758</v>
      </c>
      <c r="G50" s="71">
        <v>-0.85888846420207199</v>
      </c>
      <c r="H50" s="71">
        <v>-0.10206207261596575</v>
      </c>
      <c r="I50" s="71">
        <v>-0.45003334309291348</v>
      </c>
      <c r="J50" s="71">
        <v>0.91360612784907358</v>
      </c>
      <c r="K50" s="71">
        <v>-0.24654658187696901</v>
      </c>
      <c r="L50" s="71">
        <v>1.5711025606424214</v>
      </c>
      <c r="M50" s="71">
        <v>-0.72503695683615788</v>
      </c>
      <c r="N50" s="71">
        <v>0.11530717827387987</v>
      </c>
      <c r="O50" s="71">
        <v>1.2847451096640226</v>
      </c>
      <c r="P50" s="71">
        <v>0.98133733598165473</v>
      </c>
      <c r="Q50" s="71">
        <v>0.12672136856252622</v>
      </c>
    </row>
    <row r="51" spans="1:17" x14ac:dyDescent="0.25">
      <c r="A51" s="72">
        <v>50</v>
      </c>
      <c r="B51" s="71">
        <v>7.5465563165668728E-2</v>
      </c>
      <c r="C51" s="71">
        <v>-0.29271010729005409</v>
      </c>
      <c r="D51" s="71">
        <v>-0.53879029356817998</v>
      </c>
      <c r="E51" s="71">
        <v>0.29993686204286618</v>
      </c>
      <c r="F51" s="71">
        <v>-0.87731176096409758</v>
      </c>
      <c r="G51" s="71">
        <v>-0.85888846420207199</v>
      </c>
      <c r="H51" s="71">
        <v>-0.10206207261596575</v>
      </c>
      <c r="I51" s="71">
        <v>-0.45003334309291348</v>
      </c>
      <c r="J51" s="71">
        <v>0.91360612784907358</v>
      </c>
      <c r="K51" s="71">
        <v>-0.24654658187696901</v>
      </c>
      <c r="L51" s="71">
        <v>1.5876128230514153</v>
      </c>
      <c r="M51" s="71">
        <v>0.13426610311780701</v>
      </c>
      <c r="N51" s="71">
        <v>-0.6753706156041539</v>
      </c>
      <c r="O51" s="71">
        <v>1.2847451096640226</v>
      </c>
      <c r="P51" s="71">
        <v>0.98133733598165473</v>
      </c>
      <c r="Q51" s="71">
        <v>0.51750978449436225</v>
      </c>
    </row>
    <row r="52" spans="1:17" x14ac:dyDescent="0.25">
      <c r="A52" s="72">
        <v>51</v>
      </c>
      <c r="B52" s="71">
        <v>0.23327078039922536</v>
      </c>
      <c r="C52" s="71">
        <v>-0.15290826500226706</v>
      </c>
      <c r="D52" s="71">
        <v>-0.53879029356817998</v>
      </c>
      <c r="E52" s="71">
        <v>0.29993686204286618</v>
      </c>
      <c r="F52" s="71">
        <v>-0.87731176096409758</v>
      </c>
      <c r="G52" s="71">
        <v>-0.85888846420207199</v>
      </c>
      <c r="H52" s="71">
        <v>-0.10206207261596575</v>
      </c>
      <c r="I52" s="71">
        <v>-0.45003334309291348</v>
      </c>
      <c r="J52" s="71">
        <v>0.91360612784907358</v>
      </c>
      <c r="K52" s="71">
        <v>-0.24654658187696901</v>
      </c>
      <c r="L52" s="71">
        <v>1.6069397493966038</v>
      </c>
      <c r="M52" s="71">
        <v>0.13426610311780701</v>
      </c>
      <c r="N52" s="71">
        <v>-0.6753706156041539</v>
      </c>
      <c r="O52" s="71">
        <v>1.2847451096640226</v>
      </c>
      <c r="P52" s="71">
        <v>0.98133733598165473</v>
      </c>
      <c r="Q52" s="71">
        <v>0.68203827100220515</v>
      </c>
    </row>
    <row r="53" spans="1:17" x14ac:dyDescent="0.25">
      <c r="A53" s="72">
        <v>52</v>
      </c>
      <c r="B53" s="71">
        <v>0.62061085906340985</v>
      </c>
      <c r="C53" s="71">
        <v>0.3095132133342593</v>
      </c>
      <c r="D53" s="71">
        <v>-0.53879029356817998</v>
      </c>
      <c r="E53" s="71">
        <v>0.29993686204286618</v>
      </c>
      <c r="F53" s="71">
        <v>-0.87731176096409758</v>
      </c>
      <c r="G53" s="71">
        <v>-0.85888846420207199</v>
      </c>
      <c r="H53" s="71">
        <v>-0.10206207261596575</v>
      </c>
      <c r="I53" s="71">
        <v>-0.45003334309291348</v>
      </c>
      <c r="J53" s="71">
        <v>0.91360612784907358</v>
      </c>
      <c r="K53" s="71">
        <v>-0.24654658187696901</v>
      </c>
      <c r="L53" s="71">
        <v>1.6296378019474074</v>
      </c>
      <c r="M53" s="71">
        <v>0.13426610311780701</v>
      </c>
      <c r="N53" s="71">
        <v>-0.6753706156041539</v>
      </c>
      <c r="O53" s="71">
        <v>1.2847451096640226</v>
      </c>
      <c r="P53" s="71">
        <v>0.98133733598165473</v>
      </c>
      <c r="Q53" s="71">
        <v>1.1700359706065995</v>
      </c>
    </row>
    <row r="54" spans="1:17" x14ac:dyDescent="0.25">
      <c r="A54" s="72">
        <v>53</v>
      </c>
      <c r="B54" s="71">
        <v>1.3379073010341218</v>
      </c>
      <c r="C54" s="71">
        <v>1.2558641457438946</v>
      </c>
      <c r="D54" s="71">
        <v>-0.53879029356817998</v>
      </c>
      <c r="E54" s="71">
        <v>0.29993686204286618</v>
      </c>
      <c r="F54" s="71">
        <v>-0.87731176096409758</v>
      </c>
      <c r="G54" s="71">
        <v>-0.85888846420207199</v>
      </c>
      <c r="H54" s="71">
        <v>-0.10206207261596575</v>
      </c>
      <c r="I54" s="71">
        <v>-0.45003334309291348</v>
      </c>
      <c r="J54" s="71">
        <v>0.91360612784907358</v>
      </c>
      <c r="K54" s="71">
        <v>-0.24654658187696901</v>
      </c>
      <c r="L54" s="71">
        <v>1.6564188806924149</v>
      </c>
      <c r="M54" s="71">
        <v>0.13426610311780701</v>
      </c>
      <c r="N54" s="71">
        <v>-0.6753706156041539</v>
      </c>
      <c r="O54" s="71">
        <v>1.2847451096640226</v>
      </c>
      <c r="P54" s="71">
        <v>0.98133733598165473</v>
      </c>
      <c r="Q54" s="71">
        <v>2.1373392988300681</v>
      </c>
    </row>
    <row r="55" spans="1:17" x14ac:dyDescent="0.25">
      <c r="A55" s="72">
        <v>54</v>
      </c>
      <c r="B55" s="71">
        <v>-1.0148250286298135</v>
      </c>
      <c r="C55" s="71">
        <v>-0.87342545217778489</v>
      </c>
      <c r="D55" s="71">
        <v>-0.53879029356817998</v>
      </c>
      <c r="E55" s="71">
        <v>0.29993686204286618</v>
      </c>
      <c r="F55" s="71">
        <v>1.1279722640966969</v>
      </c>
      <c r="G55" s="71">
        <v>1.1521674519783895</v>
      </c>
      <c r="H55" s="71">
        <v>-0.10206207261596575</v>
      </c>
      <c r="I55" s="71">
        <v>-0.45003334309291348</v>
      </c>
      <c r="J55" s="71">
        <v>-0.72576187726328267</v>
      </c>
      <c r="K55" s="71">
        <v>-0.24654658187696901</v>
      </c>
      <c r="L55" s="71">
        <v>-0.69514687127195185</v>
      </c>
      <c r="M55" s="71">
        <v>-0.72503695683615788</v>
      </c>
      <c r="N55" s="71">
        <v>-0.6753706156041539</v>
      </c>
      <c r="O55" s="71">
        <v>1.2847451096640226</v>
      </c>
      <c r="P55" s="71">
        <v>-0.15370343816580145</v>
      </c>
      <c r="Q55" s="71">
        <v>-0.85911913145616592</v>
      </c>
    </row>
    <row r="56" spans="1:17" x14ac:dyDescent="0.25">
      <c r="A56" s="72">
        <v>55</v>
      </c>
      <c r="B56" s="71">
        <v>-1.0148250286298135</v>
      </c>
      <c r="C56" s="71">
        <v>-0.8411634885729109</v>
      </c>
      <c r="D56" s="71">
        <v>-0.53879029356817998</v>
      </c>
      <c r="E56" s="71">
        <v>0.29993686204286618</v>
      </c>
      <c r="F56" s="71">
        <v>1.1279722640966969</v>
      </c>
      <c r="G56" s="71">
        <v>1.1521674519783895</v>
      </c>
      <c r="H56" s="71">
        <v>-0.10206207261596575</v>
      </c>
      <c r="I56" s="71">
        <v>-0.45003334309291348</v>
      </c>
      <c r="J56" s="71">
        <v>-0.72576187726328267</v>
      </c>
      <c r="K56" s="71">
        <v>-0.24654658187696901</v>
      </c>
      <c r="L56" s="71">
        <v>-0.69129309412311435</v>
      </c>
      <c r="M56" s="71">
        <v>-0.72503695683615788</v>
      </c>
      <c r="N56" s="71">
        <v>-0.6753706156041539</v>
      </c>
      <c r="O56" s="71">
        <v>1.2847451096640226</v>
      </c>
      <c r="P56" s="71">
        <v>-0.15370343816580145</v>
      </c>
      <c r="Q56" s="71">
        <v>-0.8524670363143394</v>
      </c>
    </row>
    <row r="57" spans="1:17" x14ac:dyDescent="0.25">
      <c r="A57" s="72">
        <v>56</v>
      </c>
      <c r="B57" s="71">
        <v>-0.98613317095098507</v>
      </c>
      <c r="C57" s="71">
        <v>-0.93794937938753276</v>
      </c>
      <c r="D57" s="71">
        <v>-0.53879029356817998</v>
      </c>
      <c r="E57" s="71">
        <v>0.29993686204286618</v>
      </c>
      <c r="F57" s="71">
        <v>1.1279722640966969</v>
      </c>
      <c r="G57" s="71">
        <v>1.1521674519783895</v>
      </c>
      <c r="H57" s="71">
        <v>-0.10206207261596575</v>
      </c>
      <c r="I57" s="71">
        <v>-0.45003334309291348</v>
      </c>
      <c r="J57" s="71">
        <v>-0.72576187726328267</v>
      </c>
      <c r="K57" s="71">
        <v>-0.24654658187696901</v>
      </c>
      <c r="L57" s="71">
        <v>-0.68752646615435731</v>
      </c>
      <c r="M57" s="71">
        <v>-0.72503695683615788</v>
      </c>
      <c r="N57" s="71">
        <v>-0.6753706156041539</v>
      </c>
      <c r="O57" s="71">
        <v>1.2847451096640226</v>
      </c>
      <c r="P57" s="71">
        <v>-0.15370343816580145</v>
      </c>
      <c r="Q57" s="71">
        <v>-0.85911913145616592</v>
      </c>
    </row>
    <row r="58" spans="1:17" x14ac:dyDescent="0.25">
      <c r="A58" s="72">
        <v>57</v>
      </c>
      <c r="B58" s="71">
        <v>-0.98613317095098507</v>
      </c>
      <c r="C58" s="71">
        <v>-0.8411634885729109</v>
      </c>
      <c r="D58" s="71">
        <v>-0.53879029356817998</v>
      </c>
      <c r="E58" s="71">
        <v>0.29993686204286618</v>
      </c>
      <c r="F58" s="71">
        <v>1.1279722640966969</v>
      </c>
      <c r="G58" s="71">
        <v>1.1521674519783895</v>
      </c>
      <c r="H58" s="71">
        <v>-0.10206207261596575</v>
      </c>
      <c r="I58" s="71">
        <v>-0.45003334309291348</v>
      </c>
      <c r="J58" s="71">
        <v>-0.72576187726328267</v>
      </c>
      <c r="K58" s="71">
        <v>-0.24654658187696901</v>
      </c>
      <c r="L58" s="71">
        <v>-0.6838611646104823</v>
      </c>
      <c r="M58" s="71">
        <v>-0.72503695683615788</v>
      </c>
      <c r="N58" s="71">
        <v>-0.6753706156041539</v>
      </c>
      <c r="O58" s="71">
        <v>1.2847451096640226</v>
      </c>
      <c r="P58" s="71">
        <v>-0.15370343816580145</v>
      </c>
      <c r="Q58" s="71">
        <v>-0.83916284603068625</v>
      </c>
    </row>
    <row r="59" spans="1:17" x14ac:dyDescent="0.25">
      <c r="A59" s="72">
        <v>58</v>
      </c>
      <c r="B59" s="71">
        <v>-0.88571166907508536</v>
      </c>
      <c r="C59" s="71">
        <v>-0.80890152496803702</v>
      </c>
      <c r="D59" s="71">
        <v>-0.53879029356817998</v>
      </c>
      <c r="E59" s="71">
        <v>0.29993686204286618</v>
      </c>
      <c r="F59" s="71">
        <v>1.1279722640966969</v>
      </c>
      <c r="G59" s="71">
        <v>1.1521674519783895</v>
      </c>
      <c r="H59" s="71">
        <v>-0.10206207261596575</v>
      </c>
      <c r="I59" s="71">
        <v>-0.45003334309291348</v>
      </c>
      <c r="J59" s="71">
        <v>-0.72576187726328267</v>
      </c>
      <c r="K59" s="71">
        <v>-0.24654658187696901</v>
      </c>
      <c r="L59" s="71">
        <v>-0.68031370014505321</v>
      </c>
      <c r="M59" s="71">
        <v>-0.72503695683615788</v>
      </c>
      <c r="N59" s="71">
        <v>-0.6753706156041539</v>
      </c>
      <c r="O59" s="71">
        <v>1.2847451096640226</v>
      </c>
      <c r="P59" s="71">
        <v>-0.15370343816580145</v>
      </c>
      <c r="Q59" s="71">
        <v>-0.80590237032155365</v>
      </c>
    </row>
    <row r="60" spans="1:17" x14ac:dyDescent="0.25">
      <c r="A60" s="72">
        <v>59</v>
      </c>
      <c r="B60" s="71">
        <v>-0.55575530576855781</v>
      </c>
      <c r="C60" s="71">
        <v>-0.42175796170954982</v>
      </c>
      <c r="D60" s="71">
        <v>-0.53879029356817998</v>
      </c>
      <c r="E60" s="71">
        <v>0.29993686204286618</v>
      </c>
      <c r="F60" s="71">
        <v>1.1279722640966969</v>
      </c>
      <c r="G60" s="71">
        <v>1.1521674519783895</v>
      </c>
      <c r="H60" s="71">
        <v>-0.10206207261596575</v>
      </c>
      <c r="I60" s="71">
        <v>-0.45003334309291348</v>
      </c>
      <c r="J60" s="71">
        <v>-0.72576187726328267</v>
      </c>
      <c r="K60" s="71">
        <v>-0.24654658187696901</v>
      </c>
      <c r="L60" s="71">
        <v>-0.67690339079662321</v>
      </c>
      <c r="M60" s="71">
        <v>-0.72503695683615788</v>
      </c>
      <c r="N60" s="71">
        <v>-0.6753706156041539</v>
      </c>
      <c r="O60" s="71">
        <v>1.2847451096640226</v>
      </c>
      <c r="P60" s="71">
        <v>-0.15370343816580145</v>
      </c>
      <c r="Q60" s="71">
        <v>-0.65512154710681891</v>
      </c>
    </row>
    <row r="61" spans="1:17" x14ac:dyDescent="0.25">
      <c r="A61" s="72">
        <v>60</v>
      </c>
      <c r="B61" s="71">
        <v>-0.88571166907508536</v>
      </c>
      <c r="C61" s="71">
        <v>-0.74437759775828916</v>
      </c>
      <c r="D61" s="71">
        <v>-0.53879029356817998</v>
      </c>
      <c r="E61" s="71">
        <v>-3.2993054824715267</v>
      </c>
      <c r="F61" s="71">
        <v>1.1279722640966969</v>
      </c>
      <c r="G61" s="71">
        <v>1.1521674519783895</v>
      </c>
      <c r="H61" s="71">
        <v>-0.10206207261596575</v>
      </c>
      <c r="I61" s="71">
        <v>0.53859825729426514</v>
      </c>
      <c r="J61" s="71">
        <v>-0.72576187726328267</v>
      </c>
      <c r="K61" s="71">
        <v>-0.24654658187696901</v>
      </c>
      <c r="L61" s="71">
        <v>-0.67365295489347554</v>
      </c>
      <c r="M61" s="71">
        <v>-0.72503695683615788</v>
      </c>
      <c r="N61" s="71">
        <v>-0.6753706156041539</v>
      </c>
      <c r="O61" s="71">
        <v>-0.80568761114523468</v>
      </c>
      <c r="P61" s="71">
        <v>-0.15370343816580145</v>
      </c>
      <c r="Q61" s="71">
        <v>-0.86630339420933855</v>
      </c>
    </row>
    <row r="62" spans="1:17" x14ac:dyDescent="0.25">
      <c r="A62" s="72">
        <v>61</v>
      </c>
      <c r="B62" s="71">
        <v>-0.88571166907508536</v>
      </c>
      <c r="C62" s="71">
        <v>-0.6583456948119587</v>
      </c>
      <c r="D62" s="71">
        <v>-0.53879029356817998</v>
      </c>
      <c r="E62" s="71">
        <v>-3.2993054824715267</v>
      </c>
      <c r="F62" s="71">
        <v>1.1279722640966969</v>
      </c>
      <c r="G62" s="71">
        <v>1.1521674519783895</v>
      </c>
      <c r="H62" s="71">
        <v>-0.10206207261596575</v>
      </c>
      <c r="I62" s="71">
        <v>0.53859825729426514</v>
      </c>
      <c r="J62" s="71">
        <v>-0.72576187726328267</v>
      </c>
      <c r="K62" s="71">
        <v>-0.24654658187696901</v>
      </c>
      <c r="L62" s="71">
        <v>-0.670589259179316</v>
      </c>
      <c r="M62" s="71">
        <v>-0.72503695683615788</v>
      </c>
      <c r="N62" s="71">
        <v>-0.6753706156041539</v>
      </c>
      <c r="O62" s="71">
        <v>-0.80568761114523468</v>
      </c>
      <c r="P62" s="71">
        <v>-0.15370343816580145</v>
      </c>
      <c r="Q62" s="71">
        <v>-0.85283955364228159</v>
      </c>
    </row>
    <row r="63" spans="1:17" x14ac:dyDescent="0.25">
      <c r="A63" s="72">
        <v>62</v>
      </c>
      <c r="B63" s="71">
        <v>-0.88571166907508536</v>
      </c>
      <c r="C63" s="71">
        <v>-0.60457575547050213</v>
      </c>
      <c r="D63" s="71">
        <v>-0.53879029356817998</v>
      </c>
      <c r="E63" s="71">
        <v>-3.2993054824715267</v>
      </c>
      <c r="F63" s="71">
        <v>1.1279722640966969</v>
      </c>
      <c r="G63" s="71">
        <v>1.1521674519783895</v>
      </c>
      <c r="H63" s="71">
        <v>-0.10206207261596575</v>
      </c>
      <c r="I63" s="71">
        <v>0.53859825729426514</v>
      </c>
      <c r="J63" s="71">
        <v>-0.72576187726328267</v>
      </c>
      <c r="K63" s="71">
        <v>-0.24654658187696901</v>
      </c>
      <c r="L63" s="71">
        <v>-0.66774427172080986</v>
      </c>
      <c r="M63" s="71">
        <v>-0.72503695683615788</v>
      </c>
      <c r="N63" s="71">
        <v>-0.6753706156041539</v>
      </c>
      <c r="O63" s="71">
        <v>-0.80568761114523468</v>
      </c>
      <c r="P63" s="71">
        <v>-0.15370343816580145</v>
      </c>
      <c r="Q63" s="71">
        <v>-0.84442509676088051</v>
      </c>
    </row>
    <row r="64" spans="1:17" x14ac:dyDescent="0.25">
      <c r="A64" s="72">
        <v>63</v>
      </c>
      <c r="B64" s="71">
        <v>-0.52706344808972938</v>
      </c>
      <c r="C64" s="71">
        <v>-7.7630349924227904E-2</v>
      </c>
      <c r="D64" s="71">
        <v>-0.53879029356817998</v>
      </c>
      <c r="E64" s="71">
        <v>-3.2993054824715267</v>
      </c>
      <c r="F64" s="71">
        <v>1.1279722640966969</v>
      </c>
      <c r="G64" s="71">
        <v>1.1521674519783895</v>
      </c>
      <c r="H64" s="71">
        <v>-0.10206207261596575</v>
      </c>
      <c r="I64" s="71">
        <v>0.53859825729426514</v>
      </c>
      <c r="J64" s="71">
        <v>-0.72576187726328267</v>
      </c>
      <c r="K64" s="71">
        <v>-0.24654658187696901</v>
      </c>
      <c r="L64" s="71">
        <v>-0.66515628816719619</v>
      </c>
      <c r="M64" s="71">
        <v>-0.72503695683615788</v>
      </c>
      <c r="N64" s="71">
        <v>-0.6753706156041539</v>
      </c>
      <c r="O64" s="71">
        <v>-0.80568761114523468</v>
      </c>
      <c r="P64" s="71">
        <v>-0.15370343816580145</v>
      </c>
      <c r="Q64" s="71">
        <v>-0.69071291695364756</v>
      </c>
    </row>
    <row r="65" spans="1:17" x14ac:dyDescent="0.25">
      <c r="A65" s="72">
        <v>64</v>
      </c>
      <c r="B65" s="71">
        <v>-0.52706344808972938</v>
      </c>
      <c r="C65" s="71">
        <v>-1.3106422714480035E-2</v>
      </c>
      <c r="D65" s="71">
        <v>-0.53879029356817998</v>
      </c>
      <c r="E65" s="71">
        <v>-3.2993054824715267</v>
      </c>
      <c r="F65" s="71">
        <v>1.1279722640966969</v>
      </c>
      <c r="G65" s="71">
        <v>1.1521674519783895</v>
      </c>
      <c r="H65" s="71">
        <v>-0.10206207261596575</v>
      </c>
      <c r="I65" s="71">
        <v>0.53859825729426514</v>
      </c>
      <c r="J65" s="71">
        <v>-0.72576187726328267</v>
      </c>
      <c r="K65" s="71">
        <v>-0.24654658187696901</v>
      </c>
      <c r="L65" s="71">
        <v>-0.66287152759421797</v>
      </c>
      <c r="M65" s="71">
        <v>-0.72503695683615788</v>
      </c>
      <c r="N65" s="71">
        <v>-0.6753706156041539</v>
      </c>
      <c r="O65" s="71">
        <v>-0.80568761114523468</v>
      </c>
      <c r="P65" s="71">
        <v>-0.15370343816580145</v>
      </c>
      <c r="Q65" s="71">
        <v>-0.68061503652835487</v>
      </c>
    </row>
    <row r="66" spans="1:17" x14ac:dyDescent="0.25">
      <c r="A66" s="72">
        <v>65</v>
      </c>
      <c r="B66" s="71">
        <v>-0.52706344808972938</v>
      </c>
      <c r="C66" s="71">
        <v>8.4015530221025862E-3</v>
      </c>
      <c r="D66" s="71">
        <v>-0.53879029356817998</v>
      </c>
      <c r="E66" s="71">
        <v>-3.2993054824715267</v>
      </c>
      <c r="F66" s="71">
        <v>1.1279722640966969</v>
      </c>
      <c r="G66" s="71">
        <v>1.1521674519783895</v>
      </c>
      <c r="H66" s="71">
        <v>-0.10206207261596575</v>
      </c>
      <c r="I66" s="71">
        <v>0.53859825729426514</v>
      </c>
      <c r="J66" s="71">
        <v>-0.72576187726328267</v>
      </c>
      <c r="K66" s="71">
        <v>-0.24654658187696901</v>
      </c>
      <c r="L66" s="71">
        <v>-0.6609462351097819</v>
      </c>
      <c r="M66" s="71">
        <v>-0.72503695683615788</v>
      </c>
      <c r="N66" s="71">
        <v>-0.6753706156041539</v>
      </c>
      <c r="O66" s="71">
        <v>-0.80568761114523468</v>
      </c>
      <c r="P66" s="71">
        <v>-0.15370343816580145</v>
      </c>
      <c r="Q66" s="71">
        <v>-0.67724907638659071</v>
      </c>
    </row>
    <row r="67" spans="1:17" x14ac:dyDescent="0.25">
      <c r="A67" s="72">
        <v>66</v>
      </c>
      <c r="B67" s="71">
        <v>-0.41229601737441546</v>
      </c>
      <c r="C67" s="71">
        <v>-0.35723403449980196</v>
      </c>
      <c r="D67" s="71">
        <v>-0.53879029356817998</v>
      </c>
      <c r="E67" s="71">
        <v>0.29993686204286618</v>
      </c>
      <c r="F67" s="71">
        <v>-0.87731176096409758</v>
      </c>
      <c r="G67" s="71">
        <v>-0.85888846420207199</v>
      </c>
      <c r="H67" s="71">
        <v>-0.10206207261596575</v>
      </c>
      <c r="I67" s="71">
        <v>-1.4386649434800922</v>
      </c>
      <c r="J67" s="71">
        <v>-0.72576187726328267</v>
      </c>
      <c r="K67" s="71">
        <v>-0.24654658187696901</v>
      </c>
      <c r="L67" s="71">
        <v>-0.65944949015098131</v>
      </c>
      <c r="M67" s="71">
        <v>-0.72503695683615788</v>
      </c>
      <c r="N67" s="71">
        <v>-0.6753706156041539</v>
      </c>
      <c r="O67" s="71">
        <v>-0.80568761114523468</v>
      </c>
      <c r="P67" s="71">
        <v>0.41381694890792664</v>
      </c>
      <c r="Q67" s="71">
        <v>-0.3441589274430632</v>
      </c>
    </row>
    <row r="68" spans="1:17" x14ac:dyDescent="0.25">
      <c r="A68" s="72">
        <v>67</v>
      </c>
      <c r="B68" s="71">
        <v>-0.31187451549851575</v>
      </c>
      <c r="C68" s="71">
        <v>0.61062487364641593</v>
      </c>
      <c r="D68" s="71">
        <v>-0.53879029356817998</v>
      </c>
      <c r="E68" s="71">
        <v>0.29993686204286618</v>
      </c>
      <c r="F68" s="71">
        <v>-0.87731176096409758</v>
      </c>
      <c r="G68" s="71">
        <v>-0.85888846420207199</v>
      </c>
      <c r="H68" s="71">
        <v>-0.10206207261596575</v>
      </c>
      <c r="I68" s="71">
        <v>-1.4386649434800922</v>
      </c>
      <c r="J68" s="71">
        <v>-0.72576187726328267</v>
      </c>
      <c r="K68" s="71">
        <v>0.93687701113248267</v>
      </c>
      <c r="L68" s="71">
        <v>-0.65846701447894795</v>
      </c>
      <c r="M68" s="71">
        <v>-0.72503695683615788</v>
      </c>
      <c r="N68" s="71">
        <v>-0.6753706156041539</v>
      </c>
      <c r="O68" s="71">
        <v>-0.80568761114523468</v>
      </c>
      <c r="P68" s="71">
        <v>0.41381694890792664</v>
      </c>
      <c r="Q68" s="71">
        <v>2.0893829987071625E-2</v>
      </c>
    </row>
    <row r="69" spans="1:17" x14ac:dyDescent="0.25">
      <c r="A69" s="72">
        <v>68</v>
      </c>
      <c r="B69" s="71">
        <v>-0.46967973273207242</v>
      </c>
      <c r="C69" s="71">
        <v>-0.35723403449980196</v>
      </c>
      <c r="D69" s="71">
        <v>-0.53879029356817998</v>
      </c>
      <c r="E69" s="71">
        <v>0.29993686204286618</v>
      </c>
      <c r="F69" s="71">
        <v>-0.87731176096409758</v>
      </c>
      <c r="G69" s="71">
        <v>-0.85888846420207199</v>
      </c>
      <c r="H69" s="71">
        <v>-0.10206207261596575</v>
      </c>
      <c r="I69" s="71">
        <v>-1.4386649434800922</v>
      </c>
      <c r="J69" s="71">
        <v>-0.72576187726328267</v>
      </c>
      <c r="K69" s="71">
        <v>-0.24654658187696901</v>
      </c>
      <c r="L69" s="71">
        <v>-0.65810642365724858</v>
      </c>
      <c r="M69" s="71">
        <v>-0.72503695683615788</v>
      </c>
      <c r="N69" s="71">
        <v>-0.6753706156041539</v>
      </c>
      <c r="O69" s="71">
        <v>-0.80568761114523468</v>
      </c>
      <c r="P69" s="71">
        <v>0.41381694890792664</v>
      </c>
      <c r="Q69" s="71">
        <v>-0.39790720162285964</v>
      </c>
    </row>
    <row r="70" spans="1:17" x14ac:dyDescent="0.25">
      <c r="A70" s="72">
        <v>69</v>
      </c>
      <c r="B70" s="71">
        <v>-0.46967973273207242</v>
      </c>
      <c r="C70" s="71">
        <v>-0.19592421647543232</v>
      </c>
      <c r="D70" s="71">
        <v>-0.53879029356817998</v>
      </c>
      <c r="E70" s="71">
        <v>0.29993686204286618</v>
      </c>
      <c r="F70" s="71">
        <v>-0.87731176096409758</v>
      </c>
      <c r="G70" s="71">
        <v>-0.85888846420207199</v>
      </c>
      <c r="H70" s="71">
        <v>-0.10206207261596575</v>
      </c>
      <c r="I70" s="71">
        <v>-1.4386649434800922</v>
      </c>
      <c r="J70" s="71">
        <v>-0.72576187726328267</v>
      </c>
      <c r="K70" s="71">
        <v>-0.24654658187696901</v>
      </c>
      <c r="L70" s="71">
        <v>-0.65850460786851817</v>
      </c>
      <c r="M70" s="71">
        <v>-0.72503695683615788</v>
      </c>
      <c r="N70" s="71">
        <v>-0.6753706156041539</v>
      </c>
      <c r="O70" s="71">
        <v>-0.80568761114523468</v>
      </c>
      <c r="P70" s="71">
        <v>0.41381694890792664</v>
      </c>
      <c r="Q70" s="71">
        <v>-0.34435783573115603</v>
      </c>
    </row>
    <row r="71" spans="1:17" x14ac:dyDescent="0.25">
      <c r="A71" s="72">
        <v>70</v>
      </c>
      <c r="B71" s="71">
        <v>-0.51271751925031517</v>
      </c>
      <c r="C71" s="71">
        <v>-0.58306777973391954</v>
      </c>
      <c r="D71" s="71">
        <v>-0.53879029356817998</v>
      </c>
      <c r="E71" s="71">
        <v>0.29993686204286618</v>
      </c>
      <c r="F71" s="71">
        <v>-0.87731176096409758</v>
      </c>
      <c r="G71" s="71">
        <v>-0.85888846420207199</v>
      </c>
      <c r="H71" s="71">
        <v>-0.10206207261596575</v>
      </c>
      <c r="I71" s="71">
        <v>-1.4386649434800922</v>
      </c>
      <c r="J71" s="71">
        <v>-0.72576187726328267</v>
      </c>
      <c r="K71" s="71">
        <v>-0.24654658187696901</v>
      </c>
      <c r="L71" s="71">
        <v>-0.65983833055872476</v>
      </c>
      <c r="M71" s="71">
        <v>-0.72503695683615788</v>
      </c>
      <c r="N71" s="71">
        <v>-0.6753706156041539</v>
      </c>
      <c r="O71" s="71">
        <v>-0.80568761114523468</v>
      </c>
      <c r="P71" s="71">
        <v>0.41381694890792664</v>
      </c>
      <c r="Q71" s="71">
        <v>-0.48358618704958539</v>
      </c>
    </row>
    <row r="72" spans="1:17" x14ac:dyDescent="0.25">
      <c r="A72" s="72">
        <v>71</v>
      </c>
      <c r="B72" s="71">
        <v>-9.6685582907302156E-2</v>
      </c>
      <c r="C72" s="71">
        <v>0.63213284938299863</v>
      </c>
      <c r="D72" s="71">
        <v>-0.53879029356817998</v>
      </c>
      <c r="E72" s="71">
        <v>0.29993686204286618</v>
      </c>
      <c r="F72" s="71">
        <v>-0.87731176096409758</v>
      </c>
      <c r="G72" s="71">
        <v>-0.85888846420207199</v>
      </c>
      <c r="H72" s="71">
        <v>-0.10206207261596575</v>
      </c>
      <c r="I72" s="71">
        <v>-1.4386649434800922</v>
      </c>
      <c r="J72" s="71">
        <v>-0.72576187726328267</v>
      </c>
      <c r="K72" s="71">
        <v>-0.24654658187696901</v>
      </c>
      <c r="L72" s="71">
        <v>0.47309987518656466</v>
      </c>
      <c r="M72" s="71">
        <v>0.13426610311780701</v>
      </c>
      <c r="N72" s="71">
        <v>-0.6753706156041539</v>
      </c>
      <c r="O72" s="71">
        <v>-0.80568761114523468</v>
      </c>
      <c r="P72" s="71">
        <v>0.41381694890792664</v>
      </c>
      <c r="Q72" s="71">
        <v>2.3347810058541908E-2</v>
      </c>
    </row>
    <row r="73" spans="1:17" x14ac:dyDescent="0.25">
      <c r="A73" s="72">
        <v>72</v>
      </c>
      <c r="B73" s="71">
        <v>0.47715157066926744</v>
      </c>
      <c r="C73" s="71">
        <v>-0.35723403449980196</v>
      </c>
      <c r="D73" s="71">
        <v>1.7600482923227212</v>
      </c>
      <c r="E73" s="71">
        <v>0.29993686204286618</v>
      </c>
      <c r="F73" s="71">
        <v>-0.87731176096409758</v>
      </c>
      <c r="G73" s="71">
        <v>-0.85888846420207199</v>
      </c>
      <c r="H73" s="71">
        <v>-0.10206207261596575</v>
      </c>
      <c r="I73" s="71">
        <v>-1.4386649434800922</v>
      </c>
      <c r="J73" s="71">
        <v>-0.72576187726328267</v>
      </c>
      <c r="K73" s="71">
        <v>-0.24654658187696901</v>
      </c>
      <c r="L73" s="71">
        <v>0.4639154397760063</v>
      </c>
      <c r="M73" s="71">
        <v>0.99356916307177179</v>
      </c>
      <c r="N73" s="71">
        <v>0.11530717827387987</v>
      </c>
      <c r="O73" s="71">
        <v>-0.80568761114523468</v>
      </c>
      <c r="P73" s="71">
        <v>0.41381694890792664</v>
      </c>
      <c r="Q73" s="71">
        <v>4.3703221192531096E-2</v>
      </c>
    </row>
    <row r="74" spans="1:17" x14ac:dyDescent="0.25">
      <c r="A74" s="72">
        <v>73</v>
      </c>
      <c r="B74" s="71">
        <v>0.87883757817286612</v>
      </c>
      <c r="C74" s="71">
        <v>0.73967272806591167</v>
      </c>
      <c r="D74" s="71">
        <v>-0.53879029356817998</v>
      </c>
      <c r="E74" s="71">
        <v>0.29993686204286618</v>
      </c>
      <c r="F74" s="71">
        <v>-0.87731176096409758</v>
      </c>
      <c r="G74" s="71">
        <v>-0.85888846420207199</v>
      </c>
      <c r="H74" s="71">
        <v>-0.10206207261596575</v>
      </c>
      <c r="I74" s="71">
        <v>-1.4386649434800922</v>
      </c>
      <c r="J74" s="71">
        <v>-0.72576187726328267</v>
      </c>
      <c r="K74" s="71">
        <v>-0.24654658187696901</v>
      </c>
      <c r="L74" s="71">
        <v>0.45454545454545447</v>
      </c>
      <c r="M74" s="71">
        <v>0.99356916307177179</v>
      </c>
      <c r="N74" s="71">
        <v>0.11530717827387987</v>
      </c>
      <c r="O74" s="71">
        <v>-0.80568761114523468</v>
      </c>
      <c r="P74" s="71">
        <v>0.41381694890792664</v>
      </c>
      <c r="Q74" s="71">
        <v>0.48983706870436389</v>
      </c>
    </row>
    <row r="75" spans="1:17" x14ac:dyDescent="0.25">
      <c r="A75" s="72">
        <v>74</v>
      </c>
      <c r="B75" s="71">
        <v>0.11850334968391145</v>
      </c>
      <c r="C75" s="71">
        <v>-0.74437759775828916</v>
      </c>
      <c r="D75" s="71">
        <v>1.7600482923227212</v>
      </c>
      <c r="E75" s="71">
        <v>0.29993686204286618</v>
      </c>
      <c r="F75" s="71">
        <v>1.1279722640966969</v>
      </c>
      <c r="G75" s="71">
        <v>1.1521674519783895</v>
      </c>
      <c r="H75" s="71">
        <v>-0.10206207261596575</v>
      </c>
      <c r="I75" s="71">
        <v>-0.45003334309291348</v>
      </c>
      <c r="J75" s="71">
        <v>0.91360612784907358</v>
      </c>
      <c r="K75" s="71">
        <v>-0.24654658187696901</v>
      </c>
      <c r="L75" s="71">
        <v>0.44497819700555702</v>
      </c>
      <c r="M75" s="71">
        <v>0.99356916307177179</v>
      </c>
      <c r="N75" s="71">
        <v>1.6966627660299474</v>
      </c>
      <c r="O75" s="71">
        <v>1.2847451096640226</v>
      </c>
      <c r="P75" s="71">
        <v>0.98133733598165473</v>
      </c>
      <c r="Q75" s="71">
        <v>-0.1850401570844106</v>
      </c>
    </row>
    <row r="76" spans="1:17" x14ac:dyDescent="0.25">
      <c r="A76" s="72">
        <v>75</v>
      </c>
      <c r="B76" s="71">
        <v>0.11850334968391145</v>
      </c>
      <c r="C76" s="71">
        <v>-0.74437759775828916</v>
      </c>
      <c r="D76" s="71">
        <v>1.7600482923227212</v>
      </c>
      <c r="E76" s="71">
        <v>0.29993686204286618</v>
      </c>
      <c r="F76" s="71">
        <v>1.1279722640966969</v>
      </c>
      <c r="G76" s="71">
        <v>1.1521674519783895</v>
      </c>
      <c r="H76" s="71">
        <v>-0.10206207261596575</v>
      </c>
      <c r="I76" s="71">
        <v>-0.45003334309291348</v>
      </c>
      <c r="J76" s="71">
        <v>0.91360612784907358</v>
      </c>
      <c r="K76" s="71">
        <v>-0.24654658187696901</v>
      </c>
      <c r="L76" s="71">
        <v>0.43520065569822808</v>
      </c>
      <c r="M76" s="71">
        <v>0.13426610311780701</v>
      </c>
      <c r="N76" s="71">
        <v>1.6966627660299474</v>
      </c>
      <c r="O76" s="71">
        <v>1.2847451096640226</v>
      </c>
      <c r="P76" s="71">
        <v>0.98133733598165473</v>
      </c>
      <c r="Q76" s="71">
        <v>-0.2293874580299208</v>
      </c>
    </row>
    <row r="77" spans="1:17" x14ac:dyDescent="0.25">
      <c r="A77" s="72">
        <v>76</v>
      </c>
      <c r="B77" s="71">
        <v>0.26196263807805387</v>
      </c>
      <c r="C77" s="71">
        <v>-0.50778986465588027</v>
      </c>
      <c r="D77" s="71">
        <v>1.7600482923227212</v>
      </c>
      <c r="E77" s="71">
        <v>0.29993686204286618</v>
      </c>
      <c r="F77" s="71">
        <v>1.1279722640966969</v>
      </c>
      <c r="G77" s="71">
        <v>1.1521674519783895</v>
      </c>
      <c r="H77" s="71">
        <v>9.6958968985167466</v>
      </c>
      <c r="I77" s="71">
        <v>-0.45003334309291348</v>
      </c>
      <c r="J77" s="71">
        <v>0.91360612784907358</v>
      </c>
      <c r="K77" s="71">
        <v>-0.24654658187696901</v>
      </c>
      <c r="L77" s="71">
        <v>0.42519832257935991</v>
      </c>
      <c r="M77" s="71">
        <v>0.99356916307177179</v>
      </c>
      <c r="N77" s="71">
        <v>1.6966627660299474</v>
      </c>
      <c r="O77" s="71">
        <v>1.2847451096640226</v>
      </c>
      <c r="P77" s="71">
        <v>0.98133733598165473</v>
      </c>
      <c r="Q77" s="71">
        <v>-5.1998254247879953E-2</v>
      </c>
    </row>
    <row r="78" spans="1:17" x14ac:dyDescent="0.25">
      <c r="A78" s="72">
        <v>77</v>
      </c>
      <c r="B78" s="71">
        <v>-0.81398202487801419</v>
      </c>
      <c r="C78" s="71">
        <v>-0.58306777973391954</v>
      </c>
      <c r="D78" s="71">
        <v>-0.53879029356817998</v>
      </c>
      <c r="E78" s="71">
        <v>0.29993686204286618</v>
      </c>
      <c r="F78" s="71">
        <v>-0.87731176096409758</v>
      </c>
      <c r="G78" s="71">
        <v>-0.85888846420207199</v>
      </c>
      <c r="H78" s="71">
        <v>-0.10206207261596575</v>
      </c>
      <c r="I78" s="71">
        <v>-0.45003334309291348</v>
      </c>
      <c r="J78" s="71">
        <v>0.91360612784907358</v>
      </c>
      <c r="K78" s="71">
        <v>-0.24654658187696901</v>
      </c>
      <c r="L78" s="71">
        <v>-0.58093691644234169</v>
      </c>
      <c r="M78" s="71">
        <v>-1.5843400167901227</v>
      </c>
      <c r="N78" s="71">
        <v>-0.6753706156041539</v>
      </c>
      <c r="O78" s="71">
        <v>1.2847451096640226</v>
      </c>
      <c r="P78" s="71">
        <v>-0.15370343816580145</v>
      </c>
      <c r="Q78" s="71">
        <v>-0.75896075227073101</v>
      </c>
    </row>
    <row r="79" spans="1:17" x14ac:dyDescent="0.25">
      <c r="A79" s="72">
        <v>78</v>
      </c>
      <c r="B79" s="71">
        <v>-0.28318265781968727</v>
      </c>
      <c r="C79" s="71">
        <v>1.2773721214804772</v>
      </c>
      <c r="D79" s="71">
        <v>-0.53879029356817998</v>
      </c>
      <c r="E79" s="71">
        <v>0.29993686204286618</v>
      </c>
      <c r="F79" s="71">
        <v>-0.87731176096409758</v>
      </c>
      <c r="G79" s="71">
        <v>-0.85888846420207199</v>
      </c>
      <c r="H79" s="71">
        <v>-0.10206207261596575</v>
      </c>
      <c r="I79" s="71">
        <v>-0.45003334309291348</v>
      </c>
      <c r="J79" s="71">
        <v>0.91360612784907358</v>
      </c>
      <c r="K79" s="71">
        <v>2.1203006041419341</v>
      </c>
      <c r="L79" s="71">
        <v>-0.58094418693950378</v>
      </c>
      <c r="M79" s="71">
        <v>-0.72503695683615788</v>
      </c>
      <c r="N79" s="71">
        <v>-0.6753706156041539</v>
      </c>
      <c r="O79" s="71">
        <v>1.2847451096640226</v>
      </c>
      <c r="P79" s="71">
        <v>-0.15370343816580145</v>
      </c>
      <c r="Q79" s="71">
        <v>-0.32757238232328045</v>
      </c>
    </row>
    <row r="80" spans="1:17" x14ac:dyDescent="0.25">
      <c r="A80" s="72">
        <v>79</v>
      </c>
      <c r="B80" s="71">
        <v>0.11850334968391145</v>
      </c>
      <c r="C80" s="71">
        <v>-0.15290826500226706</v>
      </c>
      <c r="D80" s="71">
        <v>1.7600482923227212</v>
      </c>
      <c r="E80" s="71">
        <v>0.29993686204286618</v>
      </c>
      <c r="F80" s="71">
        <v>-0.87731176096409758</v>
      </c>
      <c r="G80" s="71">
        <v>-0.85888846420207199</v>
      </c>
      <c r="H80" s="71">
        <v>-0.10206207261596575</v>
      </c>
      <c r="I80" s="71">
        <v>-0.45003334309291348</v>
      </c>
      <c r="J80" s="71">
        <v>0.91360612784907358</v>
      </c>
      <c r="K80" s="71">
        <v>-0.24654658187696901</v>
      </c>
      <c r="L80" s="71">
        <v>-0.58265934889875615</v>
      </c>
      <c r="M80" s="71">
        <v>-0.72503695683615788</v>
      </c>
      <c r="N80" s="71">
        <v>-0.6753706156041539</v>
      </c>
      <c r="O80" s="71">
        <v>1.2847451096640226</v>
      </c>
      <c r="P80" s="71">
        <v>-0.15370343816580145</v>
      </c>
      <c r="Q80" s="71">
        <v>-0.13847549109162488</v>
      </c>
    </row>
    <row r="81" spans="1:17" x14ac:dyDescent="0.25">
      <c r="A81" s="72">
        <v>80</v>
      </c>
      <c r="B81" s="71">
        <v>-0.95744131327215654</v>
      </c>
      <c r="C81" s="71">
        <v>-0.90568741578265877</v>
      </c>
      <c r="D81" s="71">
        <v>-0.53879029356817998</v>
      </c>
      <c r="E81" s="71">
        <v>0.29993686204286618</v>
      </c>
      <c r="F81" s="71">
        <v>1.1279722640966969</v>
      </c>
      <c r="G81" s="71">
        <v>1.1521674519783895</v>
      </c>
      <c r="H81" s="71">
        <v>-0.10206207261596575</v>
      </c>
      <c r="I81" s="71">
        <v>-1.4386649434800922</v>
      </c>
      <c r="J81" s="71">
        <v>-0.72576187726328267</v>
      </c>
      <c r="K81" s="71">
        <v>-0.24654658187696901</v>
      </c>
      <c r="L81" s="71">
        <v>-0.58674542991574552</v>
      </c>
      <c r="M81" s="71">
        <v>-1.5843400167901227</v>
      </c>
      <c r="N81" s="71">
        <v>-0.6753706156041539</v>
      </c>
      <c r="O81" s="71">
        <v>1.2847451096640226</v>
      </c>
      <c r="P81" s="71">
        <v>-0.15370343816580145</v>
      </c>
      <c r="Q81" s="71">
        <v>-0.73871620938910565</v>
      </c>
    </row>
    <row r="82" spans="1:17" x14ac:dyDescent="0.25">
      <c r="A82" s="72">
        <v>81</v>
      </c>
      <c r="B82" s="71">
        <v>-0.88571166907508536</v>
      </c>
      <c r="C82" s="71">
        <v>-0.81965551283632831</v>
      </c>
      <c r="D82" s="71">
        <v>-0.53879029356817998</v>
      </c>
      <c r="E82" s="71">
        <v>0.29993686204286618</v>
      </c>
      <c r="F82" s="71">
        <v>1.1279722640966969</v>
      </c>
      <c r="G82" s="71">
        <v>1.1521674519783895</v>
      </c>
      <c r="H82" s="71">
        <v>-0.10206207261596575</v>
      </c>
      <c r="I82" s="71">
        <v>-1.4386649434800922</v>
      </c>
      <c r="J82" s="71">
        <v>-0.72576187726328267</v>
      </c>
      <c r="K82" s="71">
        <v>-0.24654658187696901</v>
      </c>
      <c r="L82" s="71">
        <v>-0.5942354137906688</v>
      </c>
      <c r="M82" s="71">
        <v>-1.5843400167901227</v>
      </c>
      <c r="N82" s="71">
        <v>-0.6753706156041539</v>
      </c>
      <c r="O82" s="71">
        <v>1.2847451096640226</v>
      </c>
      <c r="P82" s="71">
        <v>-0.15370343816580145</v>
      </c>
      <c r="Q82" s="71">
        <v>-0.69747321950978114</v>
      </c>
    </row>
    <row r="83" spans="1:17" x14ac:dyDescent="0.25">
      <c r="A83" s="72">
        <v>82</v>
      </c>
      <c r="B83" s="71">
        <v>-0.7422523806809429</v>
      </c>
      <c r="C83" s="71">
        <v>-0.80890152496803702</v>
      </c>
      <c r="D83" s="71">
        <v>-0.53879029356817998</v>
      </c>
      <c r="E83" s="71">
        <v>0.29993686204286618</v>
      </c>
      <c r="F83" s="71">
        <v>1.1279722640966969</v>
      </c>
      <c r="G83" s="71">
        <v>1.1521674519783895</v>
      </c>
      <c r="H83" s="71">
        <v>-0.10206207261596575</v>
      </c>
      <c r="I83" s="71">
        <v>-1.4386649434800922</v>
      </c>
      <c r="J83" s="71">
        <v>-0.72576187726328267</v>
      </c>
      <c r="K83" s="71">
        <v>-0.24654658187696901</v>
      </c>
      <c r="L83" s="71">
        <v>-0.60683441214027467</v>
      </c>
      <c r="M83" s="71">
        <v>-1.5843400167901227</v>
      </c>
      <c r="N83" s="71">
        <v>-0.6753706156041539</v>
      </c>
      <c r="O83" s="71">
        <v>1.2847451096640226</v>
      </c>
      <c r="P83" s="71">
        <v>-0.15370343816580145</v>
      </c>
      <c r="Q83" s="71">
        <v>-0.65290418205954337</v>
      </c>
    </row>
    <row r="84" spans="1:17" x14ac:dyDescent="0.25">
      <c r="A84" s="72">
        <v>83</v>
      </c>
      <c r="B84" s="71">
        <v>-0.67052273648387173</v>
      </c>
      <c r="C84" s="71">
        <v>-0.80890152496803702</v>
      </c>
      <c r="D84" s="71">
        <v>-0.53879029356817998</v>
      </c>
      <c r="E84" s="71">
        <v>0.29993686204286618</v>
      </c>
      <c r="F84" s="71">
        <v>1.1279722640966969</v>
      </c>
      <c r="G84" s="71">
        <v>1.1521674519783895</v>
      </c>
      <c r="H84" s="71">
        <v>-0.10206207261596575</v>
      </c>
      <c r="I84" s="71">
        <v>-1.4386649434800922</v>
      </c>
      <c r="J84" s="71">
        <v>-0.72576187726328267</v>
      </c>
      <c r="K84" s="71">
        <v>-0.24654658187696901</v>
      </c>
      <c r="L84" s="71">
        <v>-0.62758307982710859</v>
      </c>
      <c r="M84" s="71">
        <v>-0.72503695683615788</v>
      </c>
      <c r="N84" s="71">
        <v>-0.6753706156041539</v>
      </c>
      <c r="O84" s="71">
        <v>1.2847451096640226</v>
      </c>
      <c r="P84" s="71">
        <v>-0.15370343816580145</v>
      </c>
      <c r="Q84" s="71">
        <v>-0.62917837605369542</v>
      </c>
    </row>
    <row r="85" spans="1:17" x14ac:dyDescent="0.25">
      <c r="A85" s="72">
        <v>84</v>
      </c>
      <c r="B85" s="71">
        <v>-0.67052273648387173</v>
      </c>
      <c r="C85" s="71">
        <v>-0.71211563415341528</v>
      </c>
      <c r="D85" s="71">
        <v>-0.53879029356817998</v>
      </c>
      <c r="E85" s="71">
        <v>0.29993686204286618</v>
      </c>
      <c r="F85" s="71">
        <v>1.1279722640966969</v>
      </c>
      <c r="G85" s="71">
        <v>1.1521674519783895</v>
      </c>
      <c r="H85" s="71">
        <v>-0.10206207261596575</v>
      </c>
      <c r="I85" s="71">
        <v>-1.4386649434800922</v>
      </c>
      <c r="J85" s="71">
        <v>-0.72576187726328267</v>
      </c>
      <c r="K85" s="71">
        <v>-0.24654658187696901</v>
      </c>
      <c r="L85" s="71">
        <v>-0.66252755210394454</v>
      </c>
      <c r="M85" s="71">
        <v>-0.72503695683615788</v>
      </c>
      <c r="N85" s="71">
        <v>-0.6753706156041539</v>
      </c>
      <c r="O85" s="71">
        <v>1.2847451096640226</v>
      </c>
      <c r="P85" s="71">
        <v>-0.15370343816580145</v>
      </c>
      <c r="Q85" s="71">
        <v>-0.59259185277364945</v>
      </c>
    </row>
    <row r="86" spans="1:17" x14ac:dyDescent="0.25">
      <c r="A86" s="72">
        <v>85</v>
      </c>
      <c r="B86" s="71">
        <v>-0.41229601737441546</v>
      </c>
      <c r="C86" s="71">
        <v>-0.80890152496803702</v>
      </c>
      <c r="D86" s="71">
        <v>1.7600482923227212</v>
      </c>
      <c r="E86" s="71">
        <v>0.29993686204286618</v>
      </c>
      <c r="F86" s="71">
        <v>-0.87731176096409758</v>
      </c>
      <c r="G86" s="71">
        <v>-0.85888846420207199</v>
      </c>
      <c r="H86" s="71">
        <v>-0.10206207261596575</v>
      </c>
      <c r="I86" s="71">
        <v>-1.4386649434800922</v>
      </c>
      <c r="J86" s="71">
        <v>-0.72576187726328267</v>
      </c>
      <c r="K86" s="71">
        <v>-0.24654658187696901</v>
      </c>
      <c r="L86" s="71">
        <v>-0.72586618631129773</v>
      </c>
      <c r="M86" s="71">
        <v>-0.72503695683615788</v>
      </c>
      <c r="N86" s="71">
        <v>-0.6753706156041539</v>
      </c>
      <c r="O86" s="71">
        <v>1.2847451096640226</v>
      </c>
      <c r="P86" s="71">
        <v>-0.15370343816580145</v>
      </c>
      <c r="Q86" s="71">
        <v>-0.56044005958815457</v>
      </c>
    </row>
    <row r="87" spans="1:17" x14ac:dyDescent="0.25">
      <c r="A87" s="72">
        <v>86</v>
      </c>
      <c r="B87" s="71">
        <v>-0.24014487130144455</v>
      </c>
      <c r="C87" s="71">
        <v>-0.6583456948119587</v>
      </c>
      <c r="D87" s="71">
        <v>1.7600482923227212</v>
      </c>
      <c r="E87" s="71">
        <v>0.29993686204286618</v>
      </c>
      <c r="F87" s="71">
        <v>-0.87731176096409758</v>
      </c>
      <c r="G87" s="71">
        <v>-0.85888846420207199</v>
      </c>
      <c r="H87" s="71">
        <v>-0.10206207261596575</v>
      </c>
      <c r="I87" s="71">
        <v>-1.4386649434800922</v>
      </c>
      <c r="J87" s="71">
        <v>-0.72576187726328267</v>
      </c>
      <c r="K87" s="71">
        <v>-0.24654658187696901</v>
      </c>
      <c r="L87" s="71">
        <v>-0.86228402484928857</v>
      </c>
      <c r="M87" s="71">
        <v>-0.72503695683615788</v>
      </c>
      <c r="N87" s="71">
        <v>-0.6753706156041539</v>
      </c>
      <c r="O87" s="71">
        <v>1.2847451096640226</v>
      </c>
      <c r="P87" s="71">
        <v>-0.15370343816580145</v>
      </c>
      <c r="Q87" s="71">
        <v>-0.43405025189345048</v>
      </c>
    </row>
    <row r="88" spans="1:17" x14ac:dyDescent="0.25">
      <c r="A88" s="72">
        <v>87</v>
      </c>
      <c r="B88" s="71">
        <v>-0.1110315117467164</v>
      </c>
      <c r="C88" s="71">
        <v>0.25574327399280272</v>
      </c>
      <c r="D88" s="71">
        <v>-0.53879029356817998</v>
      </c>
      <c r="E88" s="71">
        <v>0.29993686204286618</v>
      </c>
      <c r="F88" s="71">
        <v>1.1279722640966969</v>
      </c>
      <c r="G88" s="71">
        <v>1.1521674519783895</v>
      </c>
      <c r="H88" s="71">
        <v>-0.10206207261596575</v>
      </c>
      <c r="I88" s="71">
        <v>0.53859825729426514</v>
      </c>
      <c r="J88" s="71">
        <v>0.91360612784907358</v>
      </c>
      <c r="K88" s="71">
        <v>-0.24654658187696901</v>
      </c>
      <c r="L88" s="71">
        <v>3.316624790355394</v>
      </c>
      <c r="M88" s="71">
        <v>0.13426610311780701</v>
      </c>
      <c r="N88" s="71">
        <v>1.6966627660299474</v>
      </c>
      <c r="O88" s="71">
        <v>-0.80568761114523468</v>
      </c>
      <c r="P88" s="71">
        <v>2.1163781101291108</v>
      </c>
      <c r="Q88" s="71">
        <v>0.53595826168769445</v>
      </c>
    </row>
    <row r="89" spans="1:17" x14ac:dyDescent="0.25">
      <c r="A89" s="72">
        <v>88</v>
      </c>
      <c r="B89" s="71">
        <v>-0.1110315117467164</v>
      </c>
      <c r="C89" s="71">
        <v>0.49233100709521155</v>
      </c>
      <c r="D89" s="71">
        <v>-0.53879029356817998</v>
      </c>
      <c r="E89" s="71">
        <v>0.29993686204286618</v>
      </c>
      <c r="F89" s="71">
        <v>1.1279722640966969</v>
      </c>
      <c r="G89" s="71">
        <v>1.1521674519783895</v>
      </c>
      <c r="H89" s="71">
        <v>-0.10206207261596575</v>
      </c>
      <c r="I89" s="71">
        <v>0.53859825729426514</v>
      </c>
      <c r="J89" s="71">
        <v>0.91360612784907358</v>
      </c>
      <c r="K89" s="71">
        <v>-0.24654658187696901</v>
      </c>
      <c r="L89" s="71">
        <v>3.1622776601683742</v>
      </c>
      <c r="M89" s="71">
        <v>0.13426610311780701</v>
      </c>
      <c r="N89" s="71">
        <v>1.6966627660299474</v>
      </c>
      <c r="O89" s="71">
        <v>-0.80568761114523468</v>
      </c>
      <c r="P89" s="71">
        <v>2.1163781101291108</v>
      </c>
      <c r="Q89" s="71">
        <v>0.655083981487524</v>
      </c>
    </row>
    <row r="90" spans="1:17" x14ac:dyDescent="0.25">
      <c r="A90" s="72">
        <v>89</v>
      </c>
      <c r="B90" s="71">
        <v>0.27630856691746808</v>
      </c>
      <c r="C90" s="71">
        <v>0.59987088577812464</v>
      </c>
      <c r="D90" s="71">
        <v>-0.53879029356817998</v>
      </c>
      <c r="E90" s="71">
        <v>0.29993686204286618</v>
      </c>
      <c r="F90" s="71">
        <v>1.1279722640966969</v>
      </c>
      <c r="G90" s="71">
        <v>1.1521674519783895</v>
      </c>
      <c r="H90" s="71">
        <v>-0.10206207261596575</v>
      </c>
      <c r="I90" s="71">
        <v>0.53859825729426514</v>
      </c>
      <c r="J90" s="71">
        <v>0.91360612784907358</v>
      </c>
      <c r="K90" s="71">
        <v>-0.24654658187696901</v>
      </c>
      <c r="L90" s="71">
        <v>2.9999999999999947</v>
      </c>
      <c r="M90" s="71">
        <v>0.13426610311780701</v>
      </c>
      <c r="N90" s="71">
        <v>1.6966627660299474</v>
      </c>
      <c r="O90" s="71">
        <v>-0.80568761114523468</v>
      </c>
      <c r="P90" s="71">
        <v>2.1163781101291108</v>
      </c>
      <c r="Q90" s="71">
        <v>0.71001254843863304</v>
      </c>
    </row>
    <row r="91" spans="1:17" x14ac:dyDescent="0.25">
      <c r="A91" s="72">
        <v>90</v>
      </c>
      <c r="B91" s="71">
        <v>0.27630856691746808</v>
      </c>
      <c r="C91" s="71">
        <v>0.63213284938299863</v>
      </c>
      <c r="D91" s="71">
        <v>-0.53879029356817998</v>
      </c>
      <c r="E91" s="71">
        <v>0.29993686204286618</v>
      </c>
      <c r="F91" s="71">
        <v>1.1279722640966969</v>
      </c>
      <c r="G91" s="71">
        <v>1.1521674519783895</v>
      </c>
      <c r="H91" s="71">
        <v>-0.10206207261596575</v>
      </c>
      <c r="I91" s="71">
        <v>0.53859825729426514</v>
      </c>
      <c r="J91" s="71">
        <v>0.91360612784907358</v>
      </c>
      <c r="K91" s="71">
        <v>-0.24654658187696901</v>
      </c>
      <c r="L91" s="71">
        <v>2.8284271247461894</v>
      </c>
      <c r="M91" s="71">
        <v>0.13426610311780701</v>
      </c>
      <c r="N91" s="71">
        <v>1.6966627660299474</v>
      </c>
      <c r="O91" s="71">
        <v>-0.80568761114523468</v>
      </c>
      <c r="P91" s="71">
        <v>2.1163781101291108</v>
      </c>
      <c r="Q91" s="71">
        <v>0.93499527559539541</v>
      </c>
    </row>
    <row r="92" spans="1:17" x14ac:dyDescent="0.25">
      <c r="A92" s="72">
        <v>91</v>
      </c>
      <c r="B92" s="71">
        <v>0.52018935718751014</v>
      </c>
      <c r="C92" s="71">
        <v>0.56760892217325076</v>
      </c>
      <c r="D92" s="71">
        <v>-0.53879029356817998</v>
      </c>
      <c r="E92" s="71">
        <v>0.29993686204286618</v>
      </c>
      <c r="F92" s="71">
        <v>-0.87731176096409758</v>
      </c>
      <c r="G92" s="71">
        <v>-0.85888846420207199</v>
      </c>
      <c r="H92" s="71">
        <v>-0.10206207261596575</v>
      </c>
      <c r="I92" s="71">
        <v>0.53859825729426514</v>
      </c>
      <c r="J92" s="71">
        <v>0.91360612784907358</v>
      </c>
      <c r="K92" s="71">
        <v>-0.24654658187696901</v>
      </c>
      <c r="L92" s="71">
        <v>2.6457513110645934</v>
      </c>
      <c r="M92" s="71">
        <v>0.99356916307177179</v>
      </c>
      <c r="N92" s="71">
        <v>1.6966627660299474</v>
      </c>
      <c r="O92" s="71">
        <v>-0.80568761114523468</v>
      </c>
      <c r="P92" s="71">
        <v>2.1163781101291108</v>
      </c>
      <c r="Q92" s="71">
        <v>1.14573364968846</v>
      </c>
    </row>
    <row r="93" spans="1:17" x14ac:dyDescent="0.25">
      <c r="A93" s="72">
        <v>92</v>
      </c>
      <c r="B93" s="71">
        <v>0.85014572049403769</v>
      </c>
      <c r="C93" s="71">
        <v>1.3526500365585163</v>
      </c>
      <c r="D93" s="71">
        <v>-0.53879029356817998</v>
      </c>
      <c r="E93" s="71">
        <v>0.29993686204286618</v>
      </c>
      <c r="F93" s="71">
        <v>-0.87731176096409758</v>
      </c>
      <c r="G93" s="71">
        <v>-0.85888846420207199</v>
      </c>
      <c r="H93" s="71">
        <v>-0.10206207261596575</v>
      </c>
      <c r="I93" s="71">
        <v>0.53859825729426514</v>
      </c>
      <c r="J93" s="71">
        <v>0.91360612784907358</v>
      </c>
      <c r="K93" s="71">
        <v>-0.24654658187696901</v>
      </c>
      <c r="L93" s="71">
        <v>2.4494897427831788</v>
      </c>
      <c r="M93" s="71">
        <v>0.99356916307177179</v>
      </c>
      <c r="N93" s="71">
        <v>1.6966627660299474</v>
      </c>
      <c r="O93" s="71">
        <v>-0.80568761114523468</v>
      </c>
      <c r="P93" s="71">
        <v>2.1163781101291108</v>
      </c>
      <c r="Q93" s="71">
        <v>2.052591606723198</v>
      </c>
    </row>
    <row r="94" spans="1:17" x14ac:dyDescent="0.25">
      <c r="A94" s="72">
        <v>93</v>
      </c>
      <c r="B94" s="71">
        <v>-1.0610009870816714E-2</v>
      </c>
      <c r="C94" s="71">
        <v>0.41705309201717239</v>
      </c>
      <c r="D94" s="71">
        <v>-0.53879029356817998</v>
      </c>
      <c r="E94" s="71">
        <v>0.29993686204286618</v>
      </c>
      <c r="F94" s="71">
        <v>1.1279722640966969</v>
      </c>
      <c r="G94" s="71">
        <v>1.1521674519783895</v>
      </c>
      <c r="H94" s="71">
        <v>-0.10206207261596575</v>
      </c>
      <c r="I94" s="71">
        <v>0.53859825729426514</v>
      </c>
      <c r="J94" s="71">
        <v>0.91360612784907358</v>
      </c>
      <c r="K94" s="71">
        <v>0.93687701113248267</v>
      </c>
      <c r="L94" s="71">
        <v>2.2360679774997889</v>
      </c>
      <c r="M94" s="71">
        <v>0.13426610311780701</v>
      </c>
      <c r="N94" s="71">
        <v>1.6966627660299474</v>
      </c>
      <c r="O94" s="71">
        <v>-0.80568761114523468</v>
      </c>
      <c r="P94" s="71">
        <v>2.1163781101291108</v>
      </c>
      <c r="Q94" s="71">
        <v>0.68201166262163782</v>
      </c>
    </row>
    <row r="95" spans="1:17" x14ac:dyDescent="0.25">
      <c r="A95" s="72">
        <v>94</v>
      </c>
      <c r="B95" s="71">
        <v>-1.0610009870816714E-2</v>
      </c>
      <c r="C95" s="71">
        <v>1.3418960486902252</v>
      </c>
      <c r="D95" s="71">
        <v>-0.53879029356817998</v>
      </c>
      <c r="E95" s="71">
        <v>0.29993686204286618</v>
      </c>
      <c r="F95" s="71">
        <v>1.1279722640966969</v>
      </c>
      <c r="G95" s="71">
        <v>1.1521674519783895</v>
      </c>
      <c r="H95" s="71">
        <v>-0.10206207261596575</v>
      </c>
      <c r="I95" s="71">
        <v>0.53859825729426514</v>
      </c>
      <c r="J95" s="71">
        <v>0.91360612784907358</v>
      </c>
      <c r="K95" s="71">
        <v>2.1203006041419341</v>
      </c>
      <c r="L95" s="71">
        <v>1.9999999999999982</v>
      </c>
      <c r="M95" s="71">
        <v>0.13426610311780701</v>
      </c>
      <c r="N95" s="71">
        <v>1.6966627660299474</v>
      </c>
      <c r="O95" s="71">
        <v>-0.80568761114523468</v>
      </c>
      <c r="P95" s="71">
        <v>2.1163781101291108</v>
      </c>
      <c r="Q95" s="71">
        <v>1.3144219130249917</v>
      </c>
    </row>
    <row r="96" spans="1:17" x14ac:dyDescent="0.25">
      <c r="A96" s="72">
        <v>95</v>
      </c>
      <c r="B96" s="71">
        <v>0.40542192647219627</v>
      </c>
      <c r="C96" s="71">
        <v>1.0407843883780683</v>
      </c>
      <c r="D96" s="71">
        <v>-0.53879029356817998</v>
      </c>
      <c r="E96" s="71">
        <v>0.29993686204286618</v>
      </c>
      <c r="F96" s="71">
        <v>1.1279722640966969</v>
      </c>
      <c r="G96" s="71">
        <v>1.1521674519783895</v>
      </c>
      <c r="H96" s="71">
        <v>-0.10206207261596575</v>
      </c>
      <c r="I96" s="71">
        <v>0.53859825729426514</v>
      </c>
      <c r="J96" s="71">
        <v>0.91360612784907358</v>
      </c>
      <c r="K96" s="71">
        <v>2.1203006041419341</v>
      </c>
      <c r="L96" s="71">
        <v>1.7320508075688759</v>
      </c>
      <c r="M96" s="71">
        <v>2.7121752829797017</v>
      </c>
      <c r="N96" s="71">
        <v>3.278018353786015</v>
      </c>
      <c r="O96" s="71">
        <v>-0.80568761114523468</v>
      </c>
      <c r="P96" s="71">
        <v>2.1163781101291108</v>
      </c>
      <c r="Q96" s="71">
        <v>0.96426449421943217</v>
      </c>
    </row>
    <row r="97" spans="1:17" x14ac:dyDescent="0.25">
      <c r="A97" s="23">
        <v>96</v>
      </c>
      <c r="B97" s="71">
        <v>0.40542192647219627</v>
      </c>
      <c r="C97" s="71">
        <v>4.5465844334410352</v>
      </c>
      <c r="D97" s="71">
        <v>-0.53879029356817998</v>
      </c>
      <c r="E97" s="71">
        <v>0.29993686204286618</v>
      </c>
      <c r="F97" s="71">
        <v>1.1279722640966969</v>
      </c>
      <c r="G97" s="71">
        <v>1.1521674519783895</v>
      </c>
      <c r="H97" s="71">
        <v>-0.10206207261596575</v>
      </c>
      <c r="I97" s="71">
        <v>0.53859825729426514</v>
      </c>
      <c r="J97" s="71">
        <v>0.91360612784907358</v>
      </c>
      <c r="K97" s="71">
        <v>3.3037241971513862</v>
      </c>
      <c r="L97" s="71">
        <v>1.4142135623730954</v>
      </c>
      <c r="M97" s="71">
        <v>2.7121752829797017</v>
      </c>
      <c r="N97" s="71">
        <v>3.278018353786015</v>
      </c>
      <c r="O97" s="71">
        <v>-0.80568761114523468</v>
      </c>
      <c r="P97" s="71">
        <v>2.1163781101291108</v>
      </c>
      <c r="Q97" s="71">
        <v>3.2468732906459774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opLeftCell="P1" workbookViewId="0">
      <selection activeCell="Q11" sqref="Q11"/>
    </sheetView>
  </sheetViews>
  <sheetFormatPr defaultRowHeight="15" x14ac:dyDescent="0.25"/>
  <cols>
    <col min="1" max="1" width="9.140625" style="61"/>
    <col min="2" max="2" width="18.85546875" style="48" bestFit="1" customWidth="1"/>
    <col min="3" max="3" width="15.28515625" style="48" bestFit="1" customWidth="1"/>
    <col min="4" max="4" width="13.7109375" style="36" customWidth="1"/>
    <col min="5" max="5" width="15.85546875" style="36" bestFit="1" customWidth="1"/>
    <col min="6" max="6" width="15.140625" style="36" customWidth="1"/>
    <col min="7" max="7" width="16.28515625" style="36" bestFit="1" customWidth="1"/>
    <col min="8" max="8" width="27.5703125" style="36" bestFit="1" customWidth="1"/>
    <col min="9" max="9" width="10.7109375" style="48" bestFit="1" customWidth="1"/>
    <col min="10" max="10" width="14.42578125" style="48" bestFit="1" customWidth="1"/>
    <col min="11" max="11" width="14.42578125" style="36" bestFit="1" customWidth="1"/>
    <col min="12" max="12" width="22.85546875" style="36" bestFit="1" customWidth="1"/>
    <col min="13" max="13" width="18.5703125" style="36" bestFit="1" customWidth="1"/>
    <col min="14" max="14" width="19.5703125" style="36" bestFit="1" customWidth="1"/>
    <col min="15" max="15" width="27.5703125" style="36" bestFit="1" customWidth="1"/>
    <col min="16" max="16" width="24.85546875" style="36" bestFit="1" customWidth="1"/>
    <col min="17" max="17" width="18.42578125" style="67" customWidth="1"/>
    <col min="18" max="16384" width="9.140625" style="61"/>
  </cols>
  <sheetData>
    <row r="1" spans="2:17" x14ac:dyDescent="0.25">
      <c r="B1" s="48" t="s">
        <v>1</v>
      </c>
      <c r="C1" s="48" t="s">
        <v>0</v>
      </c>
      <c r="D1" s="42" t="s">
        <v>11</v>
      </c>
      <c r="E1" s="36" t="s">
        <v>12</v>
      </c>
      <c r="F1" s="56" t="s">
        <v>39</v>
      </c>
      <c r="G1" s="56" t="s">
        <v>15</v>
      </c>
      <c r="H1" s="56" t="s">
        <v>16</v>
      </c>
      <c r="I1" s="49" t="s">
        <v>18</v>
      </c>
      <c r="J1" s="49" t="s">
        <v>23</v>
      </c>
      <c r="K1" s="56" t="s">
        <v>22</v>
      </c>
      <c r="L1" s="56" t="s">
        <v>24</v>
      </c>
      <c r="M1" s="56" t="s">
        <v>26</v>
      </c>
      <c r="N1" s="56" t="s">
        <v>27</v>
      </c>
      <c r="O1" s="56" t="s">
        <v>28</v>
      </c>
      <c r="P1" s="60" t="s">
        <v>1</v>
      </c>
      <c r="Q1" s="61"/>
    </row>
    <row r="2" spans="2:17" x14ac:dyDescent="0.25">
      <c r="B2" s="62" t="s">
        <v>19</v>
      </c>
      <c r="C2" s="62" t="s">
        <v>20</v>
      </c>
      <c r="D2" s="63" t="s">
        <v>21</v>
      </c>
      <c r="E2" s="63" t="s">
        <v>13</v>
      </c>
      <c r="F2" s="63" t="s">
        <v>14</v>
      </c>
      <c r="G2" s="63" t="s">
        <v>36</v>
      </c>
      <c r="H2" s="63" t="s">
        <v>17</v>
      </c>
      <c r="I2" s="62" t="s">
        <v>19</v>
      </c>
      <c r="J2" s="62" t="s">
        <v>19</v>
      </c>
      <c r="K2" s="63" t="s">
        <v>21</v>
      </c>
      <c r="L2" s="63" t="s">
        <v>25</v>
      </c>
      <c r="M2" s="63" t="s">
        <v>21</v>
      </c>
      <c r="N2" s="63" t="s">
        <v>21</v>
      </c>
      <c r="O2" s="63" t="s">
        <v>30</v>
      </c>
      <c r="P2" s="60" t="s">
        <v>0</v>
      </c>
      <c r="Q2" s="61"/>
    </row>
    <row r="3" spans="2:17" x14ac:dyDescent="0.25">
      <c r="B3" s="48">
        <v>78</v>
      </c>
      <c r="C3" s="48">
        <v>126</v>
      </c>
      <c r="D3" s="36">
        <v>1</v>
      </c>
      <c r="E3" s="36" t="s">
        <v>31</v>
      </c>
      <c r="F3" s="36" t="s">
        <v>35</v>
      </c>
      <c r="G3" s="36" t="s">
        <v>15</v>
      </c>
      <c r="H3" s="36" t="s">
        <v>34</v>
      </c>
      <c r="I3" s="48">
        <v>700</v>
      </c>
      <c r="J3" s="48">
        <v>1300</v>
      </c>
      <c r="K3" s="36">
        <v>1</v>
      </c>
      <c r="L3" s="36" t="s">
        <v>32</v>
      </c>
      <c r="M3" s="36">
        <v>1</v>
      </c>
      <c r="N3" s="36">
        <v>1</v>
      </c>
      <c r="O3" s="36" t="s">
        <v>33</v>
      </c>
      <c r="P3" s="64" t="s">
        <v>11</v>
      </c>
      <c r="Q3" s="61"/>
    </row>
    <row r="4" spans="2:17" x14ac:dyDescent="0.25">
      <c r="B4" s="48">
        <v>200</v>
      </c>
      <c r="C4" s="48">
        <v>307</v>
      </c>
      <c r="D4" s="36">
        <v>2</v>
      </c>
      <c r="E4" s="36" t="s">
        <v>31</v>
      </c>
      <c r="F4" s="36" t="s">
        <v>35</v>
      </c>
      <c r="G4" s="36" t="s">
        <v>15</v>
      </c>
      <c r="H4" s="36" t="s">
        <v>34</v>
      </c>
      <c r="J4" s="48">
        <v>2200</v>
      </c>
      <c r="K4" s="36">
        <v>1</v>
      </c>
      <c r="M4" s="36">
        <v>4</v>
      </c>
      <c r="N4" s="36">
        <v>4</v>
      </c>
      <c r="O4" s="36" t="s">
        <v>33</v>
      </c>
      <c r="P4" s="65" t="s">
        <v>12</v>
      </c>
      <c r="Q4" s="61"/>
    </row>
    <row r="5" spans="2:17" x14ac:dyDescent="0.25">
      <c r="B5" s="48">
        <v>130</v>
      </c>
      <c r="C5" s="48">
        <v>173</v>
      </c>
      <c r="D5" s="36">
        <v>1</v>
      </c>
      <c r="E5" s="36" t="s">
        <v>31</v>
      </c>
      <c r="F5" s="36" t="s">
        <v>37</v>
      </c>
      <c r="G5" s="36" t="s">
        <v>38</v>
      </c>
      <c r="H5" s="36" t="s">
        <v>34</v>
      </c>
      <c r="J5" s="48">
        <v>1300</v>
      </c>
      <c r="K5" s="36">
        <v>1</v>
      </c>
      <c r="M5" s="36">
        <v>3</v>
      </c>
      <c r="N5" s="36">
        <v>3</v>
      </c>
      <c r="O5" s="36" t="s">
        <v>33</v>
      </c>
      <c r="P5" s="66" t="s">
        <v>39</v>
      </c>
      <c r="Q5" s="61"/>
    </row>
    <row r="6" spans="2:17" x14ac:dyDescent="0.25">
      <c r="P6" s="66" t="s">
        <v>15</v>
      </c>
    </row>
    <row r="7" spans="2:17" x14ac:dyDescent="0.25">
      <c r="P7" s="66" t="s">
        <v>16</v>
      </c>
    </row>
    <row r="8" spans="2:17" x14ac:dyDescent="0.25">
      <c r="P8" s="68" t="s">
        <v>41</v>
      </c>
    </row>
    <row r="9" spans="2:17" x14ac:dyDescent="0.25">
      <c r="P9" s="57" t="s">
        <v>42</v>
      </c>
    </row>
    <row r="10" spans="2:17" ht="30" x14ac:dyDescent="0.25">
      <c r="P10" s="66" t="s">
        <v>47</v>
      </c>
    </row>
    <row r="11" spans="2:17" x14ac:dyDescent="0.25">
      <c r="P11" s="66" t="s">
        <v>24</v>
      </c>
    </row>
    <row r="12" spans="2:17" x14ac:dyDescent="0.25">
      <c r="P12" s="66" t="s">
        <v>26</v>
      </c>
    </row>
    <row r="13" spans="2:17" x14ac:dyDescent="0.25">
      <c r="P13" s="66" t="s">
        <v>27</v>
      </c>
    </row>
    <row r="14" spans="2:17" x14ac:dyDescent="0.25">
      <c r="P14" s="66" t="s">
        <v>28</v>
      </c>
    </row>
    <row r="15" spans="2:17" x14ac:dyDescent="0.25">
      <c r="P15" s="66" t="s">
        <v>29</v>
      </c>
    </row>
    <row r="16" spans="2:17" x14ac:dyDescent="0.25">
      <c r="P16" s="57" t="s">
        <v>2</v>
      </c>
    </row>
    <row r="17" spans="16:16" x14ac:dyDescent="0.25">
      <c r="P17" s="65" t="s">
        <v>12</v>
      </c>
    </row>
  </sheetData>
  <conditionalFormatting sqref="B1:O1">
    <cfRule type="duplicateValues" dxfId="1" priority="4"/>
  </conditionalFormatting>
  <conditionalFormatting sqref="P1:P1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ver1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ferdilar</dc:creator>
  <cp:lastModifiedBy>ferdilar</cp:lastModifiedBy>
  <dcterms:created xsi:type="dcterms:W3CDTF">2015-10-06T00:41:26Z</dcterms:created>
  <dcterms:modified xsi:type="dcterms:W3CDTF">2015-11-03T10:21:07Z</dcterms:modified>
</cp:coreProperties>
</file>