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l\Documents\bifacial_radiance\TFG_Final\Seguimiento\Columnas\Resultados_Irradiancia\"/>
    </mc:Choice>
  </mc:AlternateContent>
  <xr:revisionPtr revIDLastSave="0" documentId="13_ncr:1_{A880E562-FB1C-44A0-B06C-A395F7832999}" xr6:coauthVersionLast="47" xr6:coauthVersionMax="47" xr10:uidLastSave="{00000000-0000-0000-0000-000000000000}"/>
  <bookViews>
    <workbookView xWindow="-120" yWindow="-120" windowWidth="29040" windowHeight="15840" xr2:uid="{011EBCCE-8177-4A71-89BF-3B2719A32319}"/>
  </bookViews>
  <sheets>
    <sheet name="Hoja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7" i="1" l="1"/>
  <c r="L10" i="1"/>
  <c r="L11" i="1"/>
  <c r="L12" i="1"/>
  <c r="M12" i="1" s="1"/>
  <c r="L13" i="1"/>
  <c r="L14" i="1"/>
  <c r="L15" i="1"/>
  <c r="L16" i="1"/>
  <c r="M16" i="1" s="1"/>
  <c r="L17" i="1"/>
  <c r="L18" i="1"/>
  <c r="L19" i="1"/>
  <c r="M19" i="1" s="1"/>
  <c r="L20" i="1"/>
  <c r="M20" i="1" s="1"/>
  <c r="L21" i="1"/>
  <c r="L9" i="1"/>
  <c r="M9" i="1" s="1"/>
  <c r="K10" i="1"/>
  <c r="M10" i="1" s="1"/>
  <c r="K11" i="1"/>
  <c r="M11" i="1" s="1"/>
  <c r="K12" i="1"/>
  <c r="K13" i="1"/>
  <c r="K14" i="1"/>
  <c r="K15" i="1"/>
  <c r="K16" i="1"/>
  <c r="K17" i="1"/>
  <c r="K18" i="1"/>
  <c r="M18" i="1" s="1"/>
  <c r="K19" i="1"/>
  <c r="K20" i="1"/>
  <c r="K21" i="1"/>
  <c r="K9" i="1"/>
  <c r="M25" i="1"/>
  <c r="L25" i="1"/>
  <c r="M24" i="1"/>
  <c r="L24" i="1"/>
  <c r="M23" i="1"/>
  <c r="L23" i="1"/>
  <c r="M22" i="1"/>
  <c r="L22" i="1"/>
  <c r="M21" i="1"/>
  <c r="M14" i="1"/>
  <c r="M13" i="1"/>
  <c r="L8" i="1"/>
  <c r="M8" i="1" s="1"/>
  <c r="M7" i="1"/>
  <c r="L7" i="1"/>
  <c r="M6" i="1"/>
  <c r="L6" i="1"/>
  <c r="L5" i="1"/>
  <c r="M5" i="1" s="1"/>
  <c r="L4" i="1"/>
  <c r="M4" i="1" s="1"/>
  <c r="M3" i="1"/>
  <c r="L3" i="1"/>
  <c r="M2" i="1"/>
  <c r="L2" i="1"/>
  <c r="I10" i="1"/>
  <c r="I11" i="1"/>
  <c r="I12" i="1"/>
  <c r="I13" i="1"/>
  <c r="I14" i="1"/>
  <c r="I15" i="1"/>
  <c r="I16" i="1"/>
  <c r="I17" i="1"/>
  <c r="I18" i="1"/>
  <c r="I19" i="1"/>
  <c r="I20" i="1"/>
  <c r="I21" i="1"/>
  <c r="I9" i="1"/>
  <c r="J14" i="1"/>
  <c r="J17" i="1"/>
  <c r="J21" i="1"/>
  <c r="H10" i="1"/>
  <c r="H11" i="1"/>
  <c r="H12" i="1"/>
  <c r="H13" i="1"/>
  <c r="H14" i="1"/>
  <c r="H15" i="1"/>
  <c r="H16" i="1"/>
  <c r="H17" i="1"/>
  <c r="H18" i="1"/>
  <c r="H19" i="1"/>
  <c r="H20" i="1"/>
  <c r="H21" i="1"/>
  <c r="H9" i="1"/>
  <c r="F10" i="1"/>
  <c r="F11" i="1"/>
  <c r="F12" i="1"/>
  <c r="G12" i="1" s="1"/>
  <c r="F13" i="1"/>
  <c r="F14" i="1"/>
  <c r="F15" i="1"/>
  <c r="F16" i="1"/>
  <c r="F17" i="1"/>
  <c r="G17" i="1" s="1"/>
  <c r="F18" i="1"/>
  <c r="F19" i="1"/>
  <c r="F20" i="1"/>
  <c r="F21" i="1"/>
  <c r="F9" i="1"/>
  <c r="G21" i="1"/>
  <c r="E10" i="1"/>
  <c r="E11" i="1"/>
  <c r="G11" i="1" s="1"/>
  <c r="E12" i="1"/>
  <c r="E13" i="1"/>
  <c r="E14" i="1"/>
  <c r="E15" i="1"/>
  <c r="E16" i="1"/>
  <c r="E17" i="1"/>
  <c r="E18" i="1"/>
  <c r="E19" i="1"/>
  <c r="G19" i="1" s="1"/>
  <c r="E20" i="1"/>
  <c r="E21" i="1"/>
  <c r="E9" i="1"/>
  <c r="G2" i="1"/>
  <c r="J25" i="1"/>
  <c r="J24" i="1"/>
  <c r="J23" i="1"/>
  <c r="J22" i="1"/>
  <c r="J8" i="1"/>
  <c r="J7" i="1"/>
  <c r="J6" i="1"/>
  <c r="J5" i="1"/>
  <c r="J4" i="1"/>
  <c r="J3" i="1"/>
  <c r="J2" i="1"/>
  <c r="G25" i="1"/>
  <c r="G24" i="1"/>
  <c r="I24" i="1" s="1"/>
  <c r="G23" i="1"/>
  <c r="G22" i="1"/>
  <c r="G20" i="1"/>
  <c r="G18" i="1"/>
  <c r="G14" i="1"/>
  <c r="G13" i="1"/>
  <c r="G10" i="1"/>
  <c r="G9" i="1"/>
  <c r="G8" i="1"/>
  <c r="I8" i="1" s="1"/>
  <c r="G7" i="1"/>
  <c r="G6" i="1"/>
  <c r="G5" i="1"/>
  <c r="G4" i="1"/>
  <c r="G3" i="1"/>
  <c r="I3" i="1" s="1"/>
  <c r="I2" i="1"/>
  <c r="D13" i="1"/>
  <c r="D3" i="1"/>
  <c r="E3" i="1" s="1"/>
  <c r="D4" i="1"/>
  <c r="E4" i="1" s="1"/>
  <c r="D5" i="1"/>
  <c r="D6" i="1"/>
  <c r="D7" i="1"/>
  <c r="E7" i="1" s="1"/>
  <c r="D8" i="1"/>
  <c r="E8" i="1" s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24" i="1"/>
  <c r="E24" i="1" s="1"/>
  <c r="D25" i="1"/>
  <c r="D2" i="1"/>
  <c r="E2" i="1" s="1"/>
  <c r="C10" i="1"/>
  <c r="C11" i="1"/>
  <c r="C12" i="1"/>
  <c r="C13" i="1"/>
  <c r="C14" i="1"/>
  <c r="C15" i="1"/>
  <c r="C16" i="1"/>
  <c r="C17" i="1"/>
  <c r="C18" i="1"/>
  <c r="C19" i="1"/>
  <c r="C20" i="1"/>
  <c r="C21" i="1"/>
  <c r="C9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I4" i="1"/>
  <c r="I5" i="1"/>
  <c r="I6" i="1"/>
  <c r="I7" i="1"/>
  <c r="I22" i="1"/>
  <c r="I23" i="1"/>
  <c r="I25" i="1"/>
  <c r="E5" i="1"/>
  <c r="E6" i="1"/>
  <c r="E22" i="1"/>
  <c r="E23" i="1"/>
  <c r="E25" i="1"/>
  <c r="M17" i="1" l="1"/>
  <c r="M15" i="1"/>
  <c r="J12" i="1"/>
  <c r="J10" i="1"/>
  <c r="J9" i="1"/>
  <c r="J15" i="1"/>
  <c r="J11" i="1"/>
  <c r="J18" i="1"/>
  <c r="J19" i="1"/>
  <c r="J13" i="1"/>
  <c r="J20" i="1"/>
  <c r="G16" i="1"/>
  <c r="J16" i="1" s="1"/>
  <c r="G15" i="1"/>
</calcChain>
</file>

<file path=xl/sharedStrings.xml><?xml version="1.0" encoding="utf-8"?>
<sst xmlns="http://schemas.openxmlformats.org/spreadsheetml/2006/main" count="27" uniqueCount="27">
  <si>
    <t>BIFACIALIDAD</t>
  </si>
  <si>
    <t>Sin Columnas Front</t>
  </si>
  <si>
    <t>Sin Columnas Back</t>
  </si>
  <si>
    <t>Con Columnas (r=12cm) Front</t>
  </si>
  <si>
    <t>Con Columnas (r=12cm) Back</t>
  </si>
  <si>
    <t>Con Columnas (r=6cm) Front</t>
  </si>
  <si>
    <t>Con Columnas (r=6cm) Back</t>
  </si>
  <si>
    <t>Sin Columnas Total</t>
  </si>
  <si>
    <t>Con Columnas (r=6cm) Total</t>
  </si>
  <si>
    <t>Con Columnas (r=12cm) Total</t>
  </si>
  <si>
    <t>TILT=</t>
  </si>
  <si>
    <t>[89.32,</t>
  </si>
  <si>
    <t xml:space="preserve"> 82.18,</t>
  </si>
  <si>
    <t xml:space="preserve"> 69.46,</t>
  </si>
  <si>
    <t xml:space="preserve"> 55.85,</t>
  </si>
  <si>
    <t xml:space="preserve"> 40.95,</t>
  </si>
  <si>
    <t xml:space="preserve"> 24.56,</t>
  </si>
  <si>
    <t xml:space="preserve"> 6.93,</t>
  </si>
  <si>
    <t xml:space="preserve"> -11.11,</t>
  </si>
  <si>
    <t xml:space="preserve"> -28.52,</t>
  </si>
  <si>
    <t xml:space="preserve"> -44.59,</t>
  </si>
  <si>
    <t xml:space="preserve"> -59.18,</t>
  </si>
  <si>
    <t xml:space="preserve"> -72.57,</t>
  </si>
  <si>
    <t xml:space="preserve"> -85.42]</t>
  </si>
  <si>
    <t>Con Columnas (r=24cm) Front</t>
  </si>
  <si>
    <t>Con Columnas (r=24cm) Back</t>
  </si>
  <si>
    <t>Con Columnas (r=24cm)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</si>
</sst>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0" borderId="0" xfId="0" applyFont="1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Sin columnas Front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0.65048837407407401</c:v>
                </c:pt>
                <c:pt idx="8" formatCode="0.00">
                  <c:v>135.52741925925929</c:v>
                </c:pt>
                <c:pt idx="9" formatCode="0.00">
                  <c:v>553.7194481481481</c:v>
                </c:pt>
                <c:pt idx="10" formatCode="0.00">
                  <c:v>829.82465185185185</c:v>
                </c:pt>
                <c:pt idx="11" formatCode="0.00">
                  <c:v>890.30479629629622</c:v>
                </c:pt>
                <c:pt idx="12" formatCode="0.00">
                  <c:v>878.15772222222222</c:v>
                </c:pt>
                <c:pt idx="13" formatCode="0.00">
                  <c:v>856.03603703703686</c:v>
                </c:pt>
                <c:pt idx="14" formatCode="0.00">
                  <c:v>858.33477037037039</c:v>
                </c:pt>
                <c:pt idx="15" formatCode="0.00">
                  <c:v>887.49254444444443</c:v>
                </c:pt>
                <c:pt idx="16" formatCode="0.00">
                  <c:v>894.50455555555561</c:v>
                </c:pt>
                <c:pt idx="17" formatCode="0.00">
                  <c:v>823.87417037037039</c:v>
                </c:pt>
                <c:pt idx="18" formatCode="0.00">
                  <c:v>513.18362592592587</c:v>
                </c:pt>
                <c:pt idx="19" formatCode="0.00">
                  <c:v>24.82540481481481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5A-45F6-8186-5AFFEF48BCF3}"/>
            </c:ext>
          </c:extLst>
        </c:ser>
        <c:ser>
          <c:idx val="1"/>
          <c:order val="1"/>
          <c:tx>
            <c:v>Sin Columnas Back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0.56631521851851863</c:v>
                </c:pt>
                <c:pt idx="8" formatCode="0.00">
                  <c:v>24.525319629629632</c:v>
                </c:pt>
                <c:pt idx="9" formatCode="0.00">
                  <c:v>68.832535555555566</c:v>
                </c:pt>
                <c:pt idx="10" formatCode="0.00">
                  <c:v>109.23733629629631</c:v>
                </c:pt>
                <c:pt idx="11" formatCode="0.00">
                  <c:v>175.8700074074074</c:v>
                </c:pt>
                <c:pt idx="12" formatCode="0.00">
                  <c:v>238.10545555555549</c:v>
                </c:pt>
                <c:pt idx="13" formatCode="0.00">
                  <c:v>271.61726296296303</c:v>
                </c:pt>
                <c:pt idx="14" formatCode="0.00">
                  <c:v>264.96778518518522</c:v>
                </c:pt>
                <c:pt idx="15" formatCode="0.00">
                  <c:v>228.54638518518519</c:v>
                </c:pt>
                <c:pt idx="16" formatCode="0.00">
                  <c:v>160.38388518518519</c:v>
                </c:pt>
                <c:pt idx="17" formatCode="0.00">
                  <c:v>92.125494814814815</c:v>
                </c:pt>
                <c:pt idx="18" formatCode="0.00">
                  <c:v>55.15717592592592</c:v>
                </c:pt>
                <c:pt idx="19" formatCode="0.00">
                  <c:v>16.09326333333334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5A-45F6-8186-5AFFEF48BCF3}"/>
            </c:ext>
          </c:extLst>
        </c:ser>
        <c:ser>
          <c:idx val="2"/>
          <c:order val="2"/>
          <c:tx>
            <c:v>Con Columnas (r=6cm) Front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  <a:miter lim="800000"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0.64955498888888874</c:v>
                </c:pt>
                <c:pt idx="8" formatCode="0.00">
                  <c:v>135.57900481481479</c:v>
                </c:pt>
                <c:pt idx="9" formatCode="0.00">
                  <c:v>552.87823703703702</c:v>
                </c:pt>
                <c:pt idx="10" formatCode="0.00">
                  <c:v>829.76737037037049</c:v>
                </c:pt>
                <c:pt idx="11" formatCode="0.00">
                  <c:v>890.05277037037035</c:v>
                </c:pt>
                <c:pt idx="12" formatCode="0.00">
                  <c:v>878.47249259259252</c:v>
                </c:pt>
                <c:pt idx="13" formatCode="0.00">
                  <c:v>856.07899629629628</c:v>
                </c:pt>
                <c:pt idx="14" formatCode="0.00">
                  <c:v>857.82030740740743</c:v>
                </c:pt>
                <c:pt idx="15" formatCode="0.00">
                  <c:v>886.88501111111111</c:v>
                </c:pt>
                <c:pt idx="16" formatCode="0.00">
                  <c:v>893.88322592592579</c:v>
                </c:pt>
                <c:pt idx="17" formatCode="0.00">
                  <c:v>823.89075555555564</c:v>
                </c:pt>
                <c:pt idx="18" formatCode="0.00">
                  <c:v>512.59781111111124</c:v>
                </c:pt>
                <c:pt idx="19" formatCode="0.00">
                  <c:v>24.775305185185179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5A-45F6-8186-5AFFEF48BCF3}"/>
            </c:ext>
          </c:extLst>
        </c:ser>
        <c:ser>
          <c:idx val="3"/>
          <c:order val="3"/>
          <c:tx>
            <c:v>Con columnas (r=6cm) Back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Hoja1!$F$2:$F$25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0.56103598888888884</c:v>
                </c:pt>
                <c:pt idx="8" formatCode="0.00">
                  <c:v>24.18024592592592</c:v>
                </c:pt>
                <c:pt idx="9" formatCode="0.00">
                  <c:v>68.608981111111106</c:v>
                </c:pt>
                <c:pt idx="10" formatCode="0.00">
                  <c:v>107.78017777777779</c:v>
                </c:pt>
                <c:pt idx="11" formatCode="0.00">
                  <c:v>175.06885555555559</c:v>
                </c:pt>
                <c:pt idx="12" formatCode="0.00">
                  <c:v>235.6834148148148</c:v>
                </c:pt>
                <c:pt idx="13" formatCode="0.00">
                  <c:v>268.64927037037029</c:v>
                </c:pt>
                <c:pt idx="14" formatCode="0.00">
                  <c:v>264.64953703703702</c:v>
                </c:pt>
                <c:pt idx="15" formatCode="0.00">
                  <c:v>225.5297555555556</c:v>
                </c:pt>
                <c:pt idx="16" formatCode="0.00">
                  <c:v>158.94674814814809</c:v>
                </c:pt>
                <c:pt idx="17" formatCode="0.00">
                  <c:v>92.661494444444429</c:v>
                </c:pt>
                <c:pt idx="18" formatCode="0.00">
                  <c:v>55.281662222222216</c:v>
                </c:pt>
                <c:pt idx="19" formatCode="0.00">
                  <c:v>15.912358888888891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5A-45F6-8186-5AFFEF48BCF3}"/>
            </c:ext>
          </c:extLst>
        </c:ser>
        <c:ser>
          <c:idx val="5"/>
          <c:order val="4"/>
          <c:tx>
            <c:v>Con Columnas (r=24cm) Front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0.64664159259259257</c:v>
                </c:pt>
                <c:pt idx="8" formatCode="0.00">
                  <c:v>134.97815925925929</c:v>
                </c:pt>
                <c:pt idx="9" formatCode="0.00">
                  <c:v>552.29713703703703</c:v>
                </c:pt>
                <c:pt idx="10" formatCode="0.00">
                  <c:v>827.12497777777787</c:v>
                </c:pt>
                <c:pt idx="11" formatCode="0.00">
                  <c:v>887.48749999999984</c:v>
                </c:pt>
                <c:pt idx="12" formatCode="0.00">
                  <c:v>876.7727407407408</c:v>
                </c:pt>
                <c:pt idx="13" formatCode="0.00">
                  <c:v>856.30094814814811</c:v>
                </c:pt>
                <c:pt idx="14" formatCode="0.00">
                  <c:v>858.34524074074079</c:v>
                </c:pt>
                <c:pt idx="15" formatCode="0.00">
                  <c:v>884.49194444444447</c:v>
                </c:pt>
                <c:pt idx="16" formatCode="0.00">
                  <c:v>891.24241851851866</c:v>
                </c:pt>
                <c:pt idx="17" formatCode="0.00">
                  <c:v>821.75971851851853</c:v>
                </c:pt>
                <c:pt idx="18" formatCode="0.00">
                  <c:v>511.85733703703693</c:v>
                </c:pt>
                <c:pt idx="19" formatCode="0.00">
                  <c:v>24.67805814814815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44-4A94-BAA0-FCA296525698}"/>
            </c:ext>
          </c:extLst>
        </c:ser>
        <c:ser>
          <c:idx val="6"/>
          <c:order val="5"/>
          <c:tx>
            <c:v>Con Columnas (r=24cm) Back</c:v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0.53360367407407405</c:v>
                </c:pt>
                <c:pt idx="8" formatCode="0.00">
                  <c:v>22.81231</c:v>
                </c:pt>
                <c:pt idx="9" formatCode="0.00">
                  <c:v>66.368547777777792</c:v>
                </c:pt>
                <c:pt idx="10" formatCode="0.00">
                  <c:v>103.6623674074074</c:v>
                </c:pt>
                <c:pt idx="11" formatCode="0.00">
                  <c:v>167.3781333333333</c:v>
                </c:pt>
                <c:pt idx="12" formatCode="0.00">
                  <c:v>226.81840370370369</c:v>
                </c:pt>
                <c:pt idx="13" formatCode="0.00">
                  <c:v>261.14208888888891</c:v>
                </c:pt>
                <c:pt idx="14" formatCode="0.00">
                  <c:v>255.6195222222222</c:v>
                </c:pt>
                <c:pt idx="15" formatCode="0.00">
                  <c:v>216.61107407407411</c:v>
                </c:pt>
                <c:pt idx="16" formatCode="0.00">
                  <c:v>151.6760259259259</c:v>
                </c:pt>
                <c:pt idx="17" formatCode="0.00">
                  <c:v>89.621006666666659</c:v>
                </c:pt>
                <c:pt idx="18" formatCode="0.00">
                  <c:v>54.274889999999999</c:v>
                </c:pt>
                <c:pt idx="19" formatCode="0.00">
                  <c:v>15.147485185185181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44-4A94-BAA0-FCA296525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Sin Columnas Total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1.103540548888889</c:v>
                </c:pt>
                <c:pt idx="8" formatCode="0.00">
                  <c:v>155.14767496296298</c:v>
                </c:pt>
                <c:pt idx="9" formatCode="0.00">
                  <c:v>608.78547659259254</c:v>
                </c:pt>
                <c:pt idx="10" formatCode="0.00">
                  <c:v>917.21452088888896</c:v>
                </c:pt>
                <c:pt idx="11" formatCode="0.00">
                  <c:v>1031.0008022222221</c:v>
                </c:pt>
                <c:pt idx="12" formatCode="0.00">
                  <c:v>1068.6420866666667</c:v>
                </c:pt>
                <c:pt idx="13" formatCode="0.00">
                  <c:v>1073.3298474074072</c:v>
                </c:pt>
                <c:pt idx="14" formatCode="0.00">
                  <c:v>1070.3089985185186</c:v>
                </c:pt>
                <c:pt idx="15" formatCode="0.00">
                  <c:v>1070.3296525925925</c:v>
                </c:pt>
                <c:pt idx="16" formatCode="0.00">
                  <c:v>1022.8116637037037</c:v>
                </c:pt>
                <c:pt idx="17" formatCode="0.00">
                  <c:v>897.5745662222223</c:v>
                </c:pt>
                <c:pt idx="18" formatCode="0.00">
                  <c:v>557.30936666666662</c:v>
                </c:pt>
                <c:pt idx="19" formatCode="0.00">
                  <c:v>37.700015481481486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5-4D21-AA1E-7B9508B312A9}"/>
            </c:ext>
          </c:extLst>
        </c:ser>
        <c:ser>
          <c:idx val="3"/>
          <c:order val="1"/>
          <c:tx>
            <c:v>Con columnas (r=6cm) Total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Hoja1!$G$2:$G$25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1.0983837799999998</c:v>
                </c:pt>
                <c:pt idx="8" formatCode="0.00">
                  <c:v>154.92320155555552</c:v>
                </c:pt>
                <c:pt idx="9" formatCode="0.00">
                  <c:v>607.76542192592592</c:v>
                </c:pt>
                <c:pt idx="10" formatCode="0.00">
                  <c:v>915.9915125925927</c:v>
                </c:pt>
                <c:pt idx="11" formatCode="0.00">
                  <c:v>1030.1078548148148</c:v>
                </c:pt>
                <c:pt idx="12" formatCode="0.00">
                  <c:v>1067.0192244444443</c:v>
                </c:pt>
                <c:pt idx="13" formatCode="0.00">
                  <c:v>1070.9984125925926</c:v>
                </c:pt>
                <c:pt idx="14" formatCode="0.00">
                  <c:v>1069.5399370370371</c:v>
                </c:pt>
                <c:pt idx="15" formatCode="0.00">
                  <c:v>1067.3088155555556</c:v>
                </c:pt>
                <c:pt idx="16" formatCode="0.00">
                  <c:v>1021.0406244444442</c:v>
                </c:pt>
                <c:pt idx="17" formatCode="0.00">
                  <c:v>898.01995111111114</c:v>
                </c:pt>
                <c:pt idx="18" formatCode="0.00">
                  <c:v>556.82314088888904</c:v>
                </c:pt>
                <c:pt idx="19" formatCode="0.00">
                  <c:v>37.505192296296293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05-4D21-AA1E-7B9508B312A9}"/>
            </c:ext>
          </c:extLst>
        </c:ser>
        <c:ser>
          <c:idx val="6"/>
          <c:order val="2"/>
          <c:tx>
            <c:v>Con Columnas (r=24cm) Total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Hoja1!$A$2:$A$25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xVal>
          <c:yVal>
            <c:numRef>
              <c:f>Hoja1!$M$2:$M$25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1.0735245318518518</c:v>
                </c:pt>
                <c:pt idx="8" formatCode="0.00">
                  <c:v>153.2280072592593</c:v>
                </c:pt>
                <c:pt idx="9" formatCode="0.00">
                  <c:v>605.39197525925931</c:v>
                </c:pt>
                <c:pt idx="10" formatCode="0.00">
                  <c:v>910.05487170370384</c:v>
                </c:pt>
                <c:pt idx="11" formatCode="0.00">
                  <c:v>1021.3900066666665</c:v>
                </c:pt>
                <c:pt idx="12" formatCode="0.00">
                  <c:v>1058.2274637037037</c:v>
                </c:pt>
                <c:pt idx="13" formatCode="0.00">
                  <c:v>1065.2146192592593</c:v>
                </c:pt>
                <c:pt idx="14" formatCode="0.00">
                  <c:v>1062.8408585185186</c:v>
                </c:pt>
                <c:pt idx="15" formatCode="0.00">
                  <c:v>1057.7808037037039</c:v>
                </c:pt>
                <c:pt idx="16" formatCode="0.00">
                  <c:v>1012.5832392592594</c:v>
                </c:pt>
                <c:pt idx="17" formatCode="0.00">
                  <c:v>893.4565238518519</c:v>
                </c:pt>
                <c:pt idx="18" formatCode="0.00">
                  <c:v>555.27724903703688</c:v>
                </c:pt>
                <c:pt idx="19" formatCode="0.00">
                  <c:v>36.796046296296296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05-4D21-AA1E-7B9508B31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774494</xdr:colOff>
      <xdr:row>27</xdr:row>
      <xdr:rowOff>179120</xdr:rowOff>
    </xdr:from>
    <xdr:to>
      <xdr:col>7</xdr:col>
      <xdr:colOff>455543</xdr:colOff>
      <xdr:row>50</xdr:row>
      <xdr:rowOff>12432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630422-14E4-12D2-6064-B3C246E8D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294409</xdr:colOff>
      <xdr:row>27</xdr:row>
      <xdr:rowOff>176893</xdr:rowOff>
    </xdr:from>
    <xdr:to>
      <xdr:col>15</xdr:col>
      <xdr:colOff>314078</xdr:colOff>
      <xdr:row>50</xdr:row>
      <xdr:rowOff>10205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165309-29D6-401F-B444-011348CCE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NoColumn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Columnas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Columnas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Columnas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0.65048837407407401</v>
          </cell>
        </row>
        <row r="3">
          <cell r="B3">
            <v>135.52741925925929</v>
          </cell>
        </row>
        <row r="4">
          <cell r="B4">
            <v>553.7194481481481</v>
          </cell>
        </row>
        <row r="5">
          <cell r="B5">
            <v>829.82465185185185</v>
          </cell>
        </row>
        <row r="6">
          <cell r="B6">
            <v>890.30479629629622</v>
          </cell>
        </row>
        <row r="7">
          <cell r="B7">
            <v>878.15772222222222</v>
          </cell>
        </row>
        <row r="8">
          <cell r="B8">
            <v>856.03603703703686</v>
          </cell>
        </row>
        <row r="9">
          <cell r="B9">
            <v>858.33477037037039</v>
          </cell>
        </row>
        <row r="10">
          <cell r="B10">
            <v>887.49254444444443</v>
          </cell>
        </row>
        <row r="11">
          <cell r="B11">
            <v>894.50455555555561</v>
          </cell>
        </row>
        <row r="12">
          <cell r="B12">
            <v>823.87417037037039</v>
          </cell>
        </row>
        <row r="13">
          <cell r="B13">
            <v>513.18362592592587</v>
          </cell>
        </row>
        <row r="14">
          <cell r="B14">
            <v>24.82540481481481</v>
          </cell>
        </row>
      </sheetData>
      <sheetData sheetId="1">
        <row r="2">
          <cell r="B2">
            <v>0.56631521851851863</v>
          </cell>
        </row>
        <row r="3">
          <cell r="B3">
            <v>24.525319629629632</v>
          </cell>
        </row>
        <row r="4">
          <cell r="B4">
            <v>68.832535555555566</v>
          </cell>
        </row>
        <row r="5">
          <cell r="B5">
            <v>109.23733629629631</v>
          </cell>
        </row>
        <row r="6">
          <cell r="B6">
            <v>175.8700074074074</v>
          </cell>
        </row>
        <row r="7">
          <cell r="B7">
            <v>238.10545555555549</v>
          </cell>
        </row>
        <row r="8">
          <cell r="B8">
            <v>271.61726296296303</v>
          </cell>
        </row>
        <row r="9">
          <cell r="B9">
            <v>264.96778518518522</v>
          </cell>
        </row>
        <row r="10">
          <cell r="B10">
            <v>228.54638518518519</v>
          </cell>
        </row>
        <row r="11">
          <cell r="B11">
            <v>160.38388518518519</v>
          </cell>
        </row>
        <row r="12">
          <cell r="B12">
            <v>92.125494814814815</v>
          </cell>
        </row>
        <row r="13">
          <cell r="B13">
            <v>55.15717592592592</v>
          </cell>
        </row>
        <row r="14">
          <cell r="B14">
            <v>16.09326333333334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0.64955498888888874</v>
          </cell>
        </row>
        <row r="3">
          <cell r="B3">
            <v>135.57900481481479</v>
          </cell>
        </row>
        <row r="4">
          <cell r="B4">
            <v>552.87823703703702</v>
          </cell>
        </row>
        <row r="5">
          <cell r="B5">
            <v>829.76737037037049</v>
          </cell>
        </row>
        <row r="6">
          <cell r="B6">
            <v>890.05277037037035</v>
          </cell>
        </row>
        <row r="7">
          <cell r="B7">
            <v>878.47249259259252</v>
          </cell>
        </row>
        <row r="8">
          <cell r="B8">
            <v>856.07899629629628</v>
          </cell>
        </row>
        <row r="9">
          <cell r="B9">
            <v>857.82030740740743</v>
          </cell>
        </row>
        <row r="10">
          <cell r="B10">
            <v>886.88501111111111</v>
          </cell>
        </row>
        <row r="11">
          <cell r="B11">
            <v>893.88322592592579</v>
          </cell>
        </row>
        <row r="12">
          <cell r="B12">
            <v>823.89075555555564</v>
          </cell>
        </row>
        <row r="13">
          <cell r="B13">
            <v>512.59781111111124</v>
          </cell>
        </row>
        <row r="14">
          <cell r="B14">
            <v>24.775305185185179</v>
          </cell>
        </row>
      </sheetData>
      <sheetData sheetId="1">
        <row r="2">
          <cell r="B2">
            <v>0.56103598888888884</v>
          </cell>
        </row>
        <row r="3">
          <cell r="B3">
            <v>24.18024592592592</v>
          </cell>
        </row>
        <row r="4">
          <cell r="B4">
            <v>68.608981111111106</v>
          </cell>
        </row>
        <row r="5">
          <cell r="B5">
            <v>107.78017777777779</v>
          </cell>
        </row>
        <row r="6">
          <cell r="B6">
            <v>175.06885555555559</v>
          </cell>
        </row>
        <row r="7">
          <cell r="B7">
            <v>235.6834148148148</v>
          </cell>
        </row>
        <row r="8">
          <cell r="B8">
            <v>268.64927037037029</v>
          </cell>
        </row>
        <row r="9">
          <cell r="B9">
            <v>264.64953703703702</v>
          </cell>
        </row>
        <row r="10">
          <cell r="B10">
            <v>225.5297555555556</v>
          </cell>
        </row>
        <row r="11">
          <cell r="B11">
            <v>158.94674814814809</v>
          </cell>
        </row>
        <row r="12">
          <cell r="B12">
            <v>92.661494444444429</v>
          </cell>
        </row>
        <row r="13">
          <cell r="B13">
            <v>55.281662222222216</v>
          </cell>
        </row>
        <row r="14">
          <cell r="B14">
            <v>15.912358888888891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0.64850495555555554</v>
          </cell>
        </row>
        <row r="3">
          <cell r="B3">
            <v>135.21007629629631</v>
          </cell>
        </row>
        <row r="4">
          <cell r="B4">
            <v>552.75220000000002</v>
          </cell>
        </row>
        <row r="5">
          <cell r="B5">
            <v>829.05686296296301</v>
          </cell>
        </row>
        <row r="6">
          <cell r="B6">
            <v>888.34222962962963</v>
          </cell>
        </row>
        <row r="7">
          <cell r="B7">
            <v>878.04614814814818</v>
          </cell>
        </row>
        <row r="8">
          <cell r="B8">
            <v>856.32802962962955</v>
          </cell>
        </row>
        <row r="9">
          <cell r="B9">
            <v>858.32456296296311</v>
          </cell>
        </row>
        <row r="10">
          <cell r="B10">
            <v>886.44980370370365</v>
          </cell>
        </row>
        <row r="11">
          <cell r="B11">
            <v>893.44233333333329</v>
          </cell>
        </row>
        <row r="12">
          <cell r="B12">
            <v>823.26754444444441</v>
          </cell>
        </row>
        <row r="13">
          <cell r="B13">
            <v>512.48202962962966</v>
          </cell>
        </row>
        <row r="14">
          <cell r="B14">
            <v>24.752675555555552</v>
          </cell>
        </row>
      </sheetData>
      <sheetData sheetId="1">
        <row r="2">
          <cell r="B2">
            <v>0.55232654074074083</v>
          </cell>
        </row>
        <row r="3">
          <cell r="B3">
            <v>23.77854518518518</v>
          </cell>
        </row>
        <row r="4">
          <cell r="B4">
            <v>68.733924814814827</v>
          </cell>
        </row>
        <row r="5">
          <cell r="B5">
            <v>107.6307466666667</v>
          </cell>
        </row>
        <row r="6">
          <cell r="B6">
            <v>172.20722962962969</v>
          </cell>
        </row>
        <row r="7">
          <cell r="B7">
            <v>234.38371481481491</v>
          </cell>
        </row>
        <row r="8">
          <cell r="B8">
            <v>266.19000740740739</v>
          </cell>
        </row>
        <row r="9">
          <cell r="B9">
            <v>261.8447888888889</v>
          </cell>
        </row>
        <row r="10">
          <cell r="B10">
            <v>222.9087518518518</v>
          </cell>
        </row>
        <row r="11">
          <cell r="B11">
            <v>156.8405296296296</v>
          </cell>
        </row>
        <row r="12">
          <cell r="B12">
            <v>92.331919629629638</v>
          </cell>
        </row>
        <row r="13">
          <cell r="B13">
            <v>55.689897037037042</v>
          </cell>
        </row>
        <row r="14">
          <cell r="B14">
            <v>15.70948037037037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0.64664159259259257</v>
          </cell>
        </row>
        <row r="3">
          <cell r="B3">
            <v>134.97815925925929</v>
          </cell>
        </row>
        <row r="4">
          <cell r="B4">
            <v>552.29713703703703</v>
          </cell>
        </row>
        <row r="5">
          <cell r="B5">
            <v>827.12497777777787</v>
          </cell>
        </row>
        <row r="6">
          <cell r="B6">
            <v>887.48749999999984</v>
          </cell>
        </row>
        <row r="7">
          <cell r="B7">
            <v>876.7727407407408</v>
          </cell>
        </row>
        <row r="8">
          <cell r="B8">
            <v>856.30094814814811</v>
          </cell>
        </row>
        <row r="9">
          <cell r="B9">
            <v>858.34524074074079</v>
          </cell>
        </row>
        <row r="10">
          <cell r="B10">
            <v>884.49194444444447</v>
          </cell>
        </row>
        <row r="11">
          <cell r="B11">
            <v>891.24241851851866</v>
          </cell>
        </row>
        <row r="12">
          <cell r="B12">
            <v>821.75971851851853</v>
          </cell>
        </row>
        <row r="13">
          <cell r="B13">
            <v>511.85733703703693</v>
          </cell>
        </row>
        <row r="14">
          <cell r="B14">
            <v>24.67805814814815</v>
          </cell>
        </row>
      </sheetData>
      <sheetData sheetId="1">
        <row r="2">
          <cell r="B2">
            <v>0.53360367407407405</v>
          </cell>
        </row>
        <row r="3">
          <cell r="B3">
            <v>22.81231</v>
          </cell>
        </row>
        <row r="4">
          <cell r="B4">
            <v>66.368547777777792</v>
          </cell>
        </row>
        <row r="5">
          <cell r="B5">
            <v>103.6623674074074</v>
          </cell>
        </row>
        <row r="6">
          <cell r="B6">
            <v>167.3781333333333</v>
          </cell>
        </row>
        <row r="7">
          <cell r="B7">
            <v>226.81840370370369</v>
          </cell>
        </row>
        <row r="8">
          <cell r="B8">
            <v>261.14208888888891</v>
          </cell>
        </row>
        <row r="9">
          <cell r="B9">
            <v>255.6195222222222</v>
          </cell>
        </row>
        <row r="10">
          <cell r="B10">
            <v>216.61107407407411</v>
          </cell>
        </row>
        <row r="11">
          <cell r="B11">
            <v>151.6760259259259</v>
          </cell>
        </row>
        <row r="12">
          <cell r="B12">
            <v>89.621006666666659</v>
          </cell>
        </row>
        <row r="13">
          <cell r="B13">
            <v>54.274889999999999</v>
          </cell>
        </row>
        <row r="14">
          <cell r="B14">
            <v>15.147485185185181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25F1-2C18-4734-9E72-1501C4DE2DE7}">
  <dimension ref="A1:Y42"/>
  <sheetViews>
    <sheetView tabSelected="1" topLeftCell="B1" zoomScaleNormal="100" workbookViewId="0">
      <selection activeCell="E28" sqref="E28"/>
    </sheetView>
  </sheetViews>
  <sheetFormatPr baseColWidth="10" defaultRowHeight="15" x14ac:dyDescent="0.25"/>
  <cols>
    <col min="2" max="2" width="23.28515625" bestFit="1" customWidth="1"/>
    <col min="3" max="3" width="22.5703125" bestFit="1" customWidth="1"/>
    <col min="4" max="5" width="26.140625" bestFit="1" customWidth="1"/>
    <col min="6" max="6" width="25.42578125" bestFit="1" customWidth="1"/>
    <col min="7" max="7" width="25.85546875" bestFit="1" customWidth="1"/>
    <col min="8" max="8" width="27.28515625" bestFit="1" customWidth="1"/>
    <col min="9" max="10" width="26.5703125" bestFit="1" customWidth="1"/>
    <col min="11" max="11" width="27.28515625" bestFit="1" customWidth="1"/>
    <col min="12" max="12" width="26.5703125" bestFit="1" customWidth="1"/>
    <col min="13" max="13" width="27" bestFit="1" customWidth="1"/>
  </cols>
  <sheetData>
    <row r="1" spans="1:13" x14ac:dyDescent="0.25">
      <c r="B1" t="s">
        <v>1</v>
      </c>
      <c r="C1" t="s">
        <v>2</v>
      </c>
      <c r="D1" t="s">
        <v>7</v>
      </c>
      <c r="E1" t="s">
        <v>5</v>
      </c>
      <c r="F1" t="s">
        <v>6</v>
      </c>
      <c r="G1" t="s">
        <v>8</v>
      </c>
      <c r="H1" t="s">
        <v>3</v>
      </c>
      <c r="I1" t="s">
        <v>4</v>
      </c>
      <c r="J1" t="s">
        <v>9</v>
      </c>
      <c r="K1" t="s">
        <v>24</v>
      </c>
      <c r="L1" t="s">
        <v>25</v>
      </c>
      <c r="M1" t="s">
        <v>26</v>
      </c>
    </row>
    <row r="2" spans="1:13" x14ac:dyDescent="0.25">
      <c r="A2" s="1">
        <v>0</v>
      </c>
      <c r="B2">
        <v>0</v>
      </c>
      <c r="C2">
        <v>0</v>
      </c>
      <c r="D2">
        <f>B2+($C$27*C2)</f>
        <v>0</v>
      </c>
      <c r="E2">
        <f>SUM(C2,D2*$C$27)</f>
        <v>0</v>
      </c>
      <c r="F2">
        <v>0</v>
      </c>
      <c r="G2">
        <f>E2+($C$27*F2)</f>
        <v>0</v>
      </c>
      <c r="H2">
        <v>0</v>
      </c>
      <c r="I2">
        <f>SUM(G2,H2*$C$27)</f>
        <v>0</v>
      </c>
      <c r="J2">
        <f>H2+($C$27*I2)</f>
        <v>0</v>
      </c>
      <c r="K2">
        <v>0</v>
      </c>
      <c r="L2">
        <f>SUM(J2,K2*$C$27)</f>
        <v>0</v>
      </c>
      <c r="M2">
        <f>K2+($C$27*L2)</f>
        <v>0</v>
      </c>
    </row>
    <row r="3" spans="1:13" x14ac:dyDescent="0.25">
      <c r="A3" s="1">
        <v>4.1666666666666699E-2</v>
      </c>
      <c r="B3">
        <v>0</v>
      </c>
      <c r="C3">
        <v>0</v>
      </c>
      <c r="D3">
        <f t="shared" ref="D3:D25" si="0">B3+($C$27*C3)</f>
        <v>0</v>
      </c>
      <c r="E3">
        <f t="shared" ref="E3:E25" si="1">SUM(C3,D3*$C$27)</f>
        <v>0</v>
      </c>
      <c r="F3">
        <v>0</v>
      </c>
      <c r="G3">
        <f t="shared" ref="G3:G25" si="2">E3+($C$27*F3)</f>
        <v>0</v>
      </c>
      <c r="H3">
        <v>0</v>
      </c>
      <c r="I3">
        <f t="shared" ref="I3:J25" si="3">SUM(G3,H3*$C$27)</f>
        <v>0</v>
      </c>
      <c r="J3">
        <f t="shared" ref="J3:J25" si="4">H3+($C$27*I3)</f>
        <v>0</v>
      </c>
      <c r="K3">
        <v>0</v>
      </c>
      <c r="L3">
        <f t="shared" ref="L3:L25" si="5">SUM(J3,K3*$C$27)</f>
        <v>0</v>
      </c>
      <c r="M3">
        <f t="shared" ref="M3:M12" si="6">K3+($C$27*L3)</f>
        <v>0</v>
      </c>
    </row>
    <row r="4" spans="1:13" x14ac:dyDescent="0.25">
      <c r="A4" s="1">
        <v>8.3333333333333301E-2</v>
      </c>
      <c r="B4">
        <v>0</v>
      </c>
      <c r="C4">
        <v>0</v>
      </c>
      <c r="D4">
        <f t="shared" si="0"/>
        <v>0</v>
      </c>
      <c r="E4">
        <f t="shared" si="1"/>
        <v>0</v>
      </c>
      <c r="F4">
        <v>0</v>
      </c>
      <c r="G4">
        <f t="shared" si="2"/>
        <v>0</v>
      </c>
      <c r="H4">
        <v>0</v>
      </c>
      <c r="I4">
        <f t="shared" si="3"/>
        <v>0</v>
      </c>
      <c r="J4">
        <f t="shared" si="4"/>
        <v>0</v>
      </c>
      <c r="K4">
        <v>0</v>
      </c>
      <c r="L4">
        <f t="shared" si="5"/>
        <v>0</v>
      </c>
      <c r="M4">
        <f t="shared" si="6"/>
        <v>0</v>
      </c>
    </row>
    <row r="5" spans="1:13" x14ac:dyDescent="0.25">
      <c r="A5" s="1">
        <v>0.125</v>
      </c>
      <c r="B5">
        <v>0</v>
      </c>
      <c r="C5">
        <v>0</v>
      </c>
      <c r="D5">
        <f t="shared" si="0"/>
        <v>0</v>
      </c>
      <c r="E5">
        <f t="shared" si="1"/>
        <v>0</v>
      </c>
      <c r="F5">
        <v>0</v>
      </c>
      <c r="G5">
        <f t="shared" si="2"/>
        <v>0</v>
      </c>
      <c r="H5">
        <v>0</v>
      </c>
      <c r="I5">
        <f t="shared" si="3"/>
        <v>0</v>
      </c>
      <c r="J5">
        <f t="shared" si="4"/>
        <v>0</v>
      </c>
      <c r="K5">
        <v>0</v>
      </c>
      <c r="L5">
        <f t="shared" si="5"/>
        <v>0</v>
      </c>
      <c r="M5">
        <f t="shared" si="6"/>
        <v>0</v>
      </c>
    </row>
    <row r="6" spans="1:13" x14ac:dyDescent="0.25">
      <c r="A6" s="1">
        <v>0.16666666666666699</v>
      </c>
      <c r="B6">
        <v>0</v>
      </c>
      <c r="C6">
        <v>0</v>
      </c>
      <c r="D6">
        <f t="shared" si="0"/>
        <v>0</v>
      </c>
      <c r="E6">
        <f t="shared" si="1"/>
        <v>0</v>
      </c>
      <c r="F6">
        <v>0</v>
      </c>
      <c r="G6">
        <f t="shared" si="2"/>
        <v>0</v>
      </c>
      <c r="H6">
        <v>0</v>
      </c>
      <c r="I6">
        <f t="shared" si="3"/>
        <v>0</v>
      </c>
      <c r="J6">
        <f t="shared" si="4"/>
        <v>0</v>
      </c>
      <c r="K6">
        <v>0</v>
      </c>
      <c r="L6">
        <f t="shared" si="5"/>
        <v>0</v>
      </c>
      <c r="M6">
        <f t="shared" si="6"/>
        <v>0</v>
      </c>
    </row>
    <row r="7" spans="1:13" x14ac:dyDescent="0.25">
      <c r="A7" s="1">
        <v>0.20833333333333301</v>
      </c>
      <c r="B7">
        <v>0</v>
      </c>
      <c r="C7">
        <v>0</v>
      </c>
      <c r="D7">
        <f t="shared" si="0"/>
        <v>0</v>
      </c>
      <c r="E7">
        <f t="shared" si="1"/>
        <v>0</v>
      </c>
      <c r="F7">
        <v>0</v>
      </c>
      <c r="G7">
        <f t="shared" si="2"/>
        <v>0</v>
      </c>
      <c r="H7">
        <v>0</v>
      </c>
      <c r="I7">
        <f t="shared" si="3"/>
        <v>0</v>
      </c>
      <c r="J7">
        <f t="shared" si="4"/>
        <v>0</v>
      </c>
      <c r="K7">
        <v>0</v>
      </c>
      <c r="L7">
        <f t="shared" si="5"/>
        <v>0</v>
      </c>
      <c r="M7">
        <f t="shared" si="6"/>
        <v>0</v>
      </c>
    </row>
    <row r="8" spans="1:13" x14ac:dyDescent="0.25">
      <c r="A8" s="1">
        <v>0.25</v>
      </c>
      <c r="B8">
        <v>0</v>
      </c>
      <c r="C8">
        <v>0</v>
      </c>
      <c r="D8">
        <f t="shared" si="0"/>
        <v>0</v>
      </c>
      <c r="E8">
        <f t="shared" si="1"/>
        <v>0</v>
      </c>
      <c r="F8">
        <v>0</v>
      </c>
      <c r="G8">
        <f t="shared" si="2"/>
        <v>0</v>
      </c>
      <c r="H8">
        <v>0</v>
      </c>
      <c r="I8">
        <f t="shared" si="3"/>
        <v>0</v>
      </c>
      <c r="J8">
        <f t="shared" si="4"/>
        <v>0</v>
      </c>
      <c r="K8">
        <v>0</v>
      </c>
      <c r="L8">
        <f t="shared" si="5"/>
        <v>0</v>
      </c>
      <c r="M8">
        <f t="shared" si="6"/>
        <v>0</v>
      </c>
    </row>
    <row r="9" spans="1:13" x14ac:dyDescent="0.25">
      <c r="A9" s="1">
        <v>0.29166666666666669</v>
      </c>
      <c r="B9" s="4">
        <f>[1]Front_Irradiance!B2</f>
        <v>0.65048837407407401</v>
      </c>
      <c r="C9" s="4">
        <f>[1]Back_Irradiance!B2</f>
        <v>0.56631521851851863</v>
      </c>
      <c r="D9" s="4">
        <f t="shared" si="0"/>
        <v>1.103540548888889</v>
      </c>
      <c r="E9" s="4">
        <f>[2]Front_Irradiance!B2</f>
        <v>0.64955498888888874</v>
      </c>
      <c r="F9" s="4">
        <f>[2]Back_Irradiance!B2</f>
        <v>0.56103598888888884</v>
      </c>
      <c r="G9" s="4">
        <f t="shared" si="2"/>
        <v>1.0983837799999998</v>
      </c>
      <c r="H9" s="4">
        <f>[3]Front_Irradiance!B2</f>
        <v>0.64850495555555554</v>
      </c>
      <c r="I9" s="4">
        <f>[3]Back_Irradiance!B2</f>
        <v>0.55232654074074083</v>
      </c>
      <c r="J9" s="4">
        <f t="shared" si="4"/>
        <v>1.0903661881481481</v>
      </c>
      <c r="K9" s="4">
        <f>[4]Front_Irradiance!B2</f>
        <v>0.64664159259259257</v>
      </c>
      <c r="L9" s="4">
        <f>[4]Back_Irradiance!B2</f>
        <v>0.53360367407407405</v>
      </c>
      <c r="M9" s="4">
        <f t="shared" si="6"/>
        <v>1.0735245318518518</v>
      </c>
    </row>
    <row r="10" spans="1:13" x14ac:dyDescent="0.25">
      <c r="A10" s="1">
        <v>0.33333333333333298</v>
      </c>
      <c r="B10" s="4">
        <f>[1]Front_Irradiance!B3</f>
        <v>135.52741925925929</v>
      </c>
      <c r="C10" s="4">
        <f>[1]Back_Irradiance!B3</f>
        <v>24.525319629629632</v>
      </c>
      <c r="D10" s="4">
        <f t="shared" si="0"/>
        <v>155.14767496296298</v>
      </c>
      <c r="E10" s="4">
        <f>[2]Front_Irradiance!B3</f>
        <v>135.57900481481479</v>
      </c>
      <c r="F10" s="4">
        <f>[2]Back_Irradiance!B3</f>
        <v>24.18024592592592</v>
      </c>
      <c r="G10" s="4">
        <f t="shared" si="2"/>
        <v>154.92320155555552</v>
      </c>
      <c r="H10" s="4">
        <f>[3]Front_Irradiance!B3</f>
        <v>135.21007629629631</v>
      </c>
      <c r="I10" s="4">
        <f>[3]Back_Irradiance!B3</f>
        <v>23.77854518518518</v>
      </c>
      <c r="J10" s="4">
        <f t="shared" si="4"/>
        <v>154.23291244444445</v>
      </c>
      <c r="K10" s="4">
        <f>[4]Front_Irradiance!B3</f>
        <v>134.97815925925929</v>
      </c>
      <c r="L10" s="4">
        <f>[4]Back_Irradiance!B3</f>
        <v>22.81231</v>
      </c>
      <c r="M10" s="4">
        <f t="shared" si="6"/>
        <v>153.2280072592593</v>
      </c>
    </row>
    <row r="11" spans="1:13" x14ac:dyDescent="0.25">
      <c r="A11" s="1">
        <v>0.375</v>
      </c>
      <c r="B11" s="4">
        <f>[1]Front_Irradiance!B4</f>
        <v>553.7194481481481</v>
      </c>
      <c r="C11" s="4">
        <f>[1]Back_Irradiance!B4</f>
        <v>68.832535555555566</v>
      </c>
      <c r="D11" s="4">
        <f t="shared" si="0"/>
        <v>608.78547659259254</v>
      </c>
      <c r="E11" s="4">
        <f>[2]Front_Irradiance!B4</f>
        <v>552.87823703703702</v>
      </c>
      <c r="F11" s="4">
        <f>[2]Back_Irradiance!B4</f>
        <v>68.608981111111106</v>
      </c>
      <c r="G11" s="4">
        <f t="shared" si="2"/>
        <v>607.76542192592592</v>
      </c>
      <c r="H11" s="4">
        <f>[3]Front_Irradiance!B4</f>
        <v>552.75220000000002</v>
      </c>
      <c r="I11" s="4">
        <f>[3]Back_Irradiance!B4</f>
        <v>68.733924814814827</v>
      </c>
      <c r="J11" s="4">
        <f t="shared" si="4"/>
        <v>607.73933985185192</v>
      </c>
      <c r="K11" s="4">
        <f>[4]Front_Irradiance!B4</f>
        <v>552.29713703703703</v>
      </c>
      <c r="L11" s="4">
        <f>[4]Back_Irradiance!B4</f>
        <v>66.368547777777792</v>
      </c>
      <c r="M11" s="4">
        <f t="shared" si="6"/>
        <v>605.39197525925931</v>
      </c>
    </row>
    <row r="12" spans="1:13" x14ac:dyDescent="0.25">
      <c r="A12" s="1">
        <v>0.41666666666666702</v>
      </c>
      <c r="B12" s="4">
        <f>[1]Front_Irradiance!B5</f>
        <v>829.82465185185185</v>
      </c>
      <c r="C12" s="4">
        <f>[1]Back_Irradiance!B5</f>
        <v>109.23733629629631</v>
      </c>
      <c r="D12" s="4">
        <f t="shared" si="0"/>
        <v>917.21452088888896</v>
      </c>
      <c r="E12" s="4">
        <f>[2]Front_Irradiance!B5</f>
        <v>829.76737037037049</v>
      </c>
      <c r="F12" s="4">
        <f>[2]Back_Irradiance!B5</f>
        <v>107.78017777777779</v>
      </c>
      <c r="G12" s="4">
        <f t="shared" si="2"/>
        <v>915.9915125925927</v>
      </c>
      <c r="H12" s="4">
        <f>[3]Front_Irradiance!B5</f>
        <v>829.05686296296301</v>
      </c>
      <c r="I12" s="4">
        <f>[3]Back_Irradiance!B5</f>
        <v>107.6307466666667</v>
      </c>
      <c r="J12" s="4">
        <f t="shared" si="4"/>
        <v>915.16146029629635</v>
      </c>
      <c r="K12" s="4">
        <f>[4]Front_Irradiance!B5</f>
        <v>827.12497777777787</v>
      </c>
      <c r="L12" s="4">
        <f>[4]Back_Irradiance!B5</f>
        <v>103.6623674074074</v>
      </c>
      <c r="M12" s="4">
        <f t="shared" si="6"/>
        <v>910.05487170370384</v>
      </c>
    </row>
    <row r="13" spans="1:13" x14ac:dyDescent="0.25">
      <c r="A13" s="1">
        <v>0.45833333333333298</v>
      </c>
      <c r="B13" s="4">
        <f>[1]Front_Irradiance!B6</f>
        <v>890.30479629629622</v>
      </c>
      <c r="C13" s="4">
        <f>[1]Back_Irradiance!B6</f>
        <v>175.8700074074074</v>
      </c>
      <c r="D13" s="4">
        <f>B13+($C$27*C13)</f>
        <v>1031.0008022222221</v>
      </c>
      <c r="E13" s="4">
        <f>[2]Front_Irradiance!B6</f>
        <v>890.05277037037035</v>
      </c>
      <c r="F13" s="4">
        <f>[2]Back_Irradiance!B6</f>
        <v>175.06885555555559</v>
      </c>
      <c r="G13" s="4">
        <f>E13+($C$27*F13)</f>
        <v>1030.1078548148148</v>
      </c>
      <c r="H13" s="4">
        <f>[3]Front_Irradiance!B6</f>
        <v>888.34222962962963</v>
      </c>
      <c r="I13" s="4">
        <f>[3]Back_Irradiance!B6</f>
        <v>172.20722962962969</v>
      </c>
      <c r="J13" s="4">
        <f>H13+($C$27*I13)</f>
        <v>1026.1080133333335</v>
      </c>
      <c r="K13" s="4">
        <f>[4]Front_Irradiance!B6</f>
        <v>887.48749999999984</v>
      </c>
      <c r="L13" s="4">
        <f>[4]Back_Irradiance!B6</f>
        <v>167.3781333333333</v>
      </c>
      <c r="M13" s="4">
        <f>K13+($C$27*L13)</f>
        <v>1021.3900066666665</v>
      </c>
    </row>
    <row r="14" spans="1:13" x14ac:dyDescent="0.25">
      <c r="A14" s="1">
        <v>0.5</v>
      </c>
      <c r="B14" s="4">
        <f>[1]Front_Irradiance!B7</f>
        <v>878.15772222222222</v>
      </c>
      <c r="C14" s="4">
        <f>[1]Back_Irradiance!B7</f>
        <v>238.10545555555549</v>
      </c>
      <c r="D14" s="4">
        <f t="shared" si="0"/>
        <v>1068.6420866666667</v>
      </c>
      <c r="E14" s="4">
        <f>[2]Front_Irradiance!B7</f>
        <v>878.47249259259252</v>
      </c>
      <c r="F14" s="4">
        <f>[2]Back_Irradiance!B7</f>
        <v>235.6834148148148</v>
      </c>
      <c r="G14" s="4">
        <f t="shared" si="2"/>
        <v>1067.0192244444443</v>
      </c>
      <c r="H14" s="4">
        <f>[3]Front_Irradiance!B7</f>
        <v>878.04614814814818</v>
      </c>
      <c r="I14" s="4">
        <f>[3]Back_Irradiance!B7</f>
        <v>234.38371481481491</v>
      </c>
      <c r="J14" s="4">
        <f t="shared" si="4"/>
        <v>1065.55312</v>
      </c>
      <c r="K14" s="4">
        <f>[4]Front_Irradiance!B7</f>
        <v>876.7727407407408</v>
      </c>
      <c r="L14" s="4">
        <f>[4]Back_Irradiance!B7</f>
        <v>226.81840370370369</v>
      </c>
      <c r="M14" s="4">
        <f t="shared" ref="M14:M25" si="7">K14+($C$27*L14)</f>
        <v>1058.2274637037037</v>
      </c>
    </row>
    <row r="15" spans="1:13" x14ac:dyDescent="0.25">
      <c r="A15" s="1">
        <v>0.54166666666666696</v>
      </c>
      <c r="B15" s="4">
        <f>[1]Front_Irradiance!B8</f>
        <v>856.03603703703686</v>
      </c>
      <c r="C15" s="4">
        <f>[1]Back_Irradiance!B8</f>
        <v>271.61726296296303</v>
      </c>
      <c r="D15" s="4">
        <f t="shared" si="0"/>
        <v>1073.3298474074072</v>
      </c>
      <c r="E15" s="4">
        <f>[2]Front_Irradiance!B8</f>
        <v>856.07899629629628</v>
      </c>
      <c r="F15" s="4">
        <f>[2]Back_Irradiance!B8</f>
        <v>268.64927037037029</v>
      </c>
      <c r="G15" s="4">
        <f t="shared" si="2"/>
        <v>1070.9984125925926</v>
      </c>
      <c r="H15" s="4">
        <f>[3]Front_Irradiance!B8</f>
        <v>856.32802962962955</v>
      </c>
      <c r="I15" s="4">
        <f>[3]Back_Irradiance!B8</f>
        <v>266.19000740740739</v>
      </c>
      <c r="J15" s="4">
        <f t="shared" si="4"/>
        <v>1069.2800355555555</v>
      </c>
      <c r="K15" s="4">
        <f>[4]Front_Irradiance!B8</f>
        <v>856.30094814814811</v>
      </c>
      <c r="L15" s="4">
        <f>[4]Back_Irradiance!B8</f>
        <v>261.14208888888891</v>
      </c>
      <c r="M15" s="4">
        <f t="shared" si="7"/>
        <v>1065.2146192592593</v>
      </c>
    </row>
    <row r="16" spans="1:13" x14ac:dyDescent="0.25">
      <c r="A16" s="1">
        <v>0.58333333333333304</v>
      </c>
      <c r="B16" s="4">
        <f>[1]Front_Irradiance!B9</f>
        <v>858.33477037037039</v>
      </c>
      <c r="C16" s="4">
        <f>[1]Back_Irradiance!B9</f>
        <v>264.96778518518522</v>
      </c>
      <c r="D16" s="4">
        <f t="shared" si="0"/>
        <v>1070.3089985185186</v>
      </c>
      <c r="E16" s="4">
        <f>[2]Front_Irradiance!B9</f>
        <v>857.82030740740743</v>
      </c>
      <c r="F16" s="4">
        <f>[2]Back_Irradiance!B9</f>
        <v>264.64953703703702</v>
      </c>
      <c r="G16" s="4">
        <f t="shared" si="2"/>
        <v>1069.5399370370371</v>
      </c>
      <c r="H16" s="4">
        <f>[3]Front_Irradiance!B9</f>
        <v>858.32456296296311</v>
      </c>
      <c r="I16" s="4">
        <f>[3]Back_Irradiance!B9</f>
        <v>261.8447888888889</v>
      </c>
      <c r="J16" s="4">
        <f t="shared" si="4"/>
        <v>1067.8003940740741</v>
      </c>
      <c r="K16" s="4">
        <f>[4]Front_Irradiance!B9</f>
        <v>858.34524074074079</v>
      </c>
      <c r="L16" s="4">
        <f>[4]Back_Irradiance!B9</f>
        <v>255.6195222222222</v>
      </c>
      <c r="M16" s="4">
        <f t="shared" si="7"/>
        <v>1062.8408585185186</v>
      </c>
    </row>
    <row r="17" spans="1:25" x14ac:dyDescent="0.25">
      <c r="A17" s="1">
        <v>0.625</v>
      </c>
      <c r="B17" s="4">
        <f>[1]Front_Irradiance!B10</f>
        <v>887.49254444444443</v>
      </c>
      <c r="C17" s="4">
        <f>[1]Back_Irradiance!B10</f>
        <v>228.54638518518519</v>
      </c>
      <c r="D17" s="4">
        <f t="shared" si="0"/>
        <v>1070.3296525925925</v>
      </c>
      <c r="E17" s="4">
        <f>[2]Front_Irradiance!B10</f>
        <v>886.88501111111111</v>
      </c>
      <c r="F17" s="4">
        <f>[2]Back_Irradiance!B10</f>
        <v>225.5297555555556</v>
      </c>
      <c r="G17" s="4">
        <f t="shared" si="2"/>
        <v>1067.3088155555556</v>
      </c>
      <c r="H17" s="4">
        <f>[3]Front_Irradiance!B10</f>
        <v>886.44980370370365</v>
      </c>
      <c r="I17" s="4">
        <f>[3]Back_Irradiance!B10</f>
        <v>222.9087518518518</v>
      </c>
      <c r="J17" s="4">
        <f t="shared" si="4"/>
        <v>1064.7768051851851</v>
      </c>
      <c r="K17" s="4">
        <f>[4]Front_Irradiance!B10</f>
        <v>884.49194444444447</v>
      </c>
      <c r="L17" s="4">
        <f>[4]Back_Irradiance!B10</f>
        <v>216.61107407407411</v>
      </c>
      <c r="M17" s="4">
        <f t="shared" si="7"/>
        <v>1057.7808037037039</v>
      </c>
    </row>
    <row r="18" spans="1:25" x14ac:dyDescent="0.25">
      <c r="A18" s="1">
        <v>0.66666666666666696</v>
      </c>
      <c r="B18" s="4">
        <f>[1]Front_Irradiance!B11</f>
        <v>894.50455555555561</v>
      </c>
      <c r="C18" s="4">
        <f>[1]Back_Irradiance!B11</f>
        <v>160.38388518518519</v>
      </c>
      <c r="D18" s="4">
        <f t="shared" si="0"/>
        <v>1022.8116637037037</v>
      </c>
      <c r="E18" s="4">
        <f>[2]Front_Irradiance!B11</f>
        <v>893.88322592592579</v>
      </c>
      <c r="F18" s="4">
        <f>[2]Back_Irradiance!B11</f>
        <v>158.94674814814809</v>
      </c>
      <c r="G18" s="4">
        <f t="shared" si="2"/>
        <v>1021.0406244444442</v>
      </c>
      <c r="H18" s="4">
        <f>[3]Front_Irradiance!B11</f>
        <v>893.44233333333329</v>
      </c>
      <c r="I18" s="4">
        <f>[3]Back_Irradiance!B11</f>
        <v>156.8405296296296</v>
      </c>
      <c r="J18" s="4">
        <f t="shared" si="4"/>
        <v>1018.914757037037</v>
      </c>
      <c r="K18" s="4">
        <f>[4]Front_Irradiance!B11</f>
        <v>891.24241851851866</v>
      </c>
      <c r="L18" s="4">
        <f>[4]Back_Irradiance!B11</f>
        <v>151.6760259259259</v>
      </c>
      <c r="M18" s="4">
        <f t="shared" si="7"/>
        <v>1012.5832392592594</v>
      </c>
    </row>
    <row r="19" spans="1:25" x14ac:dyDescent="0.25">
      <c r="A19" s="1">
        <v>0.70833333333333404</v>
      </c>
      <c r="B19" s="4">
        <f>[1]Front_Irradiance!B12</f>
        <v>823.87417037037039</v>
      </c>
      <c r="C19" s="4">
        <f>[1]Back_Irradiance!B12</f>
        <v>92.125494814814815</v>
      </c>
      <c r="D19" s="4">
        <f t="shared" si="0"/>
        <v>897.5745662222223</v>
      </c>
      <c r="E19" s="4">
        <f>[2]Front_Irradiance!B12</f>
        <v>823.89075555555564</v>
      </c>
      <c r="F19" s="4">
        <f>[2]Back_Irradiance!B12</f>
        <v>92.661494444444429</v>
      </c>
      <c r="G19" s="4">
        <f t="shared" si="2"/>
        <v>898.01995111111114</v>
      </c>
      <c r="H19" s="4">
        <f>[3]Front_Irradiance!B12</f>
        <v>823.26754444444441</v>
      </c>
      <c r="I19" s="4">
        <f>[3]Back_Irradiance!B12</f>
        <v>92.331919629629638</v>
      </c>
      <c r="J19" s="4">
        <f t="shared" si="4"/>
        <v>897.13308014814811</v>
      </c>
      <c r="K19" s="4">
        <f>[4]Front_Irradiance!B12</f>
        <v>821.75971851851853</v>
      </c>
      <c r="L19" s="4">
        <f>[4]Back_Irradiance!B12</f>
        <v>89.621006666666659</v>
      </c>
      <c r="M19" s="4">
        <f t="shared" si="7"/>
        <v>893.4565238518519</v>
      </c>
    </row>
    <row r="20" spans="1:25" x14ac:dyDescent="0.25">
      <c r="A20" s="1">
        <v>0.75</v>
      </c>
      <c r="B20" s="4">
        <f>[1]Front_Irradiance!B13</f>
        <v>513.18362592592587</v>
      </c>
      <c r="C20" s="4">
        <f>[1]Back_Irradiance!B13</f>
        <v>55.15717592592592</v>
      </c>
      <c r="D20" s="4">
        <f t="shared" si="0"/>
        <v>557.30936666666662</v>
      </c>
      <c r="E20" s="4">
        <f>[2]Front_Irradiance!B13</f>
        <v>512.59781111111124</v>
      </c>
      <c r="F20" s="4">
        <f>[2]Back_Irradiance!B13</f>
        <v>55.281662222222216</v>
      </c>
      <c r="G20" s="4">
        <f t="shared" si="2"/>
        <v>556.82314088888904</v>
      </c>
      <c r="H20" s="4">
        <f>[3]Front_Irradiance!B13</f>
        <v>512.48202962962966</v>
      </c>
      <c r="I20" s="4">
        <f>[3]Back_Irradiance!B13</f>
        <v>55.689897037037042</v>
      </c>
      <c r="J20" s="4">
        <f t="shared" si="4"/>
        <v>557.03394725925932</v>
      </c>
      <c r="K20" s="4">
        <f>[4]Front_Irradiance!B13</f>
        <v>511.85733703703693</v>
      </c>
      <c r="L20" s="4">
        <f>[4]Back_Irradiance!B13</f>
        <v>54.274889999999999</v>
      </c>
      <c r="M20" s="4">
        <f t="shared" si="7"/>
        <v>555.27724903703688</v>
      </c>
    </row>
    <row r="21" spans="1:25" x14ac:dyDescent="0.25">
      <c r="A21" s="1">
        <v>0.79166666666666696</v>
      </c>
      <c r="B21" s="4">
        <f>[1]Front_Irradiance!B14</f>
        <v>24.82540481481481</v>
      </c>
      <c r="C21" s="4">
        <f>[1]Back_Irradiance!B14</f>
        <v>16.09326333333334</v>
      </c>
      <c r="D21" s="4">
        <f t="shared" si="0"/>
        <v>37.700015481481486</v>
      </c>
      <c r="E21" s="4">
        <f>[2]Front_Irradiance!B14</f>
        <v>24.775305185185179</v>
      </c>
      <c r="F21" s="4">
        <f>[2]Back_Irradiance!B14</f>
        <v>15.912358888888891</v>
      </c>
      <c r="G21" s="4">
        <f t="shared" si="2"/>
        <v>37.505192296296293</v>
      </c>
      <c r="H21" s="4">
        <f>[3]Front_Irradiance!B14</f>
        <v>24.752675555555552</v>
      </c>
      <c r="I21" s="4">
        <f>[3]Back_Irradiance!B14</f>
        <v>15.70948037037037</v>
      </c>
      <c r="J21" s="4">
        <f t="shared" si="4"/>
        <v>37.320259851851844</v>
      </c>
      <c r="K21" s="4">
        <f>[4]Front_Irradiance!B14</f>
        <v>24.67805814814815</v>
      </c>
      <c r="L21" s="4">
        <f>[4]Back_Irradiance!B14</f>
        <v>15.147485185185181</v>
      </c>
      <c r="M21" s="4">
        <f t="shared" si="7"/>
        <v>36.796046296296296</v>
      </c>
    </row>
    <row r="22" spans="1:25" x14ac:dyDescent="0.25">
      <c r="A22" s="1">
        <v>0.83333333333333404</v>
      </c>
      <c r="B22">
        <v>0</v>
      </c>
      <c r="C22">
        <v>0</v>
      </c>
      <c r="D22">
        <f t="shared" si="0"/>
        <v>0</v>
      </c>
      <c r="E22">
        <f t="shared" si="1"/>
        <v>0</v>
      </c>
      <c r="F22">
        <v>0</v>
      </c>
      <c r="G22">
        <f t="shared" si="2"/>
        <v>0</v>
      </c>
      <c r="H22">
        <v>0</v>
      </c>
      <c r="I22">
        <f t="shared" si="3"/>
        <v>0</v>
      </c>
      <c r="J22">
        <f t="shared" si="4"/>
        <v>0</v>
      </c>
      <c r="K22">
        <v>0</v>
      </c>
      <c r="L22">
        <f t="shared" ref="L22:L25" si="8">SUM(J22,K22*$C$27)</f>
        <v>0</v>
      </c>
      <c r="M22">
        <f t="shared" si="7"/>
        <v>0</v>
      </c>
    </row>
    <row r="23" spans="1:25" x14ac:dyDescent="0.25">
      <c r="A23" s="1">
        <v>0.875000000000001</v>
      </c>
      <c r="B23">
        <v>0</v>
      </c>
      <c r="C23">
        <v>0</v>
      </c>
      <c r="D23">
        <f t="shared" si="0"/>
        <v>0</v>
      </c>
      <c r="E23">
        <f t="shared" si="1"/>
        <v>0</v>
      </c>
      <c r="F23">
        <v>0</v>
      </c>
      <c r="G23">
        <f t="shared" si="2"/>
        <v>0</v>
      </c>
      <c r="H23">
        <v>0</v>
      </c>
      <c r="I23">
        <f t="shared" si="3"/>
        <v>0</v>
      </c>
      <c r="J23">
        <f t="shared" si="4"/>
        <v>0</v>
      </c>
      <c r="K23">
        <v>0</v>
      </c>
      <c r="L23">
        <f t="shared" si="8"/>
        <v>0</v>
      </c>
      <c r="M23">
        <f t="shared" si="7"/>
        <v>0</v>
      </c>
    </row>
    <row r="24" spans="1:25" x14ac:dyDescent="0.25">
      <c r="A24" s="1">
        <v>0.91666666666666696</v>
      </c>
      <c r="B24">
        <v>0</v>
      </c>
      <c r="C24">
        <v>0</v>
      </c>
      <c r="D24">
        <f t="shared" si="0"/>
        <v>0</v>
      </c>
      <c r="E24">
        <f t="shared" si="1"/>
        <v>0</v>
      </c>
      <c r="F24">
        <v>0</v>
      </c>
      <c r="G24">
        <f t="shared" si="2"/>
        <v>0</v>
      </c>
      <c r="H24">
        <v>0</v>
      </c>
      <c r="I24">
        <f t="shared" si="3"/>
        <v>0</v>
      </c>
      <c r="J24">
        <f t="shared" si="4"/>
        <v>0</v>
      </c>
      <c r="K24">
        <v>0</v>
      </c>
      <c r="L24">
        <f t="shared" si="8"/>
        <v>0</v>
      </c>
      <c r="M24">
        <f t="shared" si="7"/>
        <v>0</v>
      </c>
    </row>
    <row r="25" spans="1:25" x14ac:dyDescent="0.25">
      <c r="A25" s="1">
        <v>0.95833333333333404</v>
      </c>
      <c r="B25">
        <v>0</v>
      </c>
      <c r="C25">
        <v>0</v>
      </c>
      <c r="D25">
        <f t="shared" si="0"/>
        <v>0</v>
      </c>
      <c r="E25">
        <f t="shared" si="1"/>
        <v>0</v>
      </c>
      <c r="F25">
        <v>0</v>
      </c>
      <c r="G25">
        <f t="shared" si="2"/>
        <v>0</v>
      </c>
      <c r="H25">
        <v>0</v>
      </c>
      <c r="I25">
        <f t="shared" si="3"/>
        <v>0</v>
      </c>
      <c r="J25">
        <f t="shared" si="4"/>
        <v>0</v>
      </c>
      <c r="K25">
        <v>0</v>
      </c>
      <c r="L25">
        <f t="shared" si="8"/>
        <v>0</v>
      </c>
      <c r="M25">
        <f t="shared" si="7"/>
        <v>0</v>
      </c>
      <c r="Y25" s="2"/>
    </row>
    <row r="27" spans="1:25" x14ac:dyDescent="0.25">
      <c r="B27" t="s">
        <v>0</v>
      </c>
      <c r="C27">
        <v>0.8</v>
      </c>
      <c r="E27" s="5">
        <f>MAX(M2:M25)</f>
        <v>1065.2146192592593</v>
      </c>
    </row>
    <row r="29" spans="1:25" x14ac:dyDescent="0.25">
      <c r="K29" s="3"/>
    </row>
    <row r="30" spans="1:25" x14ac:dyDescent="0.25">
      <c r="B30" t="s">
        <v>10</v>
      </c>
      <c r="C30" t="s">
        <v>11</v>
      </c>
    </row>
    <row r="31" spans="1:25" x14ac:dyDescent="0.25">
      <c r="C31" t="s">
        <v>12</v>
      </c>
    </row>
    <row r="32" spans="1:25" x14ac:dyDescent="0.25">
      <c r="C32" t="s">
        <v>13</v>
      </c>
    </row>
    <row r="33" spans="3:3" x14ac:dyDescent="0.25">
      <c r="C33" t="s">
        <v>14</v>
      </c>
    </row>
    <row r="34" spans="3:3" x14ac:dyDescent="0.25">
      <c r="C34" t="s">
        <v>15</v>
      </c>
    </row>
    <row r="35" spans="3:3" x14ac:dyDescent="0.25">
      <c r="C35" t="s">
        <v>16</v>
      </c>
    </row>
    <row r="36" spans="3:3" x14ac:dyDescent="0.25">
      <c r="C36" t="s">
        <v>17</v>
      </c>
    </row>
    <row r="37" spans="3:3" x14ac:dyDescent="0.25">
      <c r="C37" t="s">
        <v>18</v>
      </c>
    </row>
    <row r="38" spans="3:3" x14ac:dyDescent="0.25">
      <c r="C38" t="s">
        <v>19</v>
      </c>
    </row>
    <row r="39" spans="3:3" x14ac:dyDescent="0.25">
      <c r="C39" t="s">
        <v>20</v>
      </c>
    </row>
    <row r="40" spans="3:3" x14ac:dyDescent="0.25">
      <c r="C40" t="s">
        <v>21</v>
      </c>
    </row>
    <row r="41" spans="3:3" x14ac:dyDescent="0.25">
      <c r="C41" t="s">
        <v>22</v>
      </c>
    </row>
    <row r="42" spans="3:3" x14ac:dyDescent="0.25">
      <c r="C42" t="s">
        <v>23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las Heras</dc:creator>
  <cp:lastModifiedBy>Fernando De las Heras</cp:lastModifiedBy>
  <dcterms:created xsi:type="dcterms:W3CDTF">2022-05-18T17:22:01Z</dcterms:created>
  <dcterms:modified xsi:type="dcterms:W3CDTF">2022-06-04T08:45:37Z</dcterms:modified>
</cp:coreProperties>
</file>