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Module\Resultados_Irradiancia\"/>
    </mc:Choice>
  </mc:AlternateContent>
  <xr:revisionPtr revIDLastSave="0" documentId="13_ncr:1_{44EE9ABF-036C-4740-8CAE-386CB9A5E3B5}" xr6:coauthVersionLast="47" xr6:coauthVersionMax="47" xr10:uidLastSave="{00000000-0000-0000-0000-000000000000}"/>
  <bookViews>
    <workbookView xWindow="-120" yWindow="-120" windowWidth="29040" windowHeight="15840" xr2:uid="{011EBCCE-8177-4A71-89BF-3B2719A32319}"/>
  </bookViews>
  <sheets>
    <sheet name="Hoja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J21" i="1" l="1"/>
  <c r="J17" i="1"/>
  <c r="J14" i="1"/>
  <c r="G21" i="1"/>
  <c r="G17" i="1"/>
  <c r="G13" i="1"/>
  <c r="G12" i="1"/>
  <c r="G9" i="1"/>
  <c r="G14" i="1"/>
  <c r="D19" i="1"/>
  <c r="D18" i="1"/>
  <c r="D14" i="1"/>
  <c r="D12" i="1"/>
  <c r="D11" i="1"/>
  <c r="G20" i="1"/>
  <c r="D17" i="1"/>
  <c r="D9" i="1"/>
  <c r="G2" i="1"/>
  <c r="J25" i="1"/>
  <c r="J24" i="1"/>
  <c r="J23" i="1"/>
  <c r="J22" i="1"/>
  <c r="J8" i="1"/>
  <c r="J7" i="1"/>
  <c r="J6" i="1"/>
  <c r="J5" i="1"/>
  <c r="J4" i="1"/>
  <c r="J3" i="1"/>
  <c r="J2" i="1"/>
  <c r="G25" i="1"/>
  <c r="G24" i="1"/>
  <c r="I24" i="1" s="1"/>
  <c r="G23" i="1"/>
  <c r="G22" i="1"/>
  <c r="G8" i="1"/>
  <c r="I8" i="1" s="1"/>
  <c r="G7" i="1"/>
  <c r="G6" i="1"/>
  <c r="G5" i="1"/>
  <c r="G4" i="1"/>
  <c r="G3" i="1"/>
  <c r="I3" i="1" s="1"/>
  <c r="I2" i="1"/>
  <c r="D13" i="1"/>
  <c r="D3" i="1"/>
  <c r="E3" i="1" s="1"/>
  <c r="D4" i="1"/>
  <c r="E4" i="1" s="1"/>
  <c r="D5" i="1"/>
  <c r="D6" i="1"/>
  <c r="D7" i="1"/>
  <c r="E7" i="1" s="1"/>
  <c r="D8" i="1"/>
  <c r="E8" i="1" s="1"/>
  <c r="D15" i="1"/>
  <c r="D20" i="1"/>
  <c r="D22" i="1"/>
  <c r="D23" i="1"/>
  <c r="D24" i="1"/>
  <c r="E24" i="1" s="1"/>
  <c r="D25" i="1"/>
  <c r="D2" i="1"/>
  <c r="E2" i="1" s="1"/>
  <c r="I4" i="1"/>
  <c r="I5" i="1"/>
  <c r="I6" i="1"/>
  <c r="I7" i="1"/>
  <c r="I22" i="1"/>
  <c r="I23" i="1"/>
  <c r="I25" i="1"/>
  <c r="E5" i="1"/>
  <c r="E6" i="1"/>
  <c r="E22" i="1"/>
  <c r="E23" i="1"/>
  <c r="E25" i="1"/>
  <c r="D16" i="1" l="1"/>
  <c r="G19" i="1"/>
  <c r="G11" i="1"/>
  <c r="G18" i="1"/>
  <c r="G10" i="1"/>
  <c r="D21" i="1"/>
  <c r="D10" i="1"/>
  <c r="J12" i="1"/>
  <c r="J10" i="1"/>
  <c r="J9" i="1"/>
  <c r="J15" i="1"/>
  <c r="J11" i="1"/>
  <c r="J18" i="1"/>
  <c r="J19" i="1"/>
  <c r="J13" i="1"/>
  <c r="J20" i="1"/>
  <c r="G16" i="1"/>
  <c r="J16" i="1" s="1"/>
  <c r="G15" i="1"/>
</calcChain>
</file>

<file path=xl/sharedStrings.xml><?xml version="1.0" encoding="utf-8"?>
<sst xmlns="http://schemas.openxmlformats.org/spreadsheetml/2006/main" count="10" uniqueCount="10">
  <si>
    <t>BIFACIALIDAD</t>
  </si>
  <si>
    <t>Front Module 1 Row 3</t>
  </si>
  <si>
    <t>Back Module 1 Row 3</t>
  </si>
  <si>
    <t>Total Module 1 Row 3</t>
  </si>
  <si>
    <t>Front Module 1 Row 1</t>
  </si>
  <si>
    <t>Back Module 1 Row 1</t>
  </si>
  <si>
    <t>Total Module 1 Row 1</t>
  </si>
  <si>
    <t>Front Module 1 Row 2</t>
  </si>
  <si>
    <t>Back Module 1 Row 2</t>
  </si>
  <si>
    <t>Total Module 1 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</si>
</sst>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307"/>
      <color rgb="FFFF5353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Back Pitch=2,1m</c:v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0.42139558888888889</c:v>
                </c:pt>
                <c:pt idx="8" formatCode="0.00">
                  <c:v>29.054994074074081</c:v>
                </c:pt>
                <c:pt idx="9" formatCode="0.00">
                  <c:v>77.505187777777778</c:v>
                </c:pt>
                <c:pt idx="10" formatCode="0.00">
                  <c:v>124.1283944444444</c:v>
                </c:pt>
                <c:pt idx="11" formatCode="0.00">
                  <c:v>194.89554814814809</c:v>
                </c:pt>
                <c:pt idx="12" formatCode="0.00">
                  <c:v>255.28198518518519</c:v>
                </c:pt>
                <c:pt idx="13" formatCode="0.00">
                  <c:v>287.93651111111109</c:v>
                </c:pt>
                <c:pt idx="14" formatCode="0.00">
                  <c:v>286.42777407407408</c:v>
                </c:pt>
                <c:pt idx="15" formatCode="0.00">
                  <c:v>254.35107037037039</c:v>
                </c:pt>
                <c:pt idx="16" formatCode="0.00">
                  <c:v>192.51905555555561</c:v>
                </c:pt>
                <c:pt idx="17" formatCode="0.00">
                  <c:v>119.3937425925926</c:v>
                </c:pt>
                <c:pt idx="18" formatCode="0.00">
                  <c:v>69.389770740740744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DA-47A9-8BC6-5977E66311E6}"/>
            </c:ext>
          </c:extLst>
        </c:ser>
        <c:ser>
          <c:idx val="3"/>
          <c:order val="1"/>
          <c:tx>
            <c:v>Back Pitch=2,6m</c:v>
          </c:tx>
          <c:spPr>
            <a:ln w="15875" cap="rnd">
              <a:solidFill>
                <a:srgbClr val="F9A307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9A307"/>
              </a:solidFill>
              <a:ln w="9525">
                <a:solidFill>
                  <a:srgbClr val="F9A307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0.41947902222222222</c:v>
                </c:pt>
                <c:pt idx="8" formatCode="0.00">
                  <c:v>23.990633333333339</c:v>
                </c:pt>
                <c:pt idx="9" formatCode="0.00">
                  <c:v>77.702684444444444</c:v>
                </c:pt>
                <c:pt idx="10" formatCode="0.00">
                  <c:v>124.5906692592593</c:v>
                </c:pt>
                <c:pt idx="11" formatCode="0.00">
                  <c:v>194.30850370370371</c:v>
                </c:pt>
                <c:pt idx="12" formatCode="0.00">
                  <c:v>254.5990888888889</c:v>
                </c:pt>
                <c:pt idx="13" formatCode="0.00">
                  <c:v>287.15602962962959</c:v>
                </c:pt>
                <c:pt idx="14" formatCode="0.00">
                  <c:v>281.40050000000002</c:v>
                </c:pt>
                <c:pt idx="15" formatCode="0.00">
                  <c:v>246.07420740740741</c:v>
                </c:pt>
                <c:pt idx="16" formatCode="0.00">
                  <c:v>177.81533333333331</c:v>
                </c:pt>
                <c:pt idx="17" formatCode="0.00">
                  <c:v>106.9308174074074</c:v>
                </c:pt>
                <c:pt idx="18" formatCode="0.00">
                  <c:v>64.271652592592602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DA-47A9-8BC6-5977E66311E6}"/>
            </c:ext>
          </c:extLst>
        </c:ser>
        <c:ser>
          <c:idx val="6"/>
          <c:order val="2"/>
          <c:tx>
            <c:v>Back Pitch=6,2m</c:v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0.42128909629629629</c:v>
                </c:pt>
                <c:pt idx="8" formatCode="0.00">
                  <c:v>23.75848814814815</c:v>
                </c:pt>
                <c:pt idx="9" formatCode="0.00">
                  <c:v>84.898341481481495</c:v>
                </c:pt>
                <c:pt idx="10" formatCode="0.00">
                  <c:v>138.03973703703701</c:v>
                </c:pt>
                <c:pt idx="11" formatCode="0.00">
                  <c:v>209.53026296296301</c:v>
                </c:pt>
                <c:pt idx="12" formatCode="0.00">
                  <c:v>262.78774074074067</c:v>
                </c:pt>
                <c:pt idx="13" formatCode="0.00">
                  <c:v>288.76166666666671</c:v>
                </c:pt>
                <c:pt idx="14" formatCode="0.00">
                  <c:v>281.70976666666661</c:v>
                </c:pt>
                <c:pt idx="15" formatCode="0.00">
                  <c:v>245.80595185185189</c:v>
                </c:pt>
                <c:pt idx="16" formatCode="0.00">
                  <c:v>177.6357888888889</c:v>
                </c:pt>
                <c:pt idx="17" formatCode="0.00">
                  <c:v>106.5253211111111</c:v>
                </c:pt>
                <c:pt idx="18" formatCode="0.00">
                  <c:v>80.597895555555567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EDA-47A9-8BC6-5977E66311E6}"/>
            </c:ext>
          </c:extLst>
        </c:ser>
        <c:ser>
          <c:idx val="7"/>
          <c:order val="3"/>
          <c:tx>
            <c:v>Back Pitch=10m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Hoja1!$L$2:$L$25</c:f>
              <c:numCache>
                <c:formatCode>General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DA-47A9-8BC6-5977E663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Front Module 1 Row 1</c:v>
                </c:pt>
              </c:strCache>
            </c:strRef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0.98784001111111108</c:v>
                </c:pt>
                <c:pt idx="8" formatCode="0.00">
                  <c:v>94.988631111111118</c:v>
                </c:pt>
                <c:pt idx="9" formatCode="0.00">
                  <c:v>595.67770370370363</c:v>
                </c:pt>
                <c:pt idx="10" formatCode="0.00">
                  <c:v>861.26521111111117</c:v>
                </c:pt>
                <c:pt idx="11" formatCode="0.00">
                  <c:v>908.94946666666669</c:v>
                </c:pt>
                <c:pt idx="12" formatCode="0.00">
                  <c:v>886.85956666666664</c:v>
                </c:pt>
                <c:pt idx="13" formatCode="0.00">
                  <c:v>856.71481111111109</c:v>
                </c:pt>
                <c:pt idx="14" formatCode="0.00">
                  <c:v>857.91553703703698</c:v>
                </c:pt>
                <c:pt idx="15" formatCode="0.00">
                  <c:v>888.20302962962944</c:v>
                </c:pt>
                <c:pt idx="16" formatCode="0.00">
                  <c:v>897.11499629629634</c:v>
                </c:pt>
                <c:pt idx="17" formatCode="0.00">
                  <c:v>827.88152962962965</c:v>
                </c:pt>
                <c:pt idx="18" formatCode="0.00">
                  <c:v>470.34231481481481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18D-49A2-9666-AFD1177094C9}"/>
            </c:ext>
          </c:extLst>
        </c:ser>
        <c:ser>
          <c:idx val="2"/>
          <c:order val="1"/>
          <c:tx>
            <c:strRef>
              <c:f>Hoja1!$E$1</c:f>
              <c:strCache>
                <c:ptCount val="1"/>
                <c:pt idx="0">
                  <c:v>Front Module 1 Row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0.98782382222222231</c:v>
                </c:pt>
                <c:pt idx="8" formatCode="0.00">
                  <c:v>93.969975925925922</c:v>
                </c:pt>
                <c:pt idx="9" formatCode="0.00">
                  <c:v>560.13988518518511</c:v>
                </c:pt>
                <c:pt idx="10" formatCode="0.00">
                  <c:v>835.6919851851851</c:v>
                </c:pt>
                <c:pt idx="11" formatCode="0.00">
                  <c:v>893.88085185185184</c:v>
                </c:pt>
                <c:pt idx="12" formatCode="0.00">
                  <c:v>879.71655185185182</c:v>
                </c:pt>
                <c:pt idx="13" formatCode="0.00">
                  <c:v>856.20442222222221</c:v>
                </c:pt>
                <c:pt idx="14" formatCode="0.00">
                  <c:v>858.32766666666669</c:v>
                </c:pt>
                <c:pt idx="15" formatCode="0.00">
                  <c:v>889.99400000000003</c:v>
                </c:pt>
                <c:pt idx="16" formatCode="0.00">
                  <c:v>898.31764444444445</c:v>
                </c:pt>
                <c:pt idx="17" formatCode="0.00">
                  <c:v>830.21516666666662</c:v>
                </c:pt>
                <c:pt idx="18" formatCode="0.00">
                  <c:v>472.4757629629629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8D-49A2-9666-AFD1177094C9}"/>
            </c:ext>
          </c:extLst>
        </c:ser>
        <c:ser>
          <c:idx val="4"/>
          <c:order val="2"/>
          <c:tx>
            <c:strRef>
              <c:f>Hoja1!$H$1</c:f>
              <c:strCache>
                <c:ptCount val="1"/>
                <c:pt idx="0">
                  <c:v>Front Module 1 Row 3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0.98809795555555546</c:v>
                </c:pt>
                <c:pt idx="8" formatCode="0.00">
                  <c:v>93.946045185185184</c:v>
                </c:pt>
                <c:pt idx="9" formatCode="0.00">
                  <c:v>557.673511111111</c:v>
                </c:pt>
                <c:pt idx="10" formatCode="0.00">
                  <c:v>833.73091851851848</c:v>
                </c:pt>
                <c:pt idx="11" formatCode="0.00">
                  <c:v>892.84604814814827</c:v>
                </c:pt>
                <c:pt idx="12" formatCode="0.00">
                  <c:v>879.06417407407412</c:v>
                </c:pt>
                <c:pt idx="13" formatCode="0.00">
                  <c:v>855.92808148148151</c:v>
                </c:pt>
                <c:pt idx="14" formatCode="0.00">
                  <c:v>859.30416666666667</c:v>
                </c:pt>
                <c:pt idx="15" formatCode="0.00">
                  <c:v>897.63455555555549</c:v>
                </c:pt>
                <c:pt idx="16" formatCode="0.00">
                  <c:v>916.01051851851867</c:v>
                </c:pt>
                <c:pt idx="17" formatCode="0.00">
                  <c:v>857.83907407407412</c:v>
                </c:pt>
                <c:pt idx="18" formatCode="0.00">
                  <c:v>488.12298888888898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18D-49A2-9666-AFD1177094C9}"/>
            </c:ext>
          </c:extLst>
        </c:ser>
        <c:ser>
          <c:idx val="1"/>
          <c:order val="3"/>
          <c:tx>
            <c:strRef>
              <c:f>Hoja1!$C$1</c:f>
              <c:strCache>
                <c:ptCount val="1"/>
                <c:pt idx="0">
                  <c:v>Back Module 1 Row 1</c:v>
                </c:pt>
              </c:strCache>
            </c:strRef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plus"/>
            <c:size val="4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dPt>
            <c:idx val="14"/>
            <c:marker>
              <c:symbol val="plus"/>
              <c:size val="4"/>
              <c:spPr>
                <a:solidFill>
                  <a:schemeClr val="accent5"/>
                </a:solidFill>
                <a:ln w="9525">
                  <a:solidFill>
                    <a:srgbClr val="00B0F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18D-49A2-9666-AFD1177094C9}"/>
              </c:ext>
            </c:extLst>
          </c:dPt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0.42139558888888889</c:v>
                </c:pt>
                <c:pt idx="8" formatCode="0.00">
                  <c:v>29.054994074074081</c:v>
                </c:pt>
                <c:pt idx="9" formatCode="0.00">
                  <c:v>77.505187777777778</c:v>
                </c:pt>
                <c:pt idx="10" formatCode="0.00">
                  <c:v>124.1283944444444</c:v>
                </c:pt>
                <c:pt idx="11" formatCode="0.00">
                  <c:v>194.89554814814809</c:v>
                </c:pt>
                <c:pt idx="12" formatCode="0.00">
                  <c:v>255.28198518518519</c:v>
                </c:pt>
                <c:pt idx="13" formatCode="0.00">
                  <c:v>287.93651111111109</c:v>
                </c:pt>
                <c:pt idx="14" formatCode="0.00">
                  <c:v>286.42777407407408</c:v>
                </c:pt>
                <c:pt idx="15" formatCode="0.00">
                  <c:v>254.35107037037039</c:v>
                </c:pt>
                <c:pt idx="16" formatCode="0.00">
                  <c:v>192.51905555555561</c:v>
                </c:pt>
                <c:pt idx="17" formatCode="0.00">
                  <c:v>119.3937425925926</c:v>
                </c:pt>
                <c:pt idx="18" formatCode="0.00">
                  <c:v>69.389770740740744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8D-49A2-9666-AFD1177094C9}"/>
            </c:ext>
          </c:extLst>
        </c:ser>
        <c:ser>
          <c:idx val="3"/>
          <c:order val="4"/>
          <c:tx>
            <c:strRef>
              <c:f>Hoja1!$F$1</c:f>
              <c:strCache>
                <c:ptCount val="1"/>
                <c:pt idx="0">
                  <c:v>Back Module 1 Row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0.41947902222222222</c:v>
                </c:pt>
                <c:pt idx="8" formatCode="0.00">
                  <c:v>23.990633333333339</c:v>
                </c:pt>
                <c:pt idx="9" formatCode="0.00">
                  <c:v>77.702684444444444</c:v>
                </c:pt>
                <c:pt idx="10" formatCode="0.00">
                  <c:v>124.5906692592593</c:v>
                </c:pt>
                <c:pt idx="11" formatCode="0.00">
                  <c:v>194.30850370370371</c:v>
                </c:pt>
                <c:pt idx="12" formatCode="0.00">
                  <c:v>254.5990888888889</c:v>
                </c:pt>
                <c:pt idx="13" formatCode="0.00">
                  <c:v>287.15602962962959</c:v>
                </c:pt>
                <c:pt idx="14" formatCode="0.00">
                  <c:v>281.40050000000002</c:v>
                </c:pt>
                <c:pt idx="15" formatCode="0.00">
                  <c:v>246.07420740740741</c:v>
                </c:pt>
                <c:pt idx="16" formatCode="0.00">
                  <c:v>177.81533333333331</c:v>
                </c:pt>
                <c:pt idx="17" formatCode="0.00">
                  <c:v>106.9308174074074</c:v>
                </c:pt>
                <c:pt idx="18" formatCode="0.00">
                  <c:v>64.271652592592602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8D-49A2-9666-AFD1177094C9}"/>
            </c:ext>
          </c:extLst>
        </c:ser>
        <c:ser>
          <c:idx val="6"/>
          <c:order val="5"/>
          <c:tx>
            <c:strRef>
              <c:f>Hoja1!$I$1</c:f>
              <c:strCache>
                <c:ptCount val="1"/>
                <c:pt idx="0">
                  <c:v>Back Module 1 Row 3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plus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0.42128909629629629</c:v>
                </c:pt>
                <c:pt idx="8" formatCode="0.00">
                  <c:v>23.75848814814815</c:v>
                </c:pt>
                <c:pt idx="9" formatCode="0.00">
                  <c:v>84.898341481481495</c:v>
                </c:pt>
                <c:pt idx="10" formatCode="0.00">
                  <c:v>138.03973703703701</c:v>
                </c:pt>
                <c:pt idx="11" formatCode="0.00">
                  <c:v>209.53026296296301</c:v>
                </c:pt>
                <c:pt idx="12" formatCode="0.00">
                  <c:v>262.78774074074067</c:v>
                </c:pt>
                <c:pt idx="13" formatCode="0.00">
                  <c:v>288.76166666666671</c:v>
                </c:pt>
                <c:pt idx="14" formatCode="0.00">
                  <c:v>281.70976666666661</c:v>
                </c:pt>
                <c:pt idx="15" formatCode="0.00">
                  <c:v>245.80595185185189</c:v>
                </c:pt>
                <c:pt idx="16" formatCode="0.00">
                  <c:v>177.6357888888889</c:v>
                </c:pt>
                <c:pt idx="17" formatCode="0.00">
                  <c:v>106.5253211111111</c:v>
                </c:pt>
                <c:pt idx="18" formatCode="0.00">
                  <c:v>80.597895555555567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8D-49A2-9666-AFD117709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Hoja1!$D$1</c:f>
              <c:strCache>
                <c:ptCount val="1"/>
                <c:pt idx="0">
                  <c:v>Total Module 1 Row 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1.3249564822222222</c:v>
                </c:pt>
                <c:pt idx="8" formatCode="0.00">
                  <c:v>118.23262637037038</c:v>
                </c:pt>
                <c:pt idx="9" formatCode="0.00">
                  <c:v>657.68185392592591</c:v>
                </c:pt>
                <c:pt idx="10" formatCode="0.00">
                  <c:v>960.56792666666672</c:v>
                </c:pt>
                <c:pt idx="11" formatCode="0.00">
                  <c:v>1064.8659051851851</c:v>
                </c:pt>
                <c:pt idx="12" formatCode="0.00">
                  <c:v>1091.0851548148148</c:v>
                </c:pt>
                <c:pt idx="13" formatCode="0.00">
                  <c:v>1087.06402</c:v>
                </c:pt>
                <c:pt idx="14" formatCode="0.00">
                  <c:v>1087.0577562962962</c:v>
                </c:pt>
                <c:pt idx="15" formatCode="0.00">
                  <c:v>1091.6838859259258</c:v>
                </c:pt>
                <c:pt idx="16" formatCode="0.00">
                  <c:v>1051.1302407407409</c:v>
                </c:pt>
                <c:pt idx="17" formatCode="0.00">
                  <c:v>923.39652370370368</c:v>
                </c:pt>
                <c:pt idx="18" formatCode="0.00">
                  <c:v>525.85413140740741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7-486E-AB58-193D4F9C41C5}"/>
            </c:ext>
          </c:extLst>
        </c:ser>
        <c:ser>
          <c:idx val="3"/>
          <c:order val="1"/>
          <c:tx>
            <c:strRef>
              <c:f>Hoja1!$G$1</c:f>
              <c:strCache>
                <c:ptCount val="1"/>
                <c:pt idx="0">
                  <c:v>Total Module 1 Row 2</c:v>
                </c:pt>
              </c:strCache>
            </c:strRef>
          </c:tx>
          <c:spPr>
            <a:ln w="19050" cap="rnd">
              <a:solidFill>
                <a:srgbClr val="F9A307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9A307"/>
              </a:solidFill>
              <a:ln w="9525">
                <a:solidFill>
                  <a:srgbClr val="F9A307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1.3234070400000002</c:v>
                </c:pt>
                <c:pt idx="8" formatCode="0.00">
                  <c:v>113.1624825925926</c:v>
                </c:pt>
                <c:pt idx="9" formatCode="0.00">
                  <c:v>622.30203274074063</c:v>
                </c:pt>
                <c:pt idx="10" formatCode="0.00">
                  <c:v>935.3645205925925</c:v>
                </c:pt>
                <c:pt idx="11" formatCode="0.00">
                  <c:v>1049.3276548148149</c:v>
                </c:pt>
                <c:pt idx="12" formatCode="0.00">
                  <c:v>1083.3958229629629</c:v>
                </c:pt>
                <c:pt idx="13" formatCode="0.00">
                  <c:v>1085.9292459259259</c:v>
                </c:pt>
                <c:pt idx="14" formatCode="0.00">
                  <c:v>1083.4480666666668</c:v>
                </c:pt>
                <c:pt idx="15" formatCode="0.00">
                  <c:v>1086.853365925926</c:v>
                </c:pt>
                <c:pt idx="16" formatCode="0.00">
                  <c:v>1040.5699111111112</c:v>
                </c:pt>
                <c:pt idx="17" formatCode="0.00">
                  <c:v>915.75982059259252</c:v>
                </c:pt>
                <c:pt idx="18" formatCode="0.00">
                  <c:v>523.89308503703694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7-486E-AB58-193D4F9C41C5}"/>
            </c:ext>
          </c:extLst>
        </c:ser>
        <c:ser>
          <c:idx val="6"/>
          <c:order val="2"/>
          <c:tx>
            <c:strRef>
              <c:f>Hoja1!$J$1</c:f>
              <c:strCache>
                <c:ptCount val="1"/>
                <c:pt idx="0">
                  <c:v>Total Module 1 Row 3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1.3251292325925925</c:v>
                </c:pt>
                <c:pt idx="8" formatCode="0.00">
                  <c:v>112.9528357037037</c:v>
                </c:pt>
                <c:pt idx="9" formatCode="0.00">
                  <c:v>625.59218429629618</c:v>
                </c:pt>
                <c:pt idx="10" formatCode="0.00">
                  <c:v>944.16270814814811</c:v>
                </c:pt>
                <c:pt idx="11" formatCode="0.00">
                  <c:v>1060.4702585185187</c:v>
                </c:pt>
                <c:pt idx="12" formatCode="0.00">
                  <c:v>1089.2943666666667</c:v>
                </c:pt>
                <c:pt idx="13" formatCode="0.00">
                  <c:v>1086.9374148148149</c:v>
                </c:pt>
                <c:pt idx="14" formatCode="0.00">
                  <c:v>1084.6719800000001</c:v>
                </c:pt>
                <c:pt idx="15" formatCode="0.00">
                  <c:v>1094.2793170370369</c:v>
                </c:pt>
                <c:pt idx="16" formatCode="0.00">
                  <c:v>1058.1191496296299</c:v>
                </c:pt>
                <c:pt idx="17" formatCode="0.00">
                  <c:v>943.05933096296303</c:v>
                </c:pt>
                <c:pt idx="18" formatCode="0.00">
                  <c:v>552.60130533333347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47-486E-AB58-193D4F9C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795130</xdr:colOff>
      <xdr:row>50</xdr:row>
      <xdr:rowOff>124239</xdr:rowOff>
    </xdr:from>
    <xdr:to>
      <xdr:col>8</xdr:col>
      <xdr:colOff>1306512</xdr:colOff>
      <xdr:row>72</xdr:row>
      <xdr:rowOff>148051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937EADD-79C5-421E-A780-C6887018C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830036</xdr:colOff>
      <xdr:row>27</xdr:row>
      <xdr:rowOff>149679</xdr:rowOff>
    </xdr:from>
    <xdr:to>
      <xdr:col>8</xdr:col>
      <xdr:colOff>1341418</xdr:colOff>
      <xdr:row>49</xdr:row>
      <xdr:rowOff>173491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DD068F4-C811-49C1-A5F9-6C0681067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396322</xdr:colOff>
      <xdr:row>27</xdr:row>
      <xdr:rowOff>159441</xdr:rowOff>
    </xdr:from>
    <xdr:to>
      <xdr:col>15</xdr:col>
      <xdr:colOff>778910</xdr:colOff>
      <xdr:row>49</xdr:row>
      <xdr:rowOff>183253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5231EDE-6406-4240-8D8D-C5DB83134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Module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Module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Modul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0.98809795555555546</v>
          </cell>
        </row>
        <row r="3">
          <cell r="B3">
            <v>93.946045185185184</v>
          </cell>
        </row>
        <row r="4">
          <cell r="B4">
            <v>557.673511111111</v>
          </cell>
        </row>
        <row r="5">
          <cell r="B5">
            <v>833.73091851851848</v>
          </cell>
        </row>
        <row r="6">
          <cell r="B6">
            <v>892.84604814814827</v>
          </cell>
        </row>
        <row r="7">
          <cell r="B7">
            <v>879.06417407407412</v>
          </cell>
        </row>
        <row r="8">
          <cell r="B8">
            <v>855.92808148148151</v>
          </cell>
        </row>
        <row r="9">
          <cell r="B9">
            <v>859.30416666666667</v>
          </cell>
        </row>
        <row r="10">
          <cell r="B10">
            <v>897.63455555555549</v>
          </cell>
        </row>
        <row r="11">
          <cell r="B11">
            <v>916.01051851851867</v>
          </cell>
        </row>
        <row r="12">
          <cell r="B12">
            <v>857.83907407407412</v>
          </cell>
        </row>
        <row r="13">
          <cell r="B13">
            <v>488.12298888888898</v>
          </cell>
        </row>
        <row r="14">
          <cell r="B14">
            <v>0</v>
          </cell>
        </row>
      </sheetData>
      <sheetData sheetId="1">
        <row r="2">
          <cell r="B2">
            <v>0.42128909629629629</v>
          </cell>
        </row>
        <row r="3">
          <cell r="B3">
            <v>23.75848814814815</v>
          </cell>
        </row>
        <row r="4">
          <cell r="B4">
            <v>84.898341481481495</v>
          </cell>
        </row>
        <row r="5">
          <cell r="B5">
            <v>138.03973703703701</v>
          </cell>
        </row>
        <row r="6">
          <cell r="B6">
            <v>209.53026296296301</v>
          </cell>
        </row>
        <row r="7">
          <cell r="B7">
            <v>262.78774074074067</v>
          </cell>
        </row>
        <row r="8">
          <cell r="B8">
            <v>288.76166666666671</v>
          </cell>
        </row>
        <row r="9">
          <cell r="B9">
            <v>281.70976666666661</v>
          </cell>
        </row>
        <row r="10">
          <cell r="B10">
            <v>245.80595185185189</v>
          </cell>
        </row>
        <row r="11">
          <cell r="B11">
            <v>177.6357888888889</v>
          </cell>
        </row>
        <row r="12">
          <cell r="B12">
            <v>106.5253211111111</v>
          </cell>
        </row>
        <row r="13">
          <cell r="B13">
            <v>80.597895555555567</v>
          </cell>
        </row>
        <row r="14">
          <cell r="B1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0.98782382222222231</v>
          </cell>
        </row>
        <row r="3">
          <cell r="B3">
            <v>93.969975925925922</v>
          </cell>
        </row>
        <row r="4">
          <cell r="B4">
            <v>560.13988518518511</v>
          </cell>
        </row>
        <row r="5">
          <cell r="B5">
            <v>835.6919851851851</v>
          </cell>
        </row>
        <row r="6">
          <cell r="B6">
            <v>893.88085185185184</v>
          </cell>
        </row>
        <row r="7">
          <cell r="B7">
            <v>879.71655185185182</v>
          </cell>
        </row>
        <row r="8">
          <cell r="B8">
            <v>856.20442222222221</v>
          </cell>
        </row>
        <row r="9">
          <cell r="B9">
            <v>858.32766666666669</v>
          </cell>
        </row>
        <row r="10">
          <cell r="B10">
            <v>889.99400000000003</v>
          </cell>
        </row>
        <row r="11">
          <cell r="B11">
            <v>898.31764444444445</v>
          </cell>
        </row>
        <row r="12">
          <cell r="B12">
            <v>830.21516666666662</v>
          </cell>
        </row>
        <row r="13">
          <cell r="B13">
            <v>472.4757629629629</v>
          </cell>
        </row>
        <row r="14">
          <cell r="B14">
            <v>0</v>
          </cell>
        </row>
      </sheetData>
      <sheetData sheetId="1">
        <row r="2">
          <cell r="B2">
            <v>0.41947902222222222</v>
          </cell>
        </row>
        <row r="3">
          <cell r="B3">
            <v>23.990633333333339</v>
          </cell>
        </row>
        <row r="4">
          <cell r="B4">
            <v>77.702684444444444</v>
          </cell>
        </row>
        <row r="5">
          <cell r="B5">
            <v>124.5906692592593</v>
          </cell>
        </row>
        <row r="6">
          <cell r="B6">
            <v>194.30850370370371</v>
          </cell>
        </row>
        <row r="7">
          <cell r="B7">
            <v>254.5990888888889</v>
          </cell>
        </row>
        <row r="8">
          <cell r="B8">
            <v>287.15602962962959</v>
          </cell>
        </row>
        <row r="9">
          <cell r="B9">
            <v>281.40050000000002</v>
          </cell>
        </row>
        <row r="10">
          <cell r="B10">
            <v>246.07420740740741</v>
          </cell>
        </row>
        <row r="11">
          <cell r="B11">
            <v>177.81533333333331</v>
          </cell>
        </row>
        <row r="12">
          <cell r="B12">
            <v>106.9308174074074</v>
          </cell>
        </row>
        <row r="13">
          <cell r="B13">
            <v>64.271652592592602</v>
          </cell>
        </row>
        <row r="14">
          <cell r="B1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0.98784001111111108</v>
          </cell>
        </row>
        <row r="3">
          <cell r="B3">
            <v>94.988631111111118</v>
          </cell>
        </row>
        <row r="4">
          <cell r="B4">
            <v>595.67770370370363</v>
          </cell>
        </row>
        <row r="5">
          <cell r="B5">
            <v>861.26521111111117</v>
          </cell>
        </row>
        <row r="6">
          <cell r="B6">
            <v>908.94946666666669</v>
          </cell>
        </row>
        <row r="7">
          <cell r="B7">
            <v>886.85956666666664</v>
          </cell>
        </row>
        <row r="8">
          <cell r="B8">
            <v>856.71481111111109</v>
          </cell>
        </row>
        <row r="9">
          <cell r="B9">
            <v>857.91553703703698</v>
          </cell>
        </row>
        <row r="10">
          <cell r="B10">
            <v>888.20302962962944</v>
          </cell>
        </row>
        <row r="11">
          <cell r="B11">
            <v>897.11499629629634</v>
          </cell>
        </row>
        <row r="12">
          <cell r="B12">
            <v>827.88152962962965</v>
          </cell>
        </row>
        <row r="13">
          <cell r="B13">
            <v>470.34231481481481</v>
          </cell>
        </row>
        <row r="14">
          <cell r="B14">
            <v>0</v>
          </cell>
        </row>
      </sheetData>
      <sheetData sheetId="1">
        <row r="2">
          <cell r="B2">
            <v>0.42139558888888889</v>
          </cell>
        </row>
        <row r="3">
          <cell r="B3">
            <v>29.054994074074081</v>
          </cell>
        </row>
        <row r="4">
          <cell r="B4">
            <v>77.505187777777778</v>
          </cell>
        </row>
        <row r="5">
          <cell r="B5">
            <v>124.1283944444444</v>
          </cell>
        </row>
        <row r="6">
          <cell r="B6">
            <v>194.89554814814809</v>
          </cell>
        </row>
        <row r="7">
          <cell r="B7">
            <v>255.28198518518519</v>
          </cell>
        </row>
        <row r="8">
          <cell r="B8">
            <v>287.93651111111109</v>
          </cell>
        </row>
        <row r="9">
          <cell r="B9">
            <v>286.42777407407408</v>
          </cell>
        </row>
        <row r="10">
          <cell r="B10">
            <v>254.35107037037039</v>
          </cell>
        </row>
        <row r="11">
          <cell r="B11">
            <v>192.51905555555561</v>
          </cell>
        </row>
        <row r="12">
          <cell r="B12">
            <v>119.3937425925926</v>
          </cell>
        </row>
        <row r="13">
          <cell r="B13">
            <v>69.389770740740744</v>
          </cell>
        </row>
        <row r="14">
          <cell r="B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25F1-2C18-4734-9E72-1501C4DE2DE7}">
  <dimension ref="A1:Y29"/>
  <sheetViews>
    <sheetView tabSelected="1" topLeftCell="A4" zoomScaleNormal="100" workbookViewId="0">
      <selection activeCell="H9" sqref="H9"/>
    </sheetView>
  </sheetViews>
  <sheetFormatPr baseColWidth="10" defaultRowHeight="15" x14ac:dyDescent="0.25"/>
  <cols>
    <col min="2" max="2" width="20.28515625" bestFit="1" customWidth="1"/>
    <col min="3" max="3" width="19.5703125" bestFit="1" customWidth="1"/>
    <col min="4" max="4" width="20" bestFit="1" customWidth="1"/>
    <col min="5" max="5" width="20.28515625" bestFit="1" customWidth="1"/>
    <col min="6" max="6" width="19.5703125" bestFit="1" customWidth="1"/>
    <col min="7" max="7" width="20" bestFit="1" customWidth="1"/>
    <col min="8" max="8" width="20.28515625" bestFit="1" customWidth="1"/>
    <col min="9" max="9" width="19.5703125" bestFit="1" customWidth="1"/>
    <col min="10" max="10" width="20" bestFit="1" customWidth="1"/>
    <col min="11" max="11" width="20.28515625" bestFit="1" customWidth="1"/>
    <col min="12" max="12" width="19.5703125" bestFit="1" customWidth="1"/>
    <col min="13" max="13" width="20" bestFit="1" customWidth="1"/>
    <col min="14" max="14" width="20.28515625" bestFit="1" customWidth="1"/>
    <col min="15" max="15" width="19.5703125" bestFit="1" customWidth="1"/>
    <col min="16" max="16" width="20" bestFit="1" customWidth="1"/>
    <col min="17" max="17" width="20.28515625" bestFit="1" customWidth="1"/>
    <col min="18" max="18" width="19.5703125" bestFit="1" customWidth="1"/>
    <col min="19" max="19" width="20" bestFit="1" customWidth="1"/>
  </cols>
  <sheetData>
    <row r="1" spans="1:19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J1" t="s">
        <v>3</v>
      </c>
    </row>
    <row r="2" spans="1:19" x14ac:dyDescent="0.25">
      <c r="A2" s="1">
        <v>0</v>
      </c>
      <c r="B2">
        <v>0</v>
      </c>
      <c r="C2">
        <v>0</v>
      </c>
      <c r="D2">
        <f>B2+($C$27*C2)</f>
        <v>0</v>
      </c>
      <c r="E2">
        <f>SUM(C2,D2*$C$27)</f>
        <v>0</v>
      </c>
      <c r="F2">
        <v>0</v>
      </c>
      <c r="G2">
        <f>E2+($C$27*F2)</f>
        <v>0</v>
      </c>
      <c r="H2">
        <v>0</v>
      </c>
      <c r="I2">
        <f>SUM(G2,H2*$C$27)</f>
        <v>0</v>
      </c>
      <c r="J2">
        <f>H2+($C$27*I2)</f>
        <v>0</v>
      </c>
    </row>
    <row r="3" spans="1:19" x14ac:dyDescent="0.25">
      <c r="A3" s="1">
        <v>4.1666666666666699E-2</v>
      </c>
      <c r="B3">
        <v>0</v>
      </c>
      <c r="C3">
        <v>0</v>
      </c>
      <c r="D3">
        <f t="shared" ref="D3:D25" si="0">B3+($C$27*C3)</f>
        <v>0</v>
      </c>
      <c r="E3">
        <f t="shared" ref="E3:E25" si="1">SUM(C3,D3*$C$27)</f>
        <v>0</v>
      </c>
      <c r="F3">
        <v>0</v>
      </c>
      <c r="G3">
        <f t="shared" ref="G3:G25" si="2">E3+($C$27*F3)</f>
        <v>0</v>
      </c>
      <c r="H3">
        <v>0</v>
      </c>
      <c r="I3">
        <f t="shared" ref="I3:I25" si="3">SUM(G3,H3*$C$27)</f>
        <v>0</v>
      </c>
      <c r="J3">
        <f t="shared" ref="J3:J25" si="4">H3+($C$27*I3)</f>
        <v>0</v>
      </c>
    </row>
    <row r="4" spans="1:19" x14ac:dyDescent="0.25">
      <c r="A4" s="1">
        <v>8.3333333333333301E-2</v>
      </c>
      <c r="B4">
        <v>0</v>
      </c>
      <c r="C4">
        <v>0</v>
      </c>
      <c r="D4">
        <f t="shared" si="0"/>
        <v>0</v>
      </c>
      <c r="E4">
        <f t="shared" si="1"/>
        <v>0</v>
      </c>
      <c r="F4">
        <v>0</v>
      </c>
      <c r="G4">
        <f t="shared" si="2"/>
        <v>0</v>
      </c>
      <c r="H4">
        <v>0</v>
      </c>
      <c r="I4">
        <f t="shared" si="3"/>
        <v>0</v>
      </c>
      <c r="J4">
        <f t="shared" si="4"/>
        <v>0</v>
      </c>
    </row>
    <row r="5" spans="1:19" x14ac:dyDescent="0.25">
      <c r="A5" s="1">
        <v>0.125</v>
      </c>
      <c r="B5">
        <v>0</v>
      </c>
      <c r="C5">
        <v>0</v>
      </c>
      <c r="D5">
        <f t="shared" si="0"/>
        <v>0</v>
      </c>
      <c r="E5">
        <f t="shared" si="1"/>
        <v>0</v>
      </c>
      <c r="F5">
        <v>0</v>
      </c>
      <c r="G5">
        <f t="shared" si="2"/>
        <v>0</v>
      </c>
      <c r="H5">
        <v>0</v>
      </c>
      <c r="I5">
        <f t="shared" si="3"/>
        <v>0</v>
      </c>
      <c r="J5">
        <f t="shared" si="4"/>
        <v>0</v>
      </c>
    </row>
    <row r="6" spans="1:19" x14ac:dyDescent="0.25">
      <c r="A6" s="1">
        <v>0.16666666666666699</v>
      </c>
      <c r="B6">
        <v>0</v>
      </c>
      <c r="C6">
        <v>0</v>
      </c>
      <c r="D6">
        <f t="shared" si="0"/>
        <v>0</v>
      </c>
      <c r="E6">
        <f t="shared" si="1"/>
        <v>0</v>
      </c>
      <c r="F6">
        <v>0</v>
      </c>
      <c r="G6">
        <f t="shared" si="2"/>
        <v>0</v>
      </c>
      <c r="H6">
        <v>0</v>
      </c>
      <c r="I6">
        <f t="shared" si="3"/>
        <v>0</v>
      </c>
      <c r="J6">
        <f t="shared" si="4"/>
        <v>0</v>
      </c>
    </row>
    <row r="7" spans="1:19" x14ac:dyDescent="0.25">
      <c r="A7" s="1">
        <v>0.20833333333333301</v>
      </c>
      <c r="B7">
        <v>0</v>
      </c>
      <c r="C7">
        <v>0</v>
      </c>
      <c r="D7">
        <f t="shared" si="0"/>
        <v>0</v>
      </c>
      <c r="E7">
        <f t="shared" si="1"/>
        <v>0</v>
      </c>
      <c r="F7">
        <v>0</v>
      </c>
      <c r="G7">
        <f t="shared" si="2"/>
        <v>0</v>
      </c>
      <c r="H7">
        <v>0</v>
      </c>
      <c r="I7">
        <f t="shared" si="3"/>
        <v>0</v>
      </c>
      <c r="J7">
        <f t="shared" si="4"/>
        <v>0</v>
      </c>
    </row>
    <row r="8" spans="1:19" x14ac:dyDescent="0.25">
      <c r="A8" s="1">
        <v>0.25</v>
      </c>
      <c r="B8">
        <v>0</v>
      </c>
      <c r="C8">
        <v>0</v>
      </c>
      <c r="D8">
        <f t="shared" si="0"/>
        <v>0</v>
      </c>
      <c r="E8">
        <f t="shared" si="1"/>
        <v>0</v>
      </c>
      <c r="F8">
        <v>0</v>
      </c>
      <c r="G8">
        <f t="shared" si="2"/>
        <v>0</v>
      </c>
      <c r="H8">
        <v>0</v>
      </c>
      <c r="I8">
        <f t="shared" si="3"/>
        <v>0</v>
      </c>
      <c r="J8">
        <f t="shared" si="4"/>
        <v>0</v>
      </c>
    </row>
    <row r="9" spans="1:19" x14ac:dyDescent="0.25">
      <c r="A9" s="1">
        <v>0.29166666666666669</v>
      </c>
      <c r="B9" s="4">
        <f>[3]Front_Irradiance!B2</f>
        <v>0.98784001111111108</v>
      </c>
      <c r="C9" s="4">
        <f>[3]Back_Irradiance!B2</f>
        <v>0.42139558888888889</v>
      </c>
      <c r="D9" s="4">
        <f t="shared" si="0"/>
        <v>1.3249564822222222</v>
      </c>
      <c r="E9" s="4">
        <f>[2]Front_Irradiance!B2</f>
        <v>0.98782382222222231</v>
      </c>
      <c r="F9" s="4">
        <f>[2]Back_Irradiance!B2</f>
        <v>0.41947902222222222</v>
      </c>
      <c r="G9" s="4">
        <f t="shared" si="2"/>
        <v>1.3234070400000002</v>
      </c>
      <c r="H9" s="4">
        <f>[1]Front_Irradiance!B2</f>
        <v>0.98809795555555546</v>
      </c>
      <c r="I9" s="4">
        <f>[1]Back_Irradiance!B2</f>
        <v>0.42128909629629629</v>
      </c>
      <c r="J9" s="4">
        <f t="shared" si="4"/>
        <v>1.3251292325925925</v>
      </c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>
        <v>0.33333333333333298</v>
      </c>
      <c r="B10" s="4">
        <f>[3]Front_Irradiance!B3</f>
        <v>94.988631111111118</v>
      </c>
      <c r="C10" s="4">
        <f>[3]Back_Irradiance!B3</f>
        <v>29.054994074074081</v>
      </c>
      <c r="D10" s="4">
        <f t="shared" si="0"/>
        <v>118.23262637037038</v>
      </c>
      <c r="E10" s="4">
        <f>[2]Front_Irradiance!B3</f>
        <v>93.969975925925922</v>
      </c>
      <c r="F10" s="4">
        <f>[2]Back_Irradiance!B3</f>
        <v>23.990633333333339</v>
      </c>
      <c r="G10" s="4">
        <f t="shared" si="2"/>
        <v>113.1624825925926</v>
      </c>
      <c r="H10" s="4">
        <f>[1]Front_Irradiance!B3</f>
        <v>93.946045185185184</v>
      </c>
      <c r="I10" s="4">
        <f>[1]Back_Irradiance!B3</f>
        <v>23.75848814814815</v>
      </c>
      <c r="J10" s="4">
        <f t="shared" si="4"/>
        <v>112.9528357037037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>
        <v>0.375</v>
      </c>
      <c r="B11" s="4">
        <f>[3]Front_Irradiance!B4</f>
        <v>595.67770370370363</v>
      </c>
      <c r="C11" s="4">
        <f>[3]Back_Irradiance!B4</f>
        <v>77.505187777777778</v>
      </c>
      <c r="D11" s="4">
        <f t="shared" si="0"/>
        <v>657.68185392592591</v>
      </c>
      <c r="E11" s="4">
        <f>[2]Front_Irradiance!B4</f>
        <v>560.13988518518511</v>
      </c>
      <c r="F11" s="4">
        <f>[2]Back_Irradiance!B4</f>
        <v>77.702684444444444</v>
      </c>
      <c r="G11" s="4">
        <f t="shared" si="2"/>
        <v>622.30203274074063</v>
      </c>
      <c r="H11" s="4">
        <f>[1]Front_Irradiance!B4</f>
        <v>557.673511111111</v>
      </c>
      <c r="I11" s="4">
        <f>[1]Back_Irradiance!B4</f>
        <v>84.898341481481495</v>
      </c>
      <c r="J11" s="4">
        <f t="shared" si="4"/>
        <v>625.59218429629618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>
        <v>0.41666666666666702</v>
      </c>
      <c r="B12" s="4">
        <f>[3]Front_Irradiance!B5</f>
        <v>861.26521111111117</v>
      </c>
      <c r="C12" s="4">
        <f>[3]Back_Irradiance!B5</f>
        <v>124.1283944444444</v>
      </c>
      <c r="D12" s="4">
        <f t="shared" si="0"/>
        <v>960.56792666666672</v>
      </c>
      <c r="E12" s="4">
        <f>[2]Front_Irradiance!B5</f>
        <v>835.6919851851851</v>
      </c>
      <c r="F12" s="4">
        <f>[2]Back_Irradiance!B5</f>
        <v>124.5906692592593</v>
      </c>
      <c r="G12" s="4">
        <f t="shared" si="2"/>
        <v>935.3645205925925</v>
      </c>
      <c r="H12" s="4">
        <f>[1]Front_Irradiance!B5</f>
        <v>833.73091851851848</v>
      </c>
      <c r="I12" s="4">
        <f>[1]Back_Irradiance!B5</f>
        <v>138.03973703703701</v>
      </c>
      <c r="J12" s="4">
        <f t="shared" si="4"/>
        <v>944.16270814814811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>
        <v>0.45833333333333298</v>
      </c>
      <c r="B13" s="4">
        <f>[3]Front_Irradiance!B6</f>
        <v>908.94946666666669</v>
      </c>
      <c r="C13" s="4">
        <f>[3]Back_Irradiance!B6</f>
        <v>194.89554814814809</v>
      </c>
      <c r="D13" s="4">
        <f>B13+($C$27*C13)</f>
        <v>1064.8659051851851</v>
      </c>
      <c r="E13" s="4">
        <f>[2]Front_Irradiance!B6</f>
        <v>893.88085185185184</v>
      </c>
      <c r="F13" s="4">
        <f>[2]Back_Irradiance!B6</f>
        <v>194.30850370370371</v>
      </c>
      <c r="G13" s="4">
        <f>E13+($C$27*F13)</f>
        <v>1049.3276548148149</v>
      </c>
      <c r="H13" s="4">
        <f>[1]Front_Irradiance!B6</f>
        <v>892.84604814814827</v>
      </c>
      <c r="I13" s="4">
        <f>[1]Back_Irradiance!B6</f>
        <v>209.53026296296301</v>
      </c>
      <c r="J13" s="4">
        <f>H13+($C$27*I13)</f>
        <v>1060.4702585185187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>
        <v>0.5</v>
      </c>
      <c r="B14" s="4">
        <f>[3]Front_Irradiance!B7</f>
        <v>886.85956666666664</v>
      </c>
      <c r="C14" s="4">
        <f>[3]Back_Irradiance!B7</f>
        <v>255.28198518518519</v>
      </c>
      <c r="D14" s="4">
        <f t="shared" si="0"/>
        <v>1091.0851548148148</v>
      </c>
      <c r="E14" s="4">
        <f>[2]Front_Irradiance!B7</f>
        <v>879.71655185185182</v>
      </c>
      <c r="F14" s="4">
        <f>[2]Back_Irradiance!B7</f>
        <v>254.5990888888889</v>
      </c>
      <c r="G14" s="4">
        <f t="shared" si="2"/>
        <v>1083.3958229629629</v>
      </c>
      <c r="H14" s="4">
        <f>[1]Front_Irradiance!B7</f>
        <v>879.06417407407412</v>
      </c>
      <c r="I14" s="4">
        <f>[1]Back_Irradiance!B7</f>
        <v>262.78774074074067</v>
      </c>
      <c r="J14" s="4">
        <f t="shared" si="4"/>
        <v>1089.2943666666667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>
        <v>0.54166666666666696</v>
      </c>
      <c r="B15" s="4">
        <f>[3]Front_Irradiance!B8</f>
        <v>856.71481111111109</v>
      </c>
      <c r="C15" s="4">
        <f>[3]Back_Irradiance!B8</f>
        <v>287.93651111111109</v>
      </c>
      <c r="D15" s="4">
        <f t="shared" si="0"/>
        <v>1087.06402</v>
      </c>
      <c r="E15" s="4">
        <f>[2]Front_Irradiance!B8</f>
        <v>856.20442222222221</v>
      </c>
      <c r="F15" s="4">
        <f>[2]Back_Irradiance!B8</f>
        <v>287.15602962962959</v>
      </c>
      <c r="G15" s="4">
        <f t="shared" si="2"/>
        <v>1085.9292459259259</v>
      </c>
      <c r="H15" s="4">
        <f>[1]Front_Irradiance!B8</f>
        <v>855.92808148148151</v>
      </c>
      <c r="I15" s="4">
        <f>[1]Back_Irradiance!B8</f>
        <v>288.76166666666671</v>
      </c>
      <c r="J15" s="4">
        <f t="shared" si="4"/>
        <v>1086.9374148148149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>
        <v>0.58333333333333304</v>
      </c>
      <c r="B16" s="4">
        <f>[3]Front_Irradiance!B9</f>
        <v>857.91553703703698</v>
      </c>
      <c r="C16" s="4">
        <f>[3]Back_Irradiance!B9</f>
        <v>286.42777407407408</v>
      </c>
      <c r="D16" s="4">
        <f t="shared" si="0"/>
        <v>1087.0577562962962</v>
      </c>
      <c r="E16" s="4">
        <f>[2]Front_Irradiance!B9</f>
        <v>858.32766666666669</v>
      </c>
      <c r="F16" s="4">
        <f>[2]Back_Irradiance!B9</f>
        <v>281.40050000000002</v>
      </c>
      <c r="G16" s="4">
        <f t="shared" si="2"/>
        <v>1083.4480666666668</v>
      </c>
      <c r="H16" s="4">
        <f>[1]Front_Irradiance!B9</f>
        <v>859.30416666666667</v>
      </c>
      <c r="I16" s="4">
        <f>[1]Back_Irradiance!B9</f>
        <v>281.70976666666661</v>
      </c>
      <c r="J16" s="4">
        <f t="shared" si="4"/>
        <v>1084.6719800000001</v>
      </c>
      <c r="K16" s="4"/>
      <c r="L16" s="4"/>
      <c r="M16" s="4"/>
      <c r="N16" s="4"/>
      <c r="O16" s="4"/>
      <c r="P16" s="4"/>
      <c r="Q16" s="4"/>
      <c r="R16" s="4"/>
      <c r="S16" s="4"/>
    </row>
    <row r="17" spans="1:25" x14ac:dyDescent="0.25">
      <c r="A17" s="1">
        <v>0.625</v>
      </c>
      <c r="B17" s="4">
        <f>[3]Front_Irradiance!B10</f>
        <v>888.20302962962944</v>
      </c>
      <c r="C17" s="4">
        <f>[3]Back_Irradiance!B10</f>
        <v>254.35107037037039</v>
      </c>
      <c r="D17" s="4">
        <f t="shared" si="0"/>
        <v>1091.6838859259258</v>
      </c>
      <c r="E17" s="4">
        <f>[2]Front_Irradiance!B10</f>
        <v>889.99400000000003</v>
      </c>
      <c r="F17" s="4">
        <f>[2]Back_Irradiance!B10</f>
        <v>246.07420740740741</v>
      </c>
      <c r="G17" s="4">
        <f t="shared" si="2"/>
        <v>1086.853365925926</v>
      </c>
      <c r="H17" s="4">
        <f>[1]Front_Irradiance!B10</f>
        <v>897.63455555555549</v>
      </c>
      <c r="I17" s="4">
        <f>[1]Back_Irradiance!B10</f>
        <v>245.80595185185189</v>
      </c>
      <c r="J17" s="4">
        <f t="shared" si="4"/>
        <v>1094.2793170370369</v>
      </c>
      <c r="K17" s="4"/>
      <c r="L17" s="4"/>
      <c r="M17" s="4"/>
      <c r="N17" s="4"/>
      <c r="O17" s="4"/>
      <c r="P17" s="4"/>
      <c r="Q17" s="4"/>
      <c r="R17" s="4"/>
      <c r="S17" s="4"/>
    </row>
    <row r="18" spans="1:25" x14ac:dyDescent="0.25">
      <c r="A18" s="1">
        <v>0.66666666666666696</v>
      </c>
      <c r="B18" s="4">
        <f>[3]Front_Irradiance!B11</f>
        <v>897.11499629629634</v>
      </c>
      <c r="C18" s="4">
        <f>[3]Back_Irradiance!B11</f>
        <v>192.51905555555561</v>
      </c>
      <c r="D18" s="4">
        <f t="shared" si="0"/>
        <v>1051.1302407407409</v>
      </c>
      <c r="E18" s="4">
        <f>[2]Front_Irradiance!B11</f>
        <v>898.31764444444445</v>
      </c>
      <c r="F18" s="4">
        <f>[2]Back_Irradiance!B11</f>
        <v>177.81533333333331</v>
      </c>
      <c r="G18" s="4">
        <f t="shared" si="2"/>
        <v>1040.5699111111112</v>
      </c>
      <c r="H18" s="4">
        <f>[1]Front_Irradiance!B11</f>
        <v>916.01051851851867</v>
      </c>
      <c r="I18" s="4">
        <f>[1]Back_Irradiance!B11</f>
        <v>177.6357888888889</v>
      </c>
      <c r="J18" s="4">
        <f t="shared" si="4"/>
        <v>1058.1191496296299</v>
      </c>
      <c r="K18" s="4"/>
      <c r="L18" s="4"/>
      <c r="M18" s="4"/>
      <c r="N18" s="4"/>
      <c r="O18" s="4"/>
      <c r="P18" s="4"/>
      <c r="Q18" s="4"/>
      <c r="R18" s="4"/>
      <c r="S18" s="4"/>
    </row>
    <row r="19" spans="1:25" x14ac:dyDescent="0.25">
      <c r="A19" s="1">
        <v>0.70833333333333404</v>
      </c>
      <c r="B19" s="4">
        <f>[3]Front_Irradiance!B12</f>
        <v>827.88152962962965</v>
      </c>
      <c r="C19" s="4">
        <f>[3]Back_Irradiance!B12</f>
        <v>119.3937425925926</v>
      </c>
      <c r="D19" s="4">
        <f t="shared" si="0"/>
        <v>923.39652370370368</v>
      </c>
      <c r="E19" s="4">
        <f>[2]Front_Irradiance!B12</f>
        <v>830.21516666666662</v>
      </c>
      <c r="F19" s="4">
        <f>[2]Back_Irradiance!B12</f>
        <v>106.9308174074074</v>
      </c>
      <c r="G19" s="4">
        <f t="shared" si="2"/>
        <v>915.75982059259252</v>
      </c>
      <c r="H19" s="4">
        <f>[1]Front_Irradiance!B12</f>
        <v>857.83907407407412</v>
      </c>
      <c r="I19" s="4">
        <f>[1]Back_Irradiance!B12</f>
        <v>106.5253211111111</v>
      </c>
      <c r="J19" s="4">
        <f t="shared" si="4"/>
        <v>943.05933096296303</v>
      </c>
      <c r="K19" s="4"/>
      <c r="L19" s="4"/>
      <c r="M19" s="4"/>
      <c r="N19" s="4"/>
      <c r="O19" s="4"/>
      <c r="P19" s="4"/>
      <c r="Q19" s="4"/>
      <c r="R19" s="4"/>
      <c r="S19" s="4"/>
    </row>
    <row r="20" spans="1:25" x14ac:dyDescent="0.25">
      <c r="A20" s="1">
        <v>0.75</v>
      </c>
      <c r="B20" s="4">
        <f>[3]Front_Irradiance!B13</f>
        <v>470.34231481481481</v>
      </c>
      <c r="C20" s="4">
        <f>[3]Back_Irradiance!B13</f>
        <v>69.389770740740744</v>
      </c>
      <c r="D20" s="4">
        <f t="shared" si="0"/>
        <v>525.85413140740741</v>
      </c>
      <c r="E20" s="4">
        <f>[2]Front_Irradiance!B13</f>
        <v>472.4757629629629</v>
      </c>
      <c r="F20" s="4">
        <f>[2]Back_Irradiance!B13</f>
        <v>64.271652592592602</v>
      </c>
      <c r="G20" s="4">
        <f t="shared" si="2"/>
        <v>523.89308503703694</v>
      </c>
      <c r="H20" s="4">
        <f>[1]Front_Irradiance!B13</f>
        <v>488.12298888888898</v>
      </c>
      <c r="I20" s="4">
        <f>[1]Back_Irradiance!B13</f>
        <v>80.597895555555567</v>
      </c>
      <c r="J20" s="4">
        <f t="shared" si="4"/>
        <v>552.60130533333347</v>
      </c>
      <c r="K20" s="4"/>
      <c r="L20" s="4"/>
      <c r="M20" s="4"/>
      <c r="N20" s="4"/>
      <c r="O20" s="4"/>
      <c r="P20" s="4"/>
      <c r="Q20" s="4"/>
      <c r="R20" s="4"/>
      <c r="S20" s="4"/>
    </row>
    <row r="21" spans="1:25" x14ac:dyDescent="0.25">
      <c r="A21" s="1">
        <v>0.79166666666666696</v>
      </c>
      <c r="B21" s="4">
        <f>[3]Front_Irradiance!B14</f>
        <v>0</v>
      </c>
      <c r="C21" s="4">
        <f>[3]Back_Irradiance!B14</f>
        <v>0</v>
      </c>
      <c r="D21" s="4">
        <f t="shared" si="0"/>
        <v>0</v>
      </c>
      <c r="E21" s="4">
        <f>[2]Front_Irradiance!B14</f>
        <v>0</v>
      </c>
      <c r="F21" s="4">
        <f>[2]Back_Irradiance!B14</f>
        <v>0</v>
      </c>
      <c r="G21" s="4">
        <f t="shared" si="2"/>
        <v>0</v>
      </c>
      <c r="H21" s="4">
        <f>[1]Front_Irradiance!B14</f>
        <v>0</v>
      </c>
      <c r="I21" s="4">
        <f>[1]Back_Irradiance!B14</f>
        <v>0</v>
      </c>
      <c r="J21" s="4">
        <f t="shared" si="4"/>
        <v>0</v>
      </c>
      <c r="K21" s="4"/>
      <c r="L21" s="4"/>
      <c r="M21" s="4"/>
      <c r="N21" s="4"/>
      <c r="O21" s="4"/>
      <c r="P21" s="4"/>
      <c r="Q21" s="4"/>
      <c r="R21" s="4"/>
      <c r="S21" s="4"/>
    </row>
    <row r="22" spans="1:25" x14ac:dyDescent="0.25">
      <c r="A22" s="1">
        <v>0.83333333333333404</v>
      </c>
      <c r="B22">
        <v>0</v>
      </c>
      <c r="C22">
        <v>0</v>
      </c>
      <c r="D22">
        <f t="shared" si="0"/>
        <v>0</v>
      </c>
      <c r="E22">
        <f t="shared" si="1"/>
        <v>0</v>
      </c>
      <c r="F22">
        <v>0</v>
      </c>
      <c r="G22">
        <f t="shared" si="2"/>
        <v>0</v>
      </c>
      <c r="H22">
        <v>0</v>
      </c>
      <c r="I22">
        <f t="shared" si="3"/>
        <v>0</v>
      </c>
      <c r="J22">
        <f t="shared" si="4"/>
        <v>0</v>
      </c>
    </row>
    <row r="23" spans="1:25" x14ac:dyDescent="0.25">
      <c r="A23" s="1">
        <v>0.875000000000001</v>
      </c>
      <c r="B23">
        <v>0</v>
      </c>
      <c r="C23">
        <v>0</v>
      </c>
      <c r="D23">
        <f t="shared" si="0"/>
        <v>0</v>
      </c>
      <c r="E23">
        <f t="shared" si="1"/>
        <v>0</v>
      </c>
      <c r="F23">
        <v>0</v>
      </c>
      <c r="G23">
        <f t="shared" si="2"/>
        <v>0</v>
      </c>
      <c r="H23">
        <v>0</v>
      </c>
      <c r="I23">
        <f t="shared" si="3"/>
        <v>0</v>
      </c>
      <c r="J23">
        <f t="shared" si="4"/>
        <v>0</v>
      </c>
    </row>
    <row r="24" spans="1:25" x14ac:dyDescent="0.25">
      <c r="A24" s="1">
        <v>0.91666666666666696</v>
      </c>
      <c r="B24">
        <v>0</v>
      </c>
      <c r="C24">
        <v>0</v>
      </c>
      <c r="D24">
        <f t="shared" si="0"/>
        <v>0</v>
      </c>
      <c r="E24">
        <f t="shared" si="1"/>
        <v>0</v>
      </c>
      <c r="F24">
        <v>0</v>
      </c>
      <c r="G24">
        <f t="shared" si="2"/>
        <v>0</v>
      </c>
      <c r="H24">
        <v>0</v>
      </c>
      <c r="I24">
        <f t="shared" si="3"/>
        <v>0</v>
      </c>
      <c r="J24">
        <f t="shared" si="4"/>
        <v>0</v>
      </c>
    </row>
    <row r="25" spans="1:25" x14ac:dyDescent="0.25">
      <c r="A25" s="1">
        <v>0.95833333333333404</v>
      </c>
      <c r="B25">
        <v>0</v>
      </c>
      <c r="C25">
        <v>0</v>
      </c>
      <c r="D25">
        <f t="shared" si="0"/>
        <v>0</v>
      </c>
      <c r="E25">
        <f t="shared" si="1"/>
        <v>0</v>
      </c>
      <c r="F25">
        <v>0</v>
      </c>
      <c r="G25">
        <f t="shared" si="2"/>
        <v>0</v>
      </c>
      <c r="H25">
        <v>0</v>
      </c>
      <c r="I25">
        <f t="shared" si="3"/>
        <v>0</v>
      </c>
      <c r="J25">
        <f t="shared" si="4"/>
        <v>0</v>
      </c>
      <c r="Y25" s="2"/>
    </row>
    <row r="27" spans="1:25" x14ac:dyDescent="0.25">
      <c r="B27" t="s">
        <v>0</v>
      </c>
      <c r="C27">
        <v>0.8</v>
      </c>
      <c r="E27" s="5"/>
    </row>
    <row r="29" spans="1:25" x14ac:dyDescent="0.25">
      <c r="K29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las Heras</dc:creator>
  <cp:lastModifiedBy>Fernando De las Heras</cp:lastModifiedBy>
  <dcterms:created xsi:type="dcterms:W3CDTF">2022-05-18T17:22:01Z</dcterms:created>
  <dcterms:modified xsi:type="dcterms:W3CDTF">2022-06-07T10:34:31Z</dcterms:modified>
</cp:coreProperties>
</file>