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istemas_Fijos\Localizacion\Resultados_Irradiancia\"/>
    </mc:Choice>
  </mc:AlternateContent>
  <xr:revisionPtr revIDLastSave="0" documentId="13_ncr:1_{64141FCB-BAF1-43B6-B78B-7CD4AD6F911C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1" l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Q27" i="1" s="1"/>
  <c r="P2" i="1"/>
  <c r="P27" i="1" s="1"/>
  <c r="O2" i="1"/>
  <c r="O27" i="1" s="1"/>
  <c r="N2" i="1"/>
  <c r="N27" i="1" s="1"/>
  <c r="M2" i="1"/>
  <c r="M27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J3" i="1"/>
  <c r="J4" i="1"/>
  <c r="J5" i="1"/>
  <c r="J6" i="1"/>
  <c r="J7" i="1"/>
  <c r="J8" i="1"/>
  <c r="J9" i="1"/>
  <c r="G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D9" i="1"/>
  <c r="D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<sst xmlns="http://schemas.openxmlformats.org/spreadsheetml/2006/main" count="15" uniqueCount="13">
  <si>
    <t>Horizontal Bifacial</t>
  </si>
  <si>
    <t>Optimo Bifacial</t>
  </si>
  <si>
    <t>Vertical Bifacial</t>
  </si>
  <si>
    <t>Arizona_Horizontal_Front</t>
  </si>
  <si>
    <t>Arizona_Horizontal_Back</t>
  </si>
  <si>
    <t>Arizona_Optimo_Front</t>
  </si>
  <si>
    <t>Arizona_Optimo_Back</t>
  </si>
  <si>
    <t>Arizona_Vertical_Front</t>
  </si>
  <si>
    <t>Arizona_Vertical_Back</t>
  </si>
  <si>
    <t>BIFACIALIDAD</t>
  </si>
  <si>
    <t>Horizontal Monofacial</t>
  </si>
  <si>
    <t>Ángulo óptimo Monofacial</t>
  </si>
  <si>
    <t>Ángulo óptimo Bifacial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</si>
</sst>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Horizontal Monofacial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1.960632444444445</c:v>
                </c:pt>
                <c:pt idx="8">
                  <c:v>113.5858777777778</c:v>
                </c:pt>
                <c:pt idx="9">
                  <c:v>256.86492222222228</c:v>
                </c:pt>
                <c:pt idx="10">
                  <c:v>449.70086666666703</c:v>
                </c:pt>
                <c:pt idx="11">
                  <c:v>572.81569999999999</c:v>
                </c:pt>
                <c:pt idx="12">
                  <c:v>693.92036666666672</c:v>
                </c:pt>
                <c:pt idx="13">
                  <c:v>816.24155555555603</c:v>
                </c:pt>
                <c:pt idx="14">
                  <c:v>863.69223333333332</c:v>
                </c:pt>
                <c:pt idx="15">
                  <c:v>757.946622222222</c:v>
                </c:pt>
                <c:pt idx="16">
                  <c:v>522.99545555555596</c:v>
                </c:pt>
                <c:pt idx="17">
                  <c:v>294.55011111111111</c:v>
                </c:pt>
                <c:pt idx="18">
                  <c:v>140.16862222222221</c:v>
                </c:pt>
                <c:pt idx="19">
                  <c:v>22.36275777777778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A-45F6-8186-5AFFEF48BCF3}"/>
            </c:ext>
          </c:extLst>
        </c:ser>
        <c:ser>
          <c:idx val="1"/>
          <c:order val="1"/>
          <c:tx>
            <c:v>Ángulo óptimo Monofacial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2.0389470740740738</c:v>
                </c:pt>
                <c:pt idx="8">
                  <c:v>119.8908444444445</c:v>
                </c:pt>
                <c:pt idx="9">
                  <c:v>301.14010000000002</c:v>
                </c:pt>
                <c:pt idx="10">
                  <c:v>502.03102222222202</c:v>
                </c:pt>
                <c:pt idx="11">
                  <c:v>676.53570000000002</c:v>
                </c:pt>
                <c:pt idx="12">
                  <c:v>825.54438148148131</c:v>
                </c:pt>
                <c:pt idx="13">
                  <c:v>959.31263703703701</c:v>
                </c:pt>
                <c:pt idx="14">
                  <c:v>1040.621222222223</c:v>
                </c:pt>
                <c:pt idx="15">
                  <c:v>880.2672</c:v>
                </c:pt>
                <c:pt idx="16">
                  <c:v>584.77070740740703</c:v>
                </c:pt>
                <c:pt idx="17">
                  <c:v>338.22196666666667</c:v>
                </c:pt>
                <c:pt idx="18">
                  <c:v>154.3169</c:v>
                </c:pt>
                <c:pt idx="19">
                  <c:v>22.52001111111111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A-45F6-8186-5AFFEF48BCF3}"/>
            </c:ext>
          </c:extLst>
        </c:ser>
        <c:ser>
          <c:idx val="2"/>
          <c:order val="2"/>
          <c:tx>
            <c:v>Horizontal Bifacial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miter lim="800000"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2.5629619911111119</c:v>
                </c:pt>
                <c:pt idx="8">
                  <c:v>144.26801377777781</c:v>
                </c:pt>
                <c:pt idx="9">
                  <c:v>324.50295837037044</c:v>
                </c:pt>
                <c:pt idx="10">
                  <c:v>543.22621451851887</c:v>
                </c:pt>
                <c:pt idx="11">
                  <c:v>724.71337111111109</c:v>
                </c:pt>
                <c:pt idx="12">
                  <c:v>875.21610888888904</c:v>
                </c:pt>
                <c:pt idx="13">
                  <c:v>1025.5979940740744</c:v>
                </c:pt>
                <c:pt idx="14">
                  <c:v>1088.491622962963</c:v>
                </c:pt>
                <c:pt idx="15">
                  <c:v>932.96016296296273</c:v>
                </c:pt>
                <c:pt idx="16">
                  <c:v>637.83760370370419</c:v>
                </c:pt>
                <c:pt idx="17">
                  <c:v>375.6261860740741</c:v>
                </c:pt>
                <c:pt idx="18">
                  <c:v>184.18974488888887</c:v>
                </c:pt>
                <c:pt idx="19">
                  <c:v>29.525549214814816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A-45F6-8186-5AFFEF48BCF3}"/>
            </c:ext>
          </c:extLst>
        </c:ser>
        <c:ser>
          <c:idx val="3"/>
          <c:order val="3"/>
          <c:tx>
            <c:v>Ángulo óptimo Bifacial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2.7025264488888885</c:v>
                </c:pt>
                <c:pt idx="8">
                  <c:v>149.44710222222227</c:v>
                </c:pt>
                <c:pt idx="9">
                  <c:v>357.36898562962966</c:v>
                </c:pt>
                <c:pt idx="10">
                  <c:v>583.32928918518496</c:v>
                </c:pt>
                <c:pt idx="11">
                  <c:v>799.2122748148148</c:v>
                </c:pt>
                <c:pt idx="12">
                  <c:v>969.28856222222203</c:v>
                </c:pt>
                <c:pt idx="13">
                  <c:v>1129.1242459259258</c:v>
                </c:pt>
                <c:pt idx="14">
                  <c:v>1213.7878859259267</c:v>
                </c:pt>
                <c:pt idx="15">
                  <c:v>1020.566082962963</c:v>
                </c:pt>
                <c:pt idx="16">
                  <c:v>684.88907955555521</c:v>
                </c:pt>
                <c:pt idx="17">
                  <c:v>410.27341644444448</c:v>
                </c:pt>
                <c:pt idx="18">
                  <c:v>195.22128607407407</c:v>
                </c:pt>
                <c:pt idx="19">
                  <c:v>30.320764088888886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A-45F6-8186-5AFFEF48BCF3}"/>
            </c:ext>
          </c:extLst>
        </c:ser>
        <c:ser>
          <c:idx val="4"/>
          <c:order val="4"/>
          <c:tx>
            <c:v>Vertical Bifacial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5.474013114074074</c:v>
                </c:pt>
                <c:pt idx="8">
                  <c:v>308.62486696296281</c:v>
                </c:pt>
                <c:pt idx="9">
                  <c:v>639.58651807407409</c:v>
                </c:pt>
                <c:pt idx="10">
                  <c:v>674.14506059259304</c:v>
                </c:pt>
                <c:pt idx="11">
                  <c:v>732.28311200000007</c:v>
                </c:pt>
                <c:pt idx="12">
                  <c:v>686.78447259259281</c:v>
                </c:pt>
                <c:pt idx="13">
                  <c:v>633.84835555555594</c:v>
                </c:pt>
                <c:pt idx="14">
                  <c:v>679.57231481481483</c:v>
                </c:pt>
                <c:pt idx="15">
                  <c:v>582.98795555555546</c:v>
                </c:pt>
                <c:pt idx="16">
                  <c:v>514.07982074074073</c:v>
                </c:pt>
                <c:pt idx="17">
                  <c:v>454.52383370370376</c:v>
                </c:pt>
                <c:pt idx="18">
                  <c:v>224.17352133333335</c:v>
                </c:pt>
                <c:pt idx="19">
                  <c:v>35.322202222222217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A-45F6-8186-5AFFEF48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723899</xdr:colOff>
      <xdr:row>39</xdr:row>
      <xdr:rowOff>147637</xdr:rowOff>
    </xdr:from>
    <xdr:to>
      <xdr:col>23</xdr:col>
      <xdr:colOff>219489</xdr:colOff>
      <xdr:row>61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630422-14E4-12D2-6064-B3C246E8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7"/>
  <sheetViews>
    <sheetView tabSelected="1" zoomScale="70" zoomScaleNormal="70" workbookViewId="0">
      <selection activeCell="M1" sqref="M1:Q27"/>
    </sheetView>
  </sheetViews>
  <sheetFormatPr baseColWidth="10" defaultRowHeight="15" x14ac:dyDescent="0.25"/>
  <cols>
    <col min="2" max="2" width="23.28515625" bestFit="1" customWidth="1"/>
    <col min="3" max="3" width="22.5703125" bestFit="1" customWidth="1"/>
    <col min="4" max="4" width="22.5703125" customWidth="1"/>
    <col min="5" max="5" width="20.7109375" bestFit="1" customWidth="1"/>
    <col min="6" max="6" width="20" bestFit="1" customWidth="1"/>
    <col min="7" max="7" width="20" customWidth="1"/>
    <col min="8" max="8" width="20.85546875" bestFit="1" customWidth="1"/>
    <col min="9" max="9" width="20.140625" bestFit="1" customWidth="1"/>
    <col min="10" max="10" width="11.42578125" customWidth="1"/>
  </cols>
  <sheetData>
    <row r="1" spans="1:17" x14ac:dyDescent="0.25">
      <c r="B1" t="s">
        <v>3</v>
      </c>
      <c r="C1" t="s">
        <v>4</v>
      </c>
      <c r="D1" t="s">
        <v>0</v>
      </c>
      <c r="E1" t="s">
        <v>5</v>
      </c>
      <c r="F1" t="s">
        <v>6</v>
      </c>
      <c r="G1" t="s">
        <v>1</v>
      </c>
      <c r="H1" t="s">
        <v>7</v>
      </c>
      <c r="I1" t="s">
        <v>8</v>
      </c>
      <c r="J1" t="s">
        <v>2</v>
      </c>
      <c r="M1" t="s">
        <v>10</v>
      </c>
      <c r="N1" t="s">
        <v>11</v>
      </c>
      <c r="O1" t="s">
        <v>0</v>
      </c>
      <c r="P1" t="s">
        <v>12</v>
      </c>
      <c r="Q1" t="s">
        <v>2</v>
      </c>
    </row>
    <row r="2" spans="1:17" x14ac:dyDescent="0.25">
      <c r="A2" s="1">
        <v>0</v>
      </c>
      <c r="B2">
        <v>0</v>
      </c>
      <c r="C2">
        <v>0</v>
      </c>
      <c r="D2">
        <f t="shared" ref="D2:D8" si="0">SUM(B2,C2*$C$27)</f>
        <v>0</v>
      </c>
      <c r="E2">
        <v>0</v>
      </c>
      <c r="F2">
        <v>0</v>
      </c>
      <c r="G2">
        <f t="shared" ref="G2:G8" si="1">SUM(E2,F2*$C$27)</f>
        <v>0</v>
      </c>
      <c r="H2">
        <v>0</v>
      </c>
      <c r="I2">
        <v>0</v>
      </c>
      <c r="J2">
        <f t="shared" ref="J2:J25" si="2">SUM(H2,I2*$C$27)</f>
        <v>0</v>
      </c>
      <c r="M2">
        <f>((B3-B2)/2)+B2</f>
        <v>0</v>
      </c>
      <c r="N2">
        <f>((E3-E2)/2)+E2</f>
        <v>0</v>
      </c>
      <c r="O2">
        <f>((D3-D2)/2)+D2</f>
        <v>0</v>
      </c>
      <c r="P2">
        <f>((G3-G2)/2)+G2</f>
        <v>0</v>
      </c>
      <c r="Q2">
        <f>((J3-J2)/2)+J2</f>
        <v>0</v>
      </c>
    </row>
    <row r="3" spans="1:17" x14ac:dyDescent="0.25">
      <c r="A3" s="1">
        <v>4.1666666666666699E-2</v>
      </c>
      <c r="B3">
        <v>0</v>
      </c>
      <c r="C3">
        <v>0</v>
      </c>
      <c r="D3">
        <f t="shared" si="0"/>
        <v>0</v>
      </c>
      <c r="E3">
        <v>0</v>
      </c>
      <c r="F3">
        <v>0</v>
      </c>
      <c r="G3">
        <f t="shared" si="1"/>
        <v>0</v>
      </c>
      <c r="H3">
        <v>0</v>
      </c>
      <c r="I3">
        <v>0</v>
      </c>
      <c r="J3">
        <f t="shared" si="2"/>
        <v>0</v>
      </c>
      <c r="M3">
        <f t="shared" ref="M3:M25" si="3">((B4-B3)/2)+B3</f>
        <v>0</v>
      </c>
      <c r="N3">
        <f t="shared" ref="N3:N25" si="4">((E4-E3)/2)+E3</f>
        <v>0</v>
      </c>
      <c r="O3">
        <f t="shared" ref="O3:O25" si="5">((D4-D3)/2)+D3</f>
        <v>0</v>
      </c>
      <c r="P3">
        <f t="shared" ref="P3:P25" si="6">((G4-G3)/2)+G3</f>
        <v>0</v>
      </c>
      <c r="Q3">
        <f t="shared" ref="Q3:Q25" si="7">((J4-J3)/2)+J3</f>
        <v>0</v>
      </c>
    </row>
    <row r="4" spans="1:17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v>0</v>
      </c>
      <c r="F4">
        <v>0</v>
      </c>
      <c r="G4">
        <f t="shared" si="1"/>
        <v>0</v>
      </c>
      <c r="H4">
        <v>0</v>
      </c>
      <c r="I4">
        <v>0</v>
      </c>
      <c r="J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</row>
    <row r="5" spans="1:17" x14ac:dyDescent="0.25">
      <c r="A5" s="1">
        <v>0.125</v>
      </c>
      <c r="B5">
        <v>0</v>
      </c>
      <c r="C5">
        <v>0</v>
      </c>
      <c r="D5">
        <f t="shared" si="0"/>
        <v>0</v>
      </c>
      <c r="E5">
        <v>0</v>
      </c>
      <c r="F5">
        <v>0</v>
      </c>
      <c r="G5">
        <f t="shared" si="1"/>
        <v>0</v>
      </c>
      <c r="H5">
        <v>0</v>
      </c>
      <c r="I5">
        <v>0</v>
      </c>
      <c r="J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</row>
    <row r="6" spans="1:17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G6">
        <f t="shared" si="1"/>
        <v>0</v>
      </c>
      <c r="H6">
        <v>0</v>
      </c>
      <c r="I6">
        <v>0</v>
      </c>
      <c r="J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</row>
    <row r="7" spans="1:17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G7">
        <f t="shared" si="1"/>
        <v>0</v>
      </c>
      <c r="H7">
        <v>0</v>
      </c>
      <c r="I7">
        <v>0</v>
      </c>
      <c r="J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</row>
    <row r="8" spans="1:17" x14ac:dyDescent="0.25">
      <c r="A8" s="1">
        <v>0.25</v>
      </c>
      <c r="B8">
        <v>0</v>
      </c>
      <c r="C8">
        <v>0</v>
      </c>
      <c r="D8">
        <f t="shared" si="0"/>
        <v>0</v>
      </c>
      <c r="E8">
        <v>0</v>
      </c>
      <c r="F8">
        <v>0</v>
      </c>
      <c r="G8">
        <f t="shared" si="1"/>
        <v>0</v>
      </c>
      <c r="H8">
        <v>0</v>
      </c>
      <c r="I8">
        <v>0</v>
      </c>
      <c r="J8">
        <f t="shared" si="2"/>
        <v>0</v>
      </c>
      <c r="M8">
        <f t="shared" si="3"/>
        <v>0.98031622222222248</v>
      </c>
      <c r="N8">
        <f t="shared" si="4"/>
        <v>1.0194735370370369</v>
      </c>
      <c r="O8">
        <f t="shared" si="5"/>
        <v>1.2814809955555559</v>
      </c>
      <c r="P8">
        <f t="shared" si="6"/>
        <v>1.3512632244444442</v>
      </c>
      <c r="Q8">
        <f t="shared" si="7"/>
        <v>2.737006557037037</v>
      </c>
    </row>
    <row r="9" spans="1:17" x14ac:dyDescent="0.25">
      <c r="A9" s="1">
        <v>0.29166666666666669</v>
      </c>
      <c r="B9">
        <v>1.960632444444445</v>
      </c>
      <c r="C9">
        <v>0.75291193333333328</v>
      </c>
      <c r="D9">
        <f>SUM(B9,C9*$C$27)</f>
        <v>2.5629619911111119</v>
      </c>
      <c r="E9">
        <v>2.0389470740740738</v>
      </c>
      <c r="F9">
        <v>0.82947421851851855</v>
      </c>
      <c r="G9">
        <f>SUM(E9,F9*$C$27)</f>
        <v>2.7025264488888885</v>
      </c>
      <c r="H9">
        <v>4.6143797037037038</v>
      </c>
      <c r="I9">
        <v>1.074541762962963</v>
      </c>
      <c r="J9">
        <f>SUM(H9,I9*$C$27)</f>
        <v>5.474013114074074</v>
      </c>
      <c r="M9">
        <f t="shared" si="3"/>
        <v>57.773255111111119</v>
      </c>
      <c r="N9">
        <f t="shared" si="4"/>
        <v>60.964895759259285</v>
      </c>
      <c r="O9">
        <f t="shared" si="5"/>
        <v>73.41548788444446</v>
      </c>
      <c r="P9">
        <f t="shared" si="6"/>
        <v>76.074814335555587</v>
      </c>
      <c r="Q9">
        <f t="shared" si="7"/>
        <v>157.04944003851844</v>
      </c>
    </row>
    <row r="10" spans="1:17" x14ac:dyDescent="0.25">
      <c r="A10" s="1">
        <v>0.33333333333333298</v>
      </c>
      <c r="B10">
        <v>113.5858777777778</v>
      </c>
      <c r="C10">
        <v>38.352670000000003</v>
      </c>
      <c r="D10">
        <f t="shared" ref="D10:D25" si="8">SUM(B10,C10*$C$27)</f>
        <v>144.26801377777781</v>
      </c>
      <c r="E10">
        <v>119.8908444444445</v>
      </c>
      <c r="F10">
        <v>36.945322222222217</v>
      </c>
      <c r="G10">
        <f t="shared" ref="G10:G25" si="9">SUM(E10,F10*$C$27)</f>
        <v>149.44710222222227</v>
      </c>
      <c r="H10">
        <v>276.66152592592579</v>
      </c>
      <c r="I10">
        <v>39.954176296296303</v>
      </c>
      <c r="J10">
        <f t="shared" si="2"/>
        <v>308.62486696296281</v>
      </c>
      <c r="M10">
        <f t="shared" si="3"/>
        <v>185.22540000000004</v>
      </c>
      <c r="N10">
        <f t="shared" si="4"/>
        <v>210.51547222222226</v>
      </c>
      <c r="O10">
        <f t="shared" si="5"/>
        <v>234.38548607407412</v>
      </c>
      <c r="P10">
        <f t="shared" si="6"/>
        <v>253.40804392592597</v>
      </c>
      <c r="Q10">
        <f t="shared" si="7"/>
        <v>474.10569251851848</v>
      </c>
    </row>
    <row r="11" spans="1:17" x14ac:dyDescent="0.25">
      <c r="A11" s="1">
        <v>0.375</v>
      </c>
      <c r="B11">
        <v>256.86492222222228</v>
      </c>
      <c r="C11">
        <v>84.547545185185186</v>
      </c>
      <c r="D11">
        <f t="shared" si="8"/>
        <v>324.50295837037044</v>
      </c>
      <c r="E11">
        <v>301.14010000000002</v>
      </c>
      <c r="F11">
        <v>70.286107037037041</v>
      </c>
      <c r="G11">
        <f t="shared" si="9"/>
        <v>357.36898562962966</v>
      </c>
      <c r="H11">
        <v>602.15595925925925</v>
      </c>
      <c r="I11">
        <v>46.78819851851852</v>
      </c>
      <c r="J11">
        <f t="shared" si="2"/>
        <v>639.58651807407409</v>
      </c>
      <c r="M11">
        <f t="shared" si="3"/>
        <v>353.28289444444465</v>
      </c>
      <c r="N11">
        <f t="shared" si="4"/>
        <v>401.58556111111102</v>
      </c>
      <c r="O11">
        <f t="shared" si="5"/>
        <v>433.86458644444463</v>
      </c>
      <c r="P11">
        <f t="shared" si="6"/>
        <v>470.34913740740728</v>
      </c>
      <c r="Q11">
        <f t="shared" si="7"/>
        <v>656.86578933333362</v>
      </c>
    </row>
    <row r="12" spans="1:17" x14ac:dyDescent="0.25">
      <c r="A12" s="1">
        <v>0.41666666666666702</v>
      </c>
      <c r="B12">
        <v>449.70086666666703</v>
      </c>
      <c r="C12">
        <v>116.9066848148148</v>
      </c>
      <c r="D12">
        <f t="shared" si="8"/>
        <v>543.22621451851887</v>
      </c>
      <c r="E12">
        <v>502.03102222222202</v>
      </c>
      <c r="F12">
        <v>101.62283370370371</v>
      </c>
      <c r="G12">
        <f t="shared" si="9"/>
        <v>583.32928918518496</v>
      </c>
      <c r="H12">
        <v>602.95125555555603</v>
      </c>
      <c r="I12">
        <v>88.992256296296304</v>
      </c>
      <c r="J12">
        <f t="shared" si="2"/>
        <v>674.14506059259304</v>
      </c>
      <c r="M12">
        <f t="shared" si="3"/>
        <v>511.25828333333351</v>
      </c>
      <c r="N12">
        <f t="shared" si="4"/>
        <v>589.28336111111105</v>
      </c>
      <c r="O12">
        <f t="shared" si="5"/>
        <v>633.96979281481504</v>
      </c>
      <c r="P12">
        <f t="shared" si="6"/>
        <v>691.27078199999983</v>
      </c>
      <c r="Q12">
        <f t="shared" si="7"/>
        <v>703.2140862962965</v>
      </c>
    </row>
    <row r="13" spans="1:17" x14ac:dyDescent="0.25">
      <c r="A13" s="1">
        <v>0.45833333333333298</v>
      </c>
      <c r="B13">
        <v>572.81569999999999</v>
      </c>
      <c r="C13">
        <v>189.8720888888889</v>
      </c>
      <c r="D13">
        <f t="shared" si="8"/>
        <v>724.71337111111109</v>
      </c>
      <c r="E13">
        <v>676.53570000000002</v>
      </c>
      <c r="F13">
        <v>153.34571851851851</v>
      </c>
      <c r="G13">
        <f t="shared" si="9"/>
        <v>799.2122748148148</v>
      </c>
      <c r="H13">
        <v>630.74642222222235</v>
      </c>
      <c r="I13">
        <v>126.9208622222222</v>
      </c>
      <c r="J13">
        <f t="shared" si="2"/>
        <v>732.28311200000007</v>
      </c>
      <c r="M13">
        <f t="shared" si="3"/>
        <v>633.36803333333341</v>
      </c>
      <c r="N13">
        <f t="shared" si="4"/>
        <v>751.04004074074066</v>
      </c>
      <c r="O13">
        <f t="shared" si="5"/>
        <v>799.96474000000012</v>
      </c>
      <c r="P13">
        <f t="shared" si="6"/>
        <v>884.25041851851847</v>
      </c>
      <c r="Q13">
        <f t="shared" si="7"/>
        <v>709.5337922962965</v>
      </c>
    </row>
    <row r="14" spans="1:17" x14ac:dyDescent="0.25">
      <c r="A14" s="1">
        <v>0.5</v>
      </c>
      <c r="B14">
        <v>693.92036666666672</v>
      </c>
      <c r="C14">
        <v>226.61967777777781</v>
      </c>
      <c r="D14">
        <f t="shared" si="8"/>
        <v>875.21610888888904</v>
      </c>
      <c r="E14">
        <v>825.54438148148131</v>
      </c>
      <c r="F14">
        <v>179.6802259259259</v>
      </c>
      <c r="G14">
        <f t="shared" si="9"/>
        <v>969.28856222222203</v>
      </c>
      <c r="H14">
        <v>542.32588888888904</v>
      </c>
      <c r="I14">
        <v>180.57322962962971</v>
      </c>
      <c r="J14">
        <f t="shared" si="2"/>
        <v>686.78447259259281</v>
      </c>
      <c r="M14">
        <f t="shared" si="3"/>
        <v>755.08096111111138</v>
      </c>
      <c r="N14">
        <f t="shared" si="4"/>
        <v>892.42850925925916</v>
      </c>
      <c r="O14">
        <f t="shared" si="5"/>
        <v>950.40705148148174</v>
      </c>
      <c r="P14">
        <f t="shared" si="6"/>
        <v>1049.2064040740738</v>
      </c>
      <c r="Q14">
        <f t="shared" si="7"/>
        <v>660.31641407407437</v>
      </c>
    </row>
    <row r="15" spans="1:17" x14ac:dyDescent="0.25">
      <c r="A15" s="1">
        <v>0.54166666666666696</v>
      </c>
      <c r="B15">
        <v>816.24155555555603</v>
      </c>
      <c r="C15">
        <v>261.69554814814808</v>
      </c>
      <c r="D15">
        <f t="shared" si="8"/>
        <v>1025.5979940740744</v>
      </c>
      <c r="E15">
        <v>959.31263703703701</v>
      </c>
      <c r="F15">
        <v>212.26451111111109</v>
      </c>
      <c r="G15">
        <f t="shared" si="9"/>
        <v>1129.1242459259258</v>
      </c>
      <c r="H15">
        <v>409.78522962963001</v>
      </c>
      <c r="I15">
        <v>280.07890740740743</v>
      </c>
      <c r="J15">
        <f t="shared" si="2"/>
        <v>633.84835555555594</v>
      </c>
      <c r="M15">
        <f t="shared" si="3"/>
        <v>839.96689444444473</v>
      </c>
      <c r="N15">
        <f t="shared" si="4"/>
        <v>999.96692962962993</v>
      </c>
      <c r="O15">
        <f t="shared" si="5"/>
        <v>1057.0448085185187</v>
      </c>
      <c r="P15">
        <f t="shared" si="6"/>
        <v>1171.4560659259264</v>
      </c>
      <c r="Q15">
        <f t="shared" si="7"/>
        <v>656.71033518518539</v>
      </c>
    </row>
    <row r="16" spans="1:17" x14ac:dyDescent="0.25">
      <c r="A16" s="1">
        <v>0.58333333333333304</v>
      </c>
      <c r="B16">
        <v>863.69223333333332</v>
      </c>
      <c r="C16">
        <v>280.99923703703712</v>
      </c>
      <c r="D16">
        <f t="shared" si="8"/>
        <v>1088.491622962963</v>
      </c>
      <c r="E16">
        <v>1040.621222222223</v>
      </c>
      <c r="F16">
        <v>216.45832962962959</v>
      </c>
      <c r="G16">
        <f t="shared" si="9"/>
        <v>1213.7878859259267</v>
      </c>
      <c r="H16">
        <v>315.64496666666662</v>
      </c>
      <c r="I16">
        <v>454.90918518518521</v>
      </c>
      <c r="J16">
        <f t="shared" si="2"/>
        <v>679.57231481481483</v>
      </c>
      <c r="M16">
        <f t="shared" si="3"/>
        <v>810.81942777777772</v>
      </c>
      <c r="N16">
        <f t="shared" si="4"/>
        <v>960.44421111111149</v>
      </c>
      <c r="O16">
        <f t="shared" si="5"/>
        <v>1010.7258929629629</v>
      </c>
      <c r="P16">
        <f t="shared" si="6"/>
        <v>1117.1769844444448</v>
      </c>
      <c r="Q16">
        <f t="shared" si="7"/>
        <v>631.28013518518515</v>
      </c>
    </row>
    <row r="17" spans="1:25" x14ac:dyDescent="0.25">
      <c r="A17" s="1">
        <v>0.625</v>
      </c>
      <c r="B17">
        <v>757.946622222222</v>
      </c>
      <c r="C17">
        <v>218.7669259259259</v>
      </c>
      <c r="D17">
        <f t="shared" si="8"/>
        <v>932.96016296296273</v>
      </c>
      <c r="E17">
        <v>880.2672</v>
      </c>
      <c r="F17">
        <v>175.37360370370371</v>
      </c>
      <c r="G17">
        <f t="shared" si="9"/>
        <v>1020.566082962963</v>
      </c>
      <c r="H17">
        <v>219.41780740740739</v>
      </c>
      <c r="I17">
        <v>454.46268518518508</v>
      </c>
      <c r="J17">
        <f t="shared" si="2"/>
        <v>582.98795555555546</v>
      </c>
      <c r="M17">
        <f t="shared" si="3"/>
        <v>640.47103888888898</v>
      </c>
      <c r="N17">
        <f t="shared" si="4"/>
        <v>732.51895370370357</v>
      </c>
      <c r="O17">
        <f t="shared" si="5"/>
        <v>785.39888333333352</v>
      </c>
      <c r="P17">
        <f t="shared" si="6"/>
        <v>852.72758125925907</v>
      </c>
      <c r="Q17">
        <f t="shared" si="7"/>
        <v>548.53388814814809</v>
      </c>
    </row>
    <row r="18" spans="1:25" x14ac:dyDescent="0.25">
      <c r="A18" s="1">
        <v>0.66666666666666696</v>
      </c>
      <c r="B18">
        <v>522.99545555555596</v>
      </c>
      <c r="C18">
        <v>143.5526851851852</v>
      </c>
      <c r="D18">
        <f t="shared" si="8"/>
        <v>637.83760370370419</v>
      </c>
      <c r="E18">
        <v>584.77070740740703</v>
      </c>
      <c r="F18">
        <v>125.1479651851852</v>
      </c>
      <c r="G18">
        <f t="shared" si="9"/>
        <v>684.88907955555521</v>
      </c>
      <c r="H18">
        <v>161.64091111111111</v>
      </c>
      <c r="I18">
        <v>440.548637037037</v>
      </c>
      <c r="J18">
        <f t="shared" si="2"/>
        <v>514.07982074074073</v>
      </c>
      <c r="M18">
        <f t="shared" si="3"/>
        <v>408.77278333333356</v>
      </c>
      <c r="N18">
        <f t="shared" si="4"/>
        <v>461.49633703703682</v>
      </c>
      <c r="O18">
        <f t="shared" si="5"/>
        <v>506.73189488888914</v>
      </c>
      <c r="P18">
        <f t="shared" si="6"/>
        <v>547.58124799999985</v>
      </c>
      <c r="Q18">
        <f t="shared" si="7"/>
        <v>484.30182722222224</v>
      </c>
    </row>
    <row r="19" spans="1:25" x14ac:dyDescent="0.25">
      <c r="A19" s="1">
        <v>0.70833333333333404</v>
      </c>
      <c r="B19">
        <v>294.55011111111111</v>
      </c>
      <c r="C19">
        <v>101.3450937037037</v>
      </c>
      <c r="D19">
        <f t="shared" si="8"/>
        <v>375.6261860740741</v>
      </c>
      <c r="E19">
        <v>338.22196666666667</v>
      </c>
      <c r="F19">
        <v>90.064312222222213</v>
      </c>
      <c r="G19">
        <f t="shared" si="9"/>
        <v>410.27341644444448</v>
      </c>
      <c r="H19">
        <v>103.01269000000001</v>
      </c>
      <c r="I19">
        <v>439.38892962962967</v>
      </c>
      <c r="J19">
        <f t="shared" si="2"/>
        <v>454.52383370370376</v>
      </c>
      <c r="M19">
        <f t="shared" si="3"/>
        <v>217.35936666666666</v>
      </c>
      <c r="N19">
        <f t="shared" si="4"/>
        <v>246.26943333333332</v>
      </c>
      <c r="O19">
        <f t="shared" si="5"/>
        <v>279.90796548148148</v>
      </c>
      <c r="P19">
        <f t="shared" si="6"/>
        <v>302.74735125925929</v>
      </c>
      <c r="Q19">
        <f t="shared" si="7"/>
        <v>339.34867751851857</v>
      </c>
    </row>
    <row r="20" spans="1:25" x14ac:dyDescent="0.25">
      <c r="A20" s="1">
        <v>0.75</v>
      </c>
      <c r="B20">
        <v>140.16862222222221</v>
      </c>
      <c r="C20">
        <v>55.026403333333327</v>
      </c>
      <c r="D20">
        <f t="shared" si="8"/>
        <v>184.18974488888887</v>
      </c>
      <c r="E20">
        <v>154.3169</v>
      </c>
      <c r="F20">
        <v>51.130482592592593</v>
      </c>
      <c r="G20">
        <f t="shared" si="9"/>
        <v>195.22128607407407</v>
      </c>
      <c r="H20">
        <v>62.544259999999987</v>
      </c>
      <c r="I20">
        <v>202.03657666666669</v>
      </c>
      <c r="J20">
        <f t="shared" si="2"/>
        <v>224.17352133333335</v>
      </c>
      <c r="M20">
        <f t="shared" si="3"/>
        <v>81.265689999999992</v>
      </c>
      <c r="N20">
        <f t="shared" si="4"/>
        <v>88.418455555555553</v>
      </c>
      <c r="O20">
        <f t="shared" si="5"/>
        <v>106.85764705185184</v>
      </c>
      <c r="P20">
        <f t="shared" si="6"/>
        <v>112.77102508148148</v>
      </c>
      <c r="Q20">
        <f t="shared" si="7"/>
        <v>129.74786177777779</v>
      </c>
    </row>
    <row r="21" spans="1:25" x14ac:dyDescent="0.25">
      <c r="A21" s="1">
        <v>0.79166666666666696</v>
      </c>
      <c r="B21">
        <v>22.36275777777778</v>
      </c>
      <c r="C21">
        <v>8.9534892962962971</v>
      </c>
      <c r="D21">
        <f t="shared" si="8"/>
        <v>29.525549214814816</v>
      </c>
      <c r="E21">
        <v>22.52001111111111</v>
      </c>
      <c r="F21">
        <v>9.7509412222222203</v>
      </c>
      <c r="G21">
        <f t="shared" si="9"/>
        <v>30.320764088888886</v>
      </c>
      <c r="H21">
        <v>16.098064444444439</v>
      </c>
      <c r="I21">
        <v>24.03017222222222</v>
      </c>
      <c r="J21">
        <f t="shared" si="2"/>
        <v>35.322202222222217</v>
      </c>
      <c r="M21">
        <f t="shared" si="3"/>
        <v>11.18137888888889</v>
      </c>
      <c r="N21">
        <f t="shared" si="4"/>
        <v>11.260005555555555</v>
      </c>
      <c r="O21">
        <f t="shared" si="5"/>
        <v>14.762774607407408</v>
      </c>
      <c r="P21">
        <f t="shared" si="6"/>
        <v>15.160382044444443</v>
      </c>
      <c r="Q21">
        <f t="shared" si="7"/>
        <v>17.661101111111108</v>
      </c>
    </row>
    <row r="22" spans="1:25" x14ac:dyDescent="0.25">
      <c r="A22" s="1">
        <v>0.83333333333333404</v>
      </c>
      <c r="B22">
        <v>0</v>
      </c>
      <c r="C22">
        <v>0</v>
      </c>
      <c r="D22">
        <f t="shared" si="8"/>
        <v>0</v>
      </c>
      <c r="E22">
        <v>0</v>
      </c>
      <c r="F22">
        <v>0</v>
      </c>
      <c r="G22">
        <f t="shared" si="9"/>
        <v>0</v>
      </c>
      <c r="H22">
        <v>0</v>
      </c>
      <c r="I22">
        <v>0</v>
      </c>
      <c r="J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8"/>
        <v>0</v>
      </c>
      <c r="E23">
        <v>0</v>
      </c>
      <c r="F23">
        <v>0</v>
      </c>
      <c r="G23">
        <f t="shared" si="9"/>
        <v>0</v>
      </c>
      <c r="H23">
        <v>0</v>
      </c>
      <c r="I23">
        <v>0</v>
      </c>
      <c r="J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8"/>
        <v>0</v>
      </c>
      <c r="E24">
        <v>0</v>
      </c>
      <c r="F24">
        <v>0</v>
      </c>
      <c r="G24">
        <f t="shared" si="9"/>
        <v>0</v>
      </c>
      <c r="H24">
        <v>0</v>
      </c>
      <c r="I24">
        <v>0</v>
      </c>
      <c r="J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8"/>
        <v>0</v>
      </c>
      <c r="E25">
        <v>0</v>
      </c>
      <c r="F25">
        <v>0</v>
      </c>
      <c r="G25">
        <f t="shared" si="9"/>
        <v>0</v>
      </c>
      <c r="H25">
        <v>0</v>
      </c>
      <c r="I25">
        <v>0</v>
      </c>
      <c r="J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Y25" s="2"/>
    </row>
    <row r="27" spans="1:25" x14ac:dyDescent="0.25">
      <c r="B27" t="s">
        <v>9</v>
      </c>
      <c r="C27">
        <v>0.8</v>
      </c>
      <c r="M27" s="3">
        <f>SUM(M2:M25)</f>
        <v>5506.8057235555571</v>
      </c>
      <c r="N27" s="3">
        <f t="shared" ref="N27:Q27" si="10">SUM(N2:N25)</f>
        <v>6407.211639666667</v>
      </c>
      <c r="O27" s="3">
        <f t="shared" si="10"/>
        <v>6888.7184925392603</v>
      </c>
      <c r="P27" s="3">
        <f t="shared" si="10"/>
        <v>7545.53150150074</v>
      </c>
      <c r="Q27" s="3">
        <f t="shared" si="10"/>
        <v>6171.4060472622241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2022-06-22T18:05:25Z</dcterms:modified>
</cp:coreProperties>
</file>