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A467CD61-C2F1-4AB7-AB56-6E1DC01D51F7}" xr6:coauthVersionLast="47" xr6:coauthVersionMax="47" xr10:uidLastSave="{00000000-0000-0000-0000-000000000000}"/>
  <bookViews>
    <workbookView xWindow="28680" yWindow="-120" windowWidth="25440" windowHeight="15390" xr2:uid="{8A76800D-FB4C-4D88-847A-F5A653DFB6E2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<sst xmlns="http://schemas.openxmlformats.org/spreadsheetml/2006/main" count="11" uniqueCount="11">
  <si>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Horizontal Estándar</t>
  </si>
  <si>
    <t>Horizontal Bifacial</t>
  </si>
  <si>
    <t>Ángulo óptimo Bifacial</t>
  </si>
  <si>
    <t>Vertical Bifacial</t>
  </si>
  <si>
    <t>Yuma</t>
  </si>
  <si>
    <t>Antofagasta</t>
  </si>
  <si>
    <t>Toledo</t>
  </si>
  <si>
    <t>Ciudad del Cabo</t>
  </si>
  <si>
    <t>Eilat</t>
  </si>
  <si>
    <t>Pagri</t>
  </si>
  <si>
    <t>Ángulo óptimo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</si>
</sst>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Sudafrica_Horizontal/Mismatch_Results_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na_Horizontal/Mismatch_Results_Estand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Sudafrica_Optimo/Mismatch_Results_0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Arizona_Optimo/Mismatch_Results_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le_Optimo/Mismatch_Results_0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Israel_Optimo/Mismatch_Results_0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na_Optimo/Mismatch_Results_0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Sudafrica_Optimo/Mismatch_Results_Estand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Arizona_Optimo/Mismatch_Results_Estanda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le_Optimo/Mismatch_Results_Estanda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Israel_Optimo/Mismatch_Results_Estand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Arizona_Horizontal/Mismatch_Results_08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na_Optimo/Mismatch_Results_Estanda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Sudafrica_Vertical/Mismatch_Results_0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Arizona_Vertical/Mismatch_Results_0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le_Vertical/Mismatch_Results_0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Israel_Vertical/Mismatch_Results_0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na_Vertical/Mismatch_Results_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le_Horizontal/Mismatch_Results_0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Israel_Horizontal/Mismatch_Results_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na_Horizontal/Mismatch_Results_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Sudafrica_Horizontal/Mismatch_Results_Estand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Arizona_Horizontal/Mismatch_Results_Estanda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Chile_Horizontal/Mismatch_Results_Estand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istemas_Fijos/Localizacion/Israel_Horizontal/Mismatch_Results_Esta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1.1206445767962999E-2</v>
          </cell>
        </row>
        <row r="3">
          <cell r="C3">
            <v>186.8325906180761</v>
          </cell>
        </row>
        <row r="4">
          <cell r="C4">
            <v>126.9567954817002</v>
          </cell>
        </row>
        <row r="5">
          <cell r="C5">
            <v>59.888279795962738</v>
          </cell>
        </row>
        <row r="6">
          <cell r="C6">
            <v>6.2208567339388896</v>
          </cell>
        </row>
        <row r="7">
          <cell r="C7">
            <v>15.28080887291331</v>
          </cell>
        </row>
        <row r="8">
          <cell r="C8">
            <v>76.205151195995228</v>
          </cell>
        </row>
        <row r="9">
          <cell r="C9">
            <v>141.64295082208071</v>
          </cell>
        </row>
        <row r="10">
          <cell r="C10">
            <v>197.82154079173779</v>
          </cell>
        </row>
        <row r="11">
          <cell r="C11">
            <v>236.66845152869169</v>
          </cell>
        </row>
        <row r="12">
          <cell r="C12">
            <v>255.38196825140389</v>
          </cell>
        </row>
        <row r="13">
          <cell r="C13">
            <v>252.41532748242531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4.6682907342846187</v>
          </cell>
        </row>
        <row r="3">
          <cell r="C3">
            <v>90.465890661278365</v>
          </cell>
        </row>
        <row r="4">
          <cell r="C4">
            <v>55.747848414964757</v>
          </cell>
        </row>
        <row r="5">
          <cell r="C5">
            <v>9.1380796835348672</v>
          </cell>
        </row>
        <row r="6">
          <cell r="C6">
            <v>45.182056313866518</v>
          </cell>
        </row>
        <row r="7">
          <cell r="C7">
            <v>96.2668329142288</v>
          </cell>
        </row>
        <row r="8">
          <cell r="C8">
            <v>153.27391350182421</v>
          </cell>
        </row>
        <row r="9">
          <cell r="C9">
            <v>196.8899787823415</v>
          </cell>
        </row>
        <row r="10">
          <cell r="C10">
            <v>219.28040895779461</v>
          </cell>
        </row>
        <row r="11">
          <cell r="C11">
            <v>227.8739195215235</v>
          </cell>
        </row>
        <row r="12">
          <cell r="C12">
            <v>200.672653703131</v>
          </cell>
        </row>
        <row r="13">
          <cell r="C13">
            <v>164.75780248440691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1.09343672032959E-2</v>
          </cell>
        </row>
        <row r="3">
          <cell r="C3">
            <v>210.54488885379979</v>
          </cell>
        </row>
        <row r="4">
          <cell r="C4">
            <v>143.2136777556064</v>
          </cell>
        </row>
        <row r="5">
          <cell r="C5">
            <v>65.693140955073744</v>
          </cell>
        </row>
        <row r="6">
          <cell r="C6">
            <v>6.1205060686067414</v>
          </cell>
        </row>
        <row r="7">
          <cell r="C7">
            <v>16.301802248057179</v>
          </cell>
        </row>
        <row r="8">
          <cell r="C8">
            <v>83.311689369790699</v>
          </cell>
        </row>
        <row r="9">
          <cell r="C9">
            <v>159.48508347181621</v>
          </cell>
        </row>
        <row r="10">
          <cell r="C10">
            <v>222.91577915983649</v>
          </cell>
        </row>
        <row r="11">
          <cell r="C11">
            <v>266.9778960596837</v>
          </cell>
        </row>
        <row r="12">
          <cell r="C12">
            <v>287.83676587178371</v>
          </cell>
        </row>
        <row r="13">
          <cell r="C13">
            <v>285.0400585009769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5.2476326481008598E-2</v>
          </cell>
        </row>
        <row r="3">
          <cell r="C3">
            <v>138.21547163483621</v>
          </cell>
        </row>
        <row r="4">
          <cell r="C4">
            <v>95.107574578481206</v>
          </cell>
        </row>
        <row r="5">
          <cell r="C5">
            <v>42.604856198054243</v>
          </cell>
        </row>
        <row r="6">
          <cell r="C6">
            <v>4.4733737484246632</v>
          </cell>
        </row>
        <row r="7">
          <cell r="C7">
            <v>31.664603559612861</v>
          </cell>
        </row>
        <row r="8">
          <cell r="C8">
            <v>82.02051173205254</v>
          </cell>
        </row>
        <row r="9">
          <cell r="C9">
            <v>113.1639512242574</v>
          </cell>
        </row>
        <row r="10">
          <cell r="C10">
            <v>191.25729010016201</v>
          </cell>
        </row>
        <row r="11">
          <cell r="C11">
            <v>233.0852964457309</v>
          </cell>
        </row>
        <row r="12">
          <cell r="C12">
            <v>269.61937152796457</v>
          </cell>
        </row>
        <row r="13">
          <cell r="C13">
            <v>292.38130208821002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1.10839577648009E-2</v>
          </cell>
        </row>
        <row r="3">
          <cell r="C3">
            <v>217.8638349280798</v>
          </cell>
        </row>
        <row r="4">
          <cell r="C4">
            <v>145.6694177390354</v>
          </cell>
        </row>
        <row r="5">
          <cell r="C5">
            <v>65.311433594925958</v>
          </cell>
        </row>
        <row r="6">
          <cell r="C6">
            <v>4.9477433943723996</v>
          </cell>
        </row>
        <row r="7">
          <cell r="C7">
            <v>21.089625982312079</v>
          </cell>
        </row>
        <row r="8">
          <cell r="C8">
            <v>94.373968735943919</v>
          </cell>
        </row>
        <row r="9">
          <cell r="C9">
            <v>174.10744444770779</v>
          </cell>
        </row>
        <row r="10">
          <cell r="C10">
            <v>239.3975965420573</v>
          </cell>
        </row>
        <row r="11">
          <cell r="C11">
            <v>283.26644430056899</v>
          </cell>
        </row>
        <row r="12">
          <cell r="C12">
            <v>302.62567185852612</v>
          </cell>
        </row>
        <row r="13">
          <cell r="C13">
            <v>298.25528880638649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1.0992270914421599E-2</v>
          </cell>
        </row>
        <row r="3">
          <cell r="C3">
            <v>154.97597342663869</v>
          </cell>
        </row>
        <row r="4">
          <cell r="C4">
            <v>90.406245837128566</v>
          </cell>
        </row>
        <row r="5">
          <cell r="C5">
            <v>45.884109055146013</v>
          </cell>
        </row>
        <row r="6">
          <cell r="C6">
            <v>3.0786610688606291</v>
          </cell>
        </row>
        <row r="7">
          <cell r="C7">
            <v>30.891764696092441</v>
          </cell>
        </row>
        <row r="8">
          <cell r="C8">
            <v>108.470559122179</v>
          </cell>
        </row>
        <row r="9">
          <cell r="C9">
            <v>180.88805549663039</v>
          </cell>
        </row>
        <row r="10">
          <cell r="C10">
            <v>230.97251573550071</v>
          </cell>
        </row>
        <row r="11">
          <cell r="C11">
            <v>262.32584232429832</v>
          </cell>
        </row>
        <row r="12">
          <cell r="C12">
            <v>263.15214850795257</v>
          </cell>
        </row>
        <row r="13">
          <cell r="C13">
            <v>249.34805288712769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6.85726503405101</v>
          </cell>
        </row>
        <row r="3">
          <cell r="C3">
            <v>123.3090971663874</v>
          </cell>
        </row>
        <row r="4">
          <cell r="C4">
            <v>75.301495470874031</v>
          </cell>
        </row>
        <row r="5">
          <cell r="C5">
            <v>12.320598233802169</v>
          </cell>
        </row>
        <row r="6">
          <cell r="C6">
            <v>61.768649705308931</v>
          </cell>
        </row>
        <row r="7">
          <cell r="C7">
            <v>129.76147589189901</v>
          </cell>
        </row>
        <row r="8">
          <cell r="C8">
            <v>207.17749576722201</v>
          </cell>
        </row>
        <row r="9">
          <cell r="C9">
            <v>264.643431670209</v>
          </cell>
        </row>
        <row r="10">
          <cell r="C10">
            <v>293.37006624827819</v>
          </cell>
        </row>
        <row r="11">
          <cell r="C11">
            <v>304.59990424923137</v>
          </cell>
        </row>
        <row r="12">
          <cell r="C12">
            <v>269.50516432858433</v>
          </cell>
        </row>
        <row r="13">
          <cell r="C13">
            <v>222.1698705699786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178.97126113101149</v>
          </cell>
        </row>
        <row r="4">
          <cell r="C4">
            <v>120.98937229641049</v>
          </cell>
        </row>
        <row r="5">
          <cell r="C5">
            <v>53.64117581189938</v>
          </cell>
        </row>
        <row r="6">
          <cell r="C6">
            <v>4.3758543059912416</v>
          </cell>
        </row>
        <row r="7">
          <cell r="C7">
            <v>11.804979611499199</v>
          </cell>
        </row>
        <row r="8">
          <cell r="C8">
            <v>66.792901767976062</v>
          </cell>
        </row>
        <row r="9">
          <cell r="C9">
            <v>133.3230014656244</v>
          </cell>
        </row>
        <row r="10">
          <cell r="C10">
            <v>189.0856845140876</v>
          </cell>
        </row>
        <row r="11">
          <cell r="C11">
            <v>228.55375549033261</v>
          </cell>
        </row>
        <row r="12">
          <cell r="C12">
            <v>247.3896203885086</v>
          </cell>
        </row>
        <row r="13">
          <cell r="C13">
            <v>244.55537170217869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2.9779179809123101E-2</v>
          </cell>
        </row>
        <row r="3">
          <cell r="C3">
            <v>113.61356115267741</v>
          </cell>
        </row>
        <row r="4">
          <cell r="C4">
            <v>77.440320842962763</v>
          </cell>
        </row>
        <row r="5">
          <cell r="C5">
            <v>32.796771362474963</v>
          </cell>
        </row>
        <row r="6">
          <cell r="C6">
            <v>2.8716896752886321</v>
          </cell>
        </row>
        <row r="7">
          <cell r="C7">
            <v>24.644126815381611</v>
          </cell>
        </row>
        <row r="8">
          <cell r="C8">
            <v>68.35403994736869</v>
          </cell>
        </row>
        <row r="9">
          <cell r="C9">
            <v>93.154745556552783</v>
          </cell>
        </row>
        <row r="10">
          <cell r="C10">
            <v>161.1065743846751</v>
          </cell>
        </row>
        <row r="11">
          <cell r="C11">
            <v>197.9320040049567</v>
          </cell>
        </row>
        <row r="12">
          <cell r="C12">
            <v>228.43848691575479</v>
          </cell>
        </row>
        <row r="13">
          <cell r="C13">
            <v>250.8568110253895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180.78078697204549</v>
          </cell>
        </row>
        <row r="4">
          <cell r="C4">
            <v>120.09093618306539</v>
          </cell>
        </row>
        <row r="5">
          <cell r="C5">
            <v>52.353712715960633</v>
          </cell>
        </row>
        <row r="6">
          <cell r="C6">
            <v>3.4493841035143769</v>
          </cell>
        </row>
        <row r="7">
          <cell r="C7">
            <v>15.29477086421681</v>
          </cell>
        </row>
        <row r="8">
          <cell r="C8">
            <v>75.115711976342467</v>
          </cell>
        </row>
        <row r="9">
          <cell r="C9">
            <v>143.06496104126879</v>
          </cell>
        </row>
        <row r="10">
          <cell r="C10">
            <v>199.23237747342009</v>
          </cell>
        </row>
        <row r="11">
          <cell r="C11">
            <v>237.5544301249663</v>
          </cell>
        </row>
        <row r="12">
          <cell r="C12">
            <v>254.50263122338919</v>
          </cell>
        </row>
        <row r="13">
          <cell r="C13">
            <v>250.8449935893365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127.84853964281091</v>
          </cell>
        </row>
        <row r="4">
          <cell r="C4">
            <v>70.71420089352408</v>
          </cell>
        </row>
        <row r="5">
          <cell r="C5">
            <v>33.426924142365138</v>
          </cell>
        </row>
        <row r="6">
          <cell r="C6">
            <v>1.854514388393554</v>
          </cell>
        </row>
        <row r="7">
          <cell r="C7">
            <v>24.838283256071399</v>
          </cell>
        </row>
        <row r="8">
          <cell r="C8">
            <v>89.72093593211612</v>
          </cell>
        </row>
        <row r="9">
          <cell r="C9">
            <v>151.126972018087</v>
          </cell>
        </row>
        <row r="10">
          <cell r="C10">
            <v>194.33804940065329</v>
          </cell>
        </row>
        <row r="11">
          <cell r="C11">
            <v>221.5736568983246</v>
          </cell>
        </row>
        <row r="12">
          <cell r="C12">
            <v>222.3374171138075</v>
          </cell>
        </row>
        <row r="13">
          <cell r="C13">
            <v>209.91257503258771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4.6900044837955499E-2</v>
          </cell>
        </row>
        <row r="3">
          <cell r="C3">
            <v>125.9965778830786</v>
          </cell>
        </row>
        <row r="4">
          <cell r="C4">
            <v>86.133912538947939</v>
          </cell>
        </row>
        <row r="5">
          <cell r="C5">
            <v>39.754372310640193</v>
          </cell>
        </row>
        <row r="6">
          <cell r="C6">
            <v>4.2889296005093911</v>
          </cell>
        </row>
        <row r="7">
          <cell r="C7">
            <v>30.30294075645147</v>
          </cell>
        </row>
        <row r="8">
          <cell r="C8">
            <v>73.537344137619698</v>
          </cell>
        </row>
        <row r="9">
          <cell r="C9">
            <v>102.6910532476887</v>
          </cell>
        </row>
        <row r="10">
          <cell r="C10">
            <v>171.87711300066789</v>
          </cell>
        </row>
        <row r="11">
          <cell r="C11">
            <v>208.73911972796401</v>
          </cell>
        </row>
        <row r="12">
          <cell r="C12">
            <v>243.0015463890538</v>
          </cell>
        </row>
        <row r="13">
          <cell r="C13">
            <v>260.27007525773848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4.8704126202589606</v>
          </cell>
        </row>
        <row r="3">
          <cell r="C3">
            <v>100.0924424166146</v>
          </cell>
        </row>
        <row r="4">
          <cell r="C4">
            <v>58.942089103791638</v>
          </cell>
        </row>
        <row r="5">
          <cell r="C5">
            <v>9.0565145853904401</v>
          </cell>
        </row>
        <row r="6">
          <cell r="C6">
            <v>49.908622192706261</v>
          </cell>
        </row>
        <row r="7">
          <cell r="C7">
            <v>105.8011465104027</v>
          </cell>
        </row>
        <row r="8">
          <cell r="C8">
            <v>172.10438181396239</v>
          </cell>
        </row>
        <row r="9">
          <cell r="C9">
            <v>221.81463550096899</v>
          </cell>
        </row>
        <row r="10">
          <cell r="C10">
            <v>247.62276069808661</v>
          </cell>
        </row>
        <row r="11">
          <cell r="C11">
            <v>257.12801483058371</v>
          </cell>
        </row>
        <row r="12">
          <cell r="C12">
            <v>226.35464430290901</v>
          </cell>
        </row>
        <row r="13">
          <cell r="C13">
            <v>184.57892128602319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9.2537334530108997E-3</v>
          </cell>
        </row>
        <row r="3">
          <cell r="C3">
            <v>178.9015046004142</v>
          </cell>
        </row>
        <row r="4">
          <cell r="C4">
            <v>165.92651742662829</v>
          </cell>
        </row>
        <row r="5">
          <cell r="C5">
            <v>79.233007311668104</v>
          </cell>
        </row>
        <row r="6">
          <cell r="C6">
            <v>5.9322728298449636</v>
          </cell>
        </row>
        <row r="7">
          <cell r="C7">
            <v>40.798831265945843</v>
          </cell>
        </row>
        <row r="8">
          <cell r="C8">
            <v>147.93564248848409</v>
          </cell>
        </row>
        <row r="9">
          <cell r="C9">
            <v>207.9689128882595</v>
          </cell>
        </row>
        <row r="10">
          <cell r="C10">
            <v>210.46168459681439</v>
          </cell>
        </row>
        <row r="11">
          <cell r="C11">
            <v>186.78308296304081</v>
          </cell>
        </row>
        <row r="12">
          <cell r="C12">
            <v>147.29326497464641</v>
          </cell>
        </row>
        <row r="13">
          <cell r="C13">
            <v>148.9399416939869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0.21545510581618049</v>
          </cell>
        </row>
        <row r="3">
          <cell r="C3">
            <v>121.60937199226881</v>
          </cell>
        </row>
        <row r="4">
          <cell r="C4">
            <v>106.5401447742575</v>
          </cell>
        </row>
        <row r="5">
          <cell r="C5">
            <v>49.658252798164327</v>
          </cell>
        </row>
        <row r="6">
          <cell r="C6">
            <v>5.5896292205483036</v>
          </cell>
        </row>
        <row r="7">
          <cell r="C7">
            <v>70.307728298540567</v>
          </cell>
        </row>
        <row r="8">
          <cell r="C8">
            <v>152.1028218819412</v>
          </cell>
        </row>
        <row r="9">
          <cell r="C9">
            <v>136.09196580301571</v>
          </cell>
        </row>
        <row r="10">
          <cell r="C10">
            <v>175.45920849327439</v>
          </cell>
        </row>
        <row r="11">
          <cell r="C11">
            <v>164.30769119578801</v>
          </cell>
        </row>
        <row r="12">
          <cell r="C12">
            <v>155.94492137104729</v>
          </cell>
        </row>
        <row r="13">
          <cell r="C13">
            <v>162.59012442126581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9.2334330710319001E-3</v>
          </cell>
        </row>
        <row r="3">
          <cell r="C3">
            <v>193.03495261990361</v>
          </cell>
        </row>
        <row r="4">
          <cell r="C4">
            <v>173.0769868930353</v>
          </cell>
        </row>
        <row r="5">
          <cell r="C5">
            <v>81.30112103749336</v>
          </cell>
        </row>
        <row r="6">
          <cell r="C6">
            <v>5.7162371365660096</v>
          </cell>
        </row>
        <row r="7">
          <cell r="C7">
            <v>49.710812672913057</v>
          </cell>
        </row>
        <row r="8">
          <cell r="C8">
            <v>163.64985042680681</v>
          </cell>
        </row>
        <row r="9">
          <cell r="C9">
            <v>224.5211480950112</v>
          </cell>
        </row>
        <row r="10">
          <cell r="C10">
            <v>226.92042067985761</v>
          </cell>
        </row>
        <row r="11">
          <cell r="C11">
            <v>202.37163473842011</v>
          </cell>
        </row>
        <row r="12">
          <cell r="C12">
            <v>160.24128676417419</v>
          </cell>
        </row>
        <row r="13">
          <cell r="C13">
            <v>167.7990628671586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9.1975056205473998E-3</v>
          </cell>
        </row>
        <row r="3">
          <cell r="C3">
            <v>182.08838021868161</v>
          </cell>
        </row>
        <row r="4">
          <cell r="C4">
            <v>110.77449088543629</v>
          </cell>
        </row>
        <row r="5">
          <cell r="C5">
            <v>63.66909327313612</v>
          </cell>
        </row>
        <row r="6">
          <cell r="C6">
            <v>4.3612735272704306</v>
          </cell>
        </row>
        <row r="7">
          <cell r="C7">
            <v>56.903016826097371</v>
          </cell>
        </row>
        <row r="8">
          <cell r="C8">
            <v>137.48385382569549</v>
          </cell>
        </row>
        <row r="9">
          <cell r="C9">
            <v>169.87349400602369</v>
          </cell>
        </row>
        <row r="10">
          <cell r="C10">
            <v>165.4223012014271</v>
          </cell>
        </row>
        <row r="11">
          <cell r="C11">
            <v>142.79396656147421</v>
          </cell>
        </row>
        <row r="12">
          <cell r="C12">
            <v>151.37321536645001</v>
          </cell>
        </row>
        <row r="13">
          <cell r="C13">
            <v>157.1574139800513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20.832452147086912</v>
          </cell>
        </row>
        <row r="3">
          <cell r="C3">
            <v>126.16179200420331</v>
          </cell>
        </row>
        <row r="4">
          <cell r="C4">
            <v>86.481524003166356</v>
          </cell>
        </row>
        <row r="5">
          <cell r="C5">
            <v>11.578468012213801</v>
          </cell>
        </row>
        <row r="6">
          <cell r="C6">
            <v>135.75909929972221</v>
          </cell>
        </row>
        <row r="7">
          <cell r="C7">
            <v>177.86748393609011</v>
          </cell>
        </row>
        <row r="8">
          <cell r="C8">
            <v>215.64843491970879</v>
          </cell>
        </row>
        <row r="9">
          <cell r="C9">
            <v>209.97909361743481</v>
          </cell>
        </row>
        <row r="10">
          <cell r="C10">
            <v>177.10048792594461</v>
          </cell>
        </row>
        <row r="11">
          <cell r="C11">
            <v>163.1425805595064</v>
          </cell>
        </row>
        <row r="12">
          <cell r="C12">
            <v>163.26433181865229</v>
          </cell>
        </row>
        <row r="13">
          <cell r="C13">
            <v>180.0087586723663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1.12058345771267E-2</v>
          </cell>
        </row>
        <row r="3">
          <cell r="C3">
            <v>206.2039767427537</v>
          </cell>
        </row>
        <row r="4">
          <cell r="C4">
            <v>138.0006321284317</v>
          </cell>
        </row>
        <row r="5">
          <cell r="C5">
            <v>62.639154340543698</v>
          </cell>
        </row>
        <row r="6">
          <cell r="C6">
            <v>4.8702466624038134</v>
          </cell>
        </row>
        <row r="7">
          <cell r="C7">
            <v>20.456600087247931</v>
          </cell>
        </row>
        <row r="8">
          <cell r="C8">
            <v>90.323753039468457</v>
          </cell>
        </row>
        <row r="9">
          <cell r="C9">
            <v>165.01050133589561</v>
          </cell>
        </row>
        <row r="10">
          <cell r="C10">
            <v>227.07233319815489</v>
          </cell>
        </row>
        <row r="11">
          <cell r="C11">
            <v>268.0745818817976</v>
          </cell>
        </row>
        <row r="12">
          <cell r="C12">
            <v>286.36442602717489</v>
          </cell>
        </row>
        <row r="13">
          <cell r="C13">
            <v>282.77051547437071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1.11951859506066E-2</v>
          </cell>
        </row>
        <row r="3">
          <cell r="C3">
            <v>142.48859247937131</v>
          </cell>
        </row>
        <row r="4">
          <cell r="C4">
            <v>84.767791863626925</v>
          </cell>
        </row>
        <row r="5">
          <cell r="C5">
            <v>47.461410185032193</v>
          </cell>
        </row>
        <row r="6">
          <cell r="C6">
            <v>3.2578488096787819</v>
          </cell>
        </row>
        <row r="7">
          <cell r="C7">
            <v>28.617768532511811</v>
          </cell>
        </row>
        <row r="8">
          <cell r="C8">
            <v>99.831611309892395</v>
          </cell>
        </row>
        <row r="9">
          <cell r="C9">
            <v>166.05627203441151</v>
          </cell>
        </row>
        <row r="10">
          <cell r="C10">
            <v>212.3323795341592</v>
          </cell>
        </row>
        <row r="11">
          <cell r="C11">
            <v>241.34252561636831</v>
          </cell>
        </row>
        <row r="12">
          <cell r="C12">
            <v>241.92347442319081</v>
          </cell>
        </row>
        <row r="13">
          <cell r="C13">
            <v>228.94731730125369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6.6256037226184512</v>
          </cell>
        </row>
        <row r="3">
          <cell r="C3">
            <v>115.58072932162329</v>
          </cell>
        </row>
        <row r="4">
          <cell r="C4">
            <v>72.392975597916873</v>
          </cell>
        </row>
        <row r="5">
          <cell r="C5">
            <v>12.32601383664792</v>
          </cell>
        </row>
        <row r="6">
          <cell r="C6">
            <v>58.223690506352888</v>
          </cell>
        </row>
        <row r="7">
          <cell r="C7">
            <v>122.2509886316975</v>
          </cell>
        </row>
        <row r="8">
          <cell r="C8">
            <v>193.03276400215401</v>
          </cell>
        </row>
        <row r="9">
          <cell r="C9">
            <v>246.6256681515049</v>
          </cell>
        </row>
        <row r="10">
          <cell r="C10">
            <v>273.45985509388299</v>
          </cell>
        </row>
        <row r="11">
          <cell r="C11">
            <v>283.70473785089979</v>
          </cell>
        </row>
        <row r="12">
          <cell r="C12">
            <v>250.97188124266441</v>
          </cell>
        </row>
        <row r="13">
          <cell r="C13">
            <v>207.51113584126821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147.36903718348239</v>
          </cell>
        </row>
        <row r="4">
          <cell r="C4">
            <v>100.07157773817541</v>
          </cell>
        </row>
        <row r="5">
          <cell r="C5">
            <v>46.234678335050283</v>
          </cell>
        </row>
        <row r="6">
          <cell r="C6">
            <v>4.5317506005853154</v>
          </cell>
        </row>
        <row r="7">
          <cell r="C7">
            <v>10.916098068086381</v>
          </cell>
        </row>
        <row r="8">
          <cell r="C8">
            <v>58.059965879716728</v>
          </cell>
        </row>
        <row r="9">
          <cell r="C9">
            <v>110.8579078801064</v>
          </cell>
        </row>
        <row r="10">
          <cell r="C10">
            <v>155.9076688034603</v>
          </cell>
        </row>
        <row r="11">
          <cell r="C11">
            <v>187.87716630478619</v>
          </cell>
        </row>
        <row r="12">
          <cell r="C12">
            <v>203.51089020811361</v>
          </cell>
        </row>
        <row r="13">
          <cell r="C13">
            <v>201.04479226623209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2.7535941535767001E-2</v>
          </cell>
        </row>
        <row r="3">
          <cell r="C3">
            <v>98.329269165912436</v>
          </cell>
        </row>
        <row r="4">
          <cell r="C4">
            <v>66.734145989489519</v>
          </cell>
        </row>
        <row r="5">
          <cell r="C5">
            <v>29.428446486986669</v>
          </cell>
        </row>
        <row r="6">
          <cell r="C6">
            <v>2.8382289613148028</v>
          </cell>
        </row>
        <row r="7">
          <cell r="C7">
            <v>23.165647442939669</v>
          </cell>
        </row>
        <row r="8">
          <cell r="C8">
            <v>57.532825695021671</v>
          </cell>
        </row>
        <row r="9">
          <cell r="C9">
            <v>80.269119657382177</v>
          </cell>
        </row>
        <row r="10">
          <cell r="C10">
            <v>135.40985998833611</v>
          </cell>
        </row>
        <row r="11">
          <cell r="C11">
            <v>165.39674888460539</v>
          </cell>
        </row>
        <row r="12">
          <cell r="C12">
            <v>193.18425134306591</v>
          </cell>
        </row>
        <row r="13">
          <cell r="C13">
            <v>207.33827964430569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164.89428117992631</v>
          </cell>
        </row>
        <row r="4">
          <cell r="C4">
            <v>109.97364149695581</v>
          </cell>
        </row>
        <row r="5">
          <cell r="C5">
            <v>48.839626581788117</v>
          </cell>
        </row>
        <row r="6">
          <cell r="C6">
            <v>3.4266307640552851</v>
          </cell>
        </row>
        <row r="7">
          <cell r="C7">
            <v>14.711097639831911</v>
          </cell>
        </row>
        <row r="8">
          <cell r="C8">
            <v>70.180515738897256</v>
          </cell>
        </row>
        <row r="9">
          <cell r="C9">
            <v>130.88234378301971</v>
          </cell>
        </row>
        <row r="10">
          <cell r="C10">
            <v>181.69116698149989</v>
          </cell>
        </row>
        <row r="11">
          <cell r="C11">
            <v>216.36750161261551</v>
          </cell>
        </row>
        <row r="12">
          <cell r="C12">
            <v>231.89336141070751</v>
          </cell>
        </row>
        <row r="13">
          <cell r="C13">
            <v>228.53048032826959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</row>
        <row r="3">
          <cell r="C3">
            <v>111.9073638790134</v>
          </cell>
        </row>
        <row r="4">
          <cell r="C4">
            <v>63.115013605836133</v>
          </cell>
        </row>
        <row r="5">
          <cell r="C5">
            <v>34.877692515520941</v>
          </cell>
        </row>
        <row r="6">
          <cell r="C6">
            <v>2.087075453795793</v>
          </cell>
        </row>
        <row r="7">
          <cell r="C7">
            <v>21.968064948252341</v>
          </cell>
        </row>
        <row r="8">
          <cell r="C8">
            <v>78.410053191755182</v>
          </cell>
        </row>
        <row r="9">
          <cell r="C9">
            <v>131.2578679569786</v>
          </cell>
        </row>
        <row r="10">
          <cell r="C10">
            <v>168.8697067643372</v>
          </cell>
        </row>
        <row r="11">
          <cell r="C11">
            <v>192.7169918085456</v>
          </cell>
        </row>
        <row r="12">
          <cell r="C12">
            <v>193.05177338236581</v>
          </cell>
        </row>
        <row r="13">
          <cell r="C13">
            <v>182.2050704407639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64C1-24CE-4904-83EB-408931A85D6F}">
  <dimension ref="A1:G7"/>
  <sheetViews>
    <sheetView tabSelected="1" workbookViewId="0">
      <selection activeCell="D17" sqref="D17"/>
    </sheetView>
  </sheetViews>
  <sheetFormatPr baseColWidth="10" defaultRowHeight="15" x14ac:dyDescent="0.25"/>
  <cols>
    <col min="1" max="1" width="23.7109375" customWidth="1"/>
    <col min="2" max="7" width="18.7109375" customWidth="1"/>
  </cols>
  <sheetData>
    <row r="1" spans="1:7" x14ac:dyDescent="0.25">
      <c r="A1" s="1"/>
      <c r="B1" s="1" t="s">
        <v>6</v>
      </c>
      <c r="C1" s="1" t="s">
        <v>7</v>
      </c>
      <c r="D1" s="1" t="s">
        <v>4</v>
      </c>
      <c r="E1" s="1" t="s">
        <v>5</v>
      </c>
      <c r="F1" s="1" t="s">
        <v>8</v>
      </c>
      <c r="G1" s="1" t="s">
        <v>9</v>
      </c>
    </row>
    <row r="2" spans="1:7" x14ac:dyDescent="0.25">
      <c r="A2" s="1" t="s">
        <v>1</v>
      </c>
      <c r="B2" s="2">
        <v>1572</v>
      </c>
      <c r="C2" s="2">
        <f>SUM([1]Sheet1!$C$2:$C$13)</f>
        <v>1555.3259280206937</v>
      </c>
      <c r="D2" s="2">
        <f>SUM([2]Sheet1!$C$2:$C$13)</f>
        <v>1346.6398848951981</v>
      </c>
      <c r="E2" s="2">
        <f>SUM([3]Sheet1!$C$2:$C$13)</f>
        <v>1751.7979267528203</v>
      </c>
      <c r="F2" s="2">
        <f>SUM([4]Sheet1!$C$2:$C$13)</f>
        <v>1497.0381872754474</v>
      </c>
      <c r="G2" s="2">
        <f>SUM([5]Sheet1!$C$2:$C$13)</f>
        <v>1842.7060437992316</v>
      </c>
    </row>
    <row r="3" spans="1:7" x14ac:dyDescent="0.25">
      <c r="A3" s="1" t="s">
        <v>0</v>
      </c>
      <c r="B3" s="2">
        <v>1223</v>
      </c>
      <c r="C3" s="2">
        <f>SUM([6]Sheet1!$C$2:$C$13)</f>
        <v>1226.381533267795</v>
      </c>
      <c r="D3" s="2">
        <f>SUM([7]Sheet1!$C$2:$C$13)</f>
        <v>1059.6543592008957</v>
      </c>
      <c r="E3" s="2">
        <f>SUM([8]Sheet1!$C$2:$C$13)</f>
        <v>1401.3906475175668</v>
      </c>
      <c r="F3" s="2">
        <f>SUM([9]Sheet1!$C$2:$C$13)</f>
        <v>1180.4666739471647</v>
      </c>
      <c r="G3" s="2">
        <f>SUM([10]Sheet1!$C$2:$C$13)</f>
        <v>1464.2176756731797</v>
      </c>
    </row>
    <row r="4" spans="1:7" x14ac:dyDescent="0.25">
      <c r="A4" s="1" t="s">
        <v>2</v>
      </c>
      <c r="B4" s="2">
        <v>1861</v>
      </c>
      <c r="C4" s="2">
        <f>SUM([11]Sheet1!$C$2:$C$13)</f>
        <v>1747.4522226822346</v>
      </c>
      <c r="D4" s="2">
        <f>SUM([12]Sheet1!$C$2:$C$13)</f>
        <v>1493.6460791642678</v>
      </c>
      <c r="E4" s="2">
        <f>SUM([13]Sheet1!$C$2:$C$13)</f>
        <v>1846.9195542876812</v>
      </c>
      <c r="F4" s="2">
        <f>SUM([14]Sheet1!$C$2:$C$13)</f>
        <v>1620.4049204284697</v>
      </c>
      <c r="G4" s="2">
        <f>SUM([15]Sheet1!$C$2:$C$13)</f>
        <v>1970.7845143358259</v>
      </c>
    </row>
    <row r="5" spans="1:7" x14ac:dyDescent="0.25">
      <c r="A5" s="1" t="s">
        <v>10</v>
      </c>
      <c r="B5" s="2">
        <v>1593</v>
      </c>
      <c r="C5" s="2">
        <f>SUM([16]Sheet1!$C$2:$C$13)</f>
        <v>1479.4829784855197</v>
      </c>
      <c r="D5" s="2">
        <f>SUM([17]Sheet1!$C$2:$C$13)</f>
        <v>1251.2389108632922</v>
      </c>
      <c r="E5" s="2">
        <f>SUM([18]Sheet1!$C$2:$C$13)</f>
        <v>1532.2846962675262</v>
      </c>
      <c r="F5" s="2">
        <f>SUM([19]Sheet1!$C$2:$C$13)</f>
        <v>1347.6920687187414</v>
      </c>
      <c r="G5" s="2">
        <f>SUM([20]Sheet1!$C$2:$C$13)</f>
        <v>1638.2745858616986</v>
      </c>
    </row>
    <row r="6" spans="1:7" x14ac:dyDescent="0.25">
      <c r="A6" s="1" t="s">
        <v>3</v>
      </c>
      <c r="B6" s="2">
        <v>1672</v>
      </c>
      <c r="C6" s="2">
        <f>SUM([21]Sheet1!$C$2:$C$13)</f>
        <v>1520.1839167731869</v>
      </c>
      <c r="D6" s="2">
        <f>SUM([22]Sheet1!$C$2:$C$13)</f>
        <v>1300.4173153559279</v>
      </c>
      <c r="E6" s="2">
        <f>SUM([23]Sheet1!$C$2:$C$13)</f>
        <v>1648.352747364411</v>
      </c>
      <c r="F6" s="2">
        <f>SUM([24]Sheet1!$C$2:$C$13)</f>
        <v>1341.9096971773643</v>
      </c>
      <c r="G6" s="2">
        <f>SUM([25]Sheet1!$C$2:$C$13)</f>
        <v>1667.8245069160957</v>
      </c>
    </row>
    <row r="7" spans="1:7" x14ac:dyDescent="0.25">
      <c r="A7" s="1"/>
      <c r="B7" s="1"/>
      <c r="C7" s="1"/>
      <c r="D7" s="1"/>
      <c r="E7" s="1"/>
      <c r="F7" s="1"/>
      <c r="G7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2022-05-30T08:16:07Z</dcterms:created>
  <dcterms:modified xsi:type="dcterms:W3CDTF">2022-05-30T17:12:01Z</dcterms:modified>
</cp:coreProperties>
</file>