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Chast_2\PROEKTI\Lucid\PIC16F1933\Lucid1933.X\"/>
    </mc:Choice>
  </mc:AlternateContent>
  <bookViews>
    <workbookView xWindow="0" yWindow="0" windowWidth="2067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3" i="1"/>
  <c r="F13" i="1"/>
  <c r="G13" i="1" s="1"/>
  <c r="D8" i="1"/>
  <c r="B8" i="1" s="1"/>
  <c r="D9" i="1"/>
  <c r="B9" i="1" s="1"/>
  <c r="D10" i="1"/>
  <c r="B10" i="1" s="1"/>
  <c r="D13" i="1"/>
  <c r="B13" i="1" s="1"/>
  <c r="D11" i="1"/>
  <c r="B11" i="1" s="1"/>
  <c r="D12" i="1"/>
  <c r="B12" i="1" s="1"/>
  <c r="D5" i="1"/>
  <c r="B5" i="1" s="1"/>
  <c r="D6" i="1"/>
  <c r="B6" i="1" s="1"/>
  <c r="D7" i="1"/>
  <c r="B7" i="1" s="1"/>
  <c r="D4" i="1"/>
  <c r="B4" i="1" s="1"/>
  <c r="D3" i="1"/>
  <c r="B3" i="1" s="1"/>
  <c r="K8" i="1"/>
  <c r="J8" i="1"/>
  <c r="K13" i="1"/>
  <c r="J13" i="1"/>
</calcChain>
</file>

<file path=xl/sharedStrings.xml><?xml version="1.0" encoding="utf-8"?>
<sst xmlns="http://schemas.openxmlformats.org/spreadsheetml/2006/main" count="8" uniqueCount="5">
  <si>
    <t>u16EffectCounterL</t>
  </si>
  <si>
    <t>MaxPWM</t>
  </si>
  <si>
    <t>Time(ms)</t>
  </si>
  <si>
    <t>Rounded</t>
  </si>
  <si>
    <t>Myne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</si>
</sst>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3"/>
  <sheetViews>
    <sheetView tabSelected="1" workbookViewId="0">
      <selection activeCell="L13" sqref="A1:L13"/>
    </sheetView>
  </sheetViews>
  <sheetFormatPr defaultRowHeight="15" x14ac:dyDescent="0.25"/>
  <cols>
    <col min="10" max="10" width="21" customWidth="1"/>
    <col min="11" max="11" width="11.140625" customWidth="1"/>
  </cols>
  <sheetData>
    <row r="1" spans="1:12" x14ac:dyDescent="0.25">
      <c r="B1" s="4" t="s">
        <v>1</v>
      </c>
      <c r="C1" s="4"/>
      <c r="D1" s="4"/>
      <c r="E1">
        <v>255</v>
      </c>
      <c r="F1" s="4" t="s">
        <v>0</v>
      </c>
      <c r="G1" s="4"/>
      <c r="H1" s="4"/>
      <c r="I1" s="4"/>
      <c r="J1" s="4"/>
      <c r="K1" s="1" t="s">
        <v>1</v>
      </c>
      <c r="L1" t="s">
        <v>2</v>
      </c>
    </row>
    <row r="2" spans="1:12" x14ac:dyDescent="0.25">
      <c r="B2" s="1" t="s">
        <v>3</v>
      </c>
      <c r="C2" s="1" t="s">
        <v>4</v>
      </c>
      <c r="D2" s="1"/>
      <c r="F2" s="1"/>
      <c r="G2" s="1" t="s">
        <v>3</v>
      </c>
      <c r="H2" s="1"/>
      <c r="I2" s="1" t="s">
        <v>4</v>
      </c>
      <c r="J2" s="1"/>
      <c r="K2" s="1"/>
    </row>
    <row r="3" spans="1:12" x14ac:dyDescent="0.25">
      <c r="A3">
        <v>0</v>
      </c>
      <c r="B3">
        <f>ROUND(D3,0)</f>
        <v>255</v>
      </c>
      <c r="D3">
        <f>E1*E3</f>
        <v>255</v>
      </c>
      <c r="E3" s="1">
        <v>1</v>
      </c>
      <c r="F3" s="1"/>
      <c r="G3" s="1"/>
      <c r="H3" s="1"/>
      <c r="I3" s="1"/>
      <c r="J3">
        <v>19</v>
      </c>
      <c r="K3">
        <v>255</v>
      </c>
      <c r="L3">
        <v>997</v>
      </c>
    </row>
    <row r="4" spans="1:12" x14ac:dyDescent="0.25">
      <c r="A4">
        <v>1</v>
      </c>
      <c r="B4">
        <f t="shared" ref="B4:B12" si="0">ROUND(D4,0)</f>
        <v>230</v>
      </c>
      <c r="D4">
        <f>255*E4</f>
        <v>229.5</v>
      </c>
      <c r="E4" s="1">
        <v>0.9</v>
      </c>
      <c r="F4" s="1"/>
      <c r="G4" s="1"/>
      <c r="H4" s="1"/>
      <c r="I4" s="1"/>
    </row>
    <row r="5" spans="1:12" x14ac:dyDescent="0.25">
      <c r="A5">
        <v>2</v>
      </c>
      <c r="B5">
        <f t="shared" si="0"/>
        <v>204</v>
      </c>
      <c r="D5">
        <f>255*E5</f>
        <v>204</v>
      </c>
      <c r="E5" s="1">
        <v>0.8</v>
      </c>
      <c r="F5" s="1"/>
      <c r="G5" s="1"/>
      <c r="H5" s="1"/>
      <c r="I5" s="1"/>
    </row>
    <row r="6" spans="1:12" x14ac:dyDescent="0.25">
      <c r="A6">
        <v>3</v>
      </c>
      <c r="B6">
        <f t="shared" si="0"/>
        <v>179</v>
      </c>
      <c r="C6">
        <v>180</v>
      </c>
      <c r="D6">
        <f t="shared" ref="D6:D12" si="1">255*E6</f>
        <v>178.5</v>
      </c>
      <c r="E6" s="1">
        <v>0.7</v>
      </c>
      <c r="F6" s="1"/>
      <c r="G6" s="1"/>
      <c r="H6" s="1"/>
      <c r="I6" s="1">
        <v>28</v>
      </c>
      <c r="L6">
        <v>1032</v>
      </c>
    </row>
    <row r="7" spans="1:12" x14ac:dyDescent="0.25">
      <c r="A7">
        <v>4</v>
      </c>
      <c r="B7">
        <f t="shared" si="0"/>
        <v>153</v>
      </c>
      <c r="C7">
        <v>154</v>
      </c>
      <c r="D7">
        <f t="shared" si="1"/>
        <v>153</v>
      </c>
      <c r="E7" s="1">
        <v>0.6</v>
      </c>
      <c r="F7" s="1">
        <v>32</v>
      </c>
      <c r="G7" s="1"/>
      <c r="H7" s="1"/>
      <c r="I7" s="1">
        <v>32</v>
      </c>
      <c r="L7">
        <v>1001</v>
      </c>
    </row>
    <row r="8" spans="1:12" x14ac:dyDescent="0.25">
      <c r="A8">
        <v>5</v>
      </c>
      <c r="B8" s="2">
        <f t="shared" si="0"/>
        <v>128</v>
      </c>
      <c r="C8" s="2">
        <v>129</v>
      </c>
      <c r="D8" s="2">
        <f t="shared" si="1"/>
        <v>127.5</v>
      </c>
      <c r="E8" s="3">
        <v>0.5</v>
      </c>
      <c r="F8" s="3"/>
      <c r="G8" s="3"/>
      <c r="H8" s="3">
        <v>39</v>
      </c>
      <c r="I8" s="3">
        <v>39</v>
      </c>
      <c r="J8" s="2">
        <f>J3*2</f>
        <v>38</v>
      </c>
      <c r="K8" s="2">
        <f>K3/2</f>
        <v>127.5</v>
      </c>
      <c r="L8" s="2">
        <v>997.1</v>
      </c>
    </row>
    <row r="9" spans="1:12" x14ac:dyDescent="0.25">
      <c r="A9">
        <v>6</v>
      </c>
      <c r="B9" s="2">
        <f t="shared" si="0"/>
        <v>102</v>
      </c>
      <c r="C9" s="2">
        <v>102</v>
      </c>
      <c r="D9" s="2">
        <f t="shared" si="1"/>
        <v>102</v>
      </c>
      <c r="E9" s="3">
        <v>0.4</v>
      </c>
      <c r="F9" s="3"/>
      <c r="G9" s="3"/>
      <c r="H9" s="3"/>
      <c r="I9" s="3">
        <v>50</v>
      </c>
      <c r="J9" s="2"/>
      <c r="K9" s="2"/>
      <c r="L9" s="2">
        <v>1016</v>
      </c>
    </row>
    <row r="10" spans="1:12" x14ac:dyDescent="0.25">
      <c r="A10">
        <v>7</v>
      </c>
      <c r="B10" s="2">
        <f t="shared" si="0"/>
        <v>77</v>
      </c>
      <c r="C10" s="2">
        <v>77</v>
      </c>
      <c r="D10" s="2">
        <f t="shared" si="1"/>
        <v>76.5</v>
      </c>
      <c r="E10" s="3">
        <v>0.3</v>
      </c>
      <c r="F10" s="3"/>
      <c r="G10" s="3"/>
      <c r="H10" s="3"/>
      <c r="I10" s="3">
        <v>66</v>
      </c>
      <c r="J10" s="2"/>
      <c r="K10" s="2"/>
      <c r="L10" s="2">
        <v>1011</v>
      </c>
    </row>
    <row r="11" spans="1:12" x14ac:dyDescent="0.25">
      <c r="A11">
        <v>8</v>
      </c>
      <c r="B11" s="2">
        <f t="shared" si="0"/>
        <v>51</v>
      </c>
      <c r="C11" s="2"/>
      <c r="D11" s="2">
        <f t="shared" si="1"/>
        <v>51</v>
      </c>
      <c r="E11" s="3">
        <v>0.2</v>
      </c>
      <c r="F11" s="3"/>
      <c r="G11" s="3"/>
      <c r="H11" s="3">
        <f>19*5</f>
        <v>95</v>
      </c>
      <c r="I11" s="3">
        <v>99</v>
      </c>
      <c r="J11" s="2"/>
      <c r="K11" s="2"/>
      <c r="L11" s="2">
        <v>1.006</v>
      </c>
    </row>
    <row r="12" spans="1:12" x14ac:dyDescent="0.25">
      <c r="A12">
        <v>9</v>
      </c>
      <c r="B12" s="2">
        <f t="shared" si="0"/>
        <v>26</v>
      </c>
      <c r="C12" s="2"/>
      <c r="D12" s="2">
        <f t="shared" si="1"/>
        <v>25.5</v>
      </c>
      <c r="E12" s="3">
        <v>0.1</v>
      </c>
      <c r="F12" s="3"/>
      <c r="G12" s="3"/>
      <c r="H12" s="3">
        <v>195</v>
      </c>
      <c r="I12" s="3">
        <v>195</v>
      </c>
      <c r="J12" s="2"/>
      <c r="K12" s="2"/>
      <c r="L12" s="2">
        <v>1.002</v>
      </c>
    </row>
    <row r="13" spans="1:12" x14ac:dyDescent="0.25">
      <c r="B13" s="5">
        <f>ROUND(D13,0)</f>
        <v>64</v>
      </c>
      <c r="C13" s="5"/>
      <c r="D13" s="5">
        <f>255*E13</f>
        <v>63.75</v>
      </c>
      <c r="E13" s="6">
        <v>0.25</v>
      </c>
      <c r="F13" s="6">
        <f>19+(19*(1-E13))</f>
        <v>33.25</v>
      </c>
      <c r="G13" s="6">
        <f>ROUND(F13,0)</f>
        <v>33</v>
      </c>
      <c r="H13" s="6">
        <f>19*4</f>
        <v>76</v>
      </c>
      <c r="I13" s="6"/>
      <c r="J13" s="5">
        <f>19*4</f>
        <v>76</v>
      </c>
      <c r="K13" s="5">
        <f>255/6</f>
        <v>42.5</v>
      </c>
      <c r="L13" s="5">
        <v>933</v>
      </c>
    </row>
  </sheetData>
  <mergeCells count="2">
    <mergeCell ref="F1:J1"/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ferdok9</dc:creator>
  <cp:lastModifiedBy>ferdok9</cp:lastModifiedBy>
  <dcterms:created xsi:type="dcterms:W3CDTF">2016-05-06T23:45:58Z</dcterms:created>
  <dcterms:modified xsi:type="dcterms:W3CDTF">2016-05-08T20:42:06Z</dcterms:modified>
</cp:coreProperties>
</file>