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lecom_2\Desktop\A LEVANTAMI COTIZACIONES\"/>
    </mc:Choice>
  </mc:AlternateContent>
  <bookViews>
    <workbookView xWindow="0" yWindow="0" windowWidth="20430" windowHeight="7650"/>
  </bookViews>
  <sheets>
    <sheet name="CO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H28" i="1"/>
  <c r="J27" i="1"/>
  <c r="H27" i="1"/>
  <c r="J26" i="1"/>
  <c r="H26" i="1"/>
  <c r="J25" i="1"/>
  <c r="H25" i="1"/>
  <c r="J24" i="1"/>
  <c r="H24" i="1"/>
  <c r="J23" i="1"/>
  <c r="H23" i="1"/>
  <c r="K24" i="1" l="1"/>
  <c r="K23" i="1"/>
  <c r="K27" i="1"/>
  <c r="K25" i="1"/>
  <c r="K26" i="1"/>
  <c r="K28" i="1"/>
  <c r="J34" i="1"/>
  <c r="H34" i="1"/>
  <c r="K34" i="1" l="1"/>
  <c r="J32" i="1" l="1"/>
  <c r="H32" i="1"/>
  <c r="J31" i="1"/>
  <c r="H31" i="1"/>
  <c r="J30" i="1"/>
  <c r="H30" i="1"/>
  <c r="J29" i="1"/>
  <c r="H29" i="1"/>
  <c r="K31" i="1" l="1"/>
  <c r="K32" i="1"/>
  <c r="K30" i="1"/>
  <c r="K29" i="1"/>
  <c r="J35" i="1"/>
  <c r="H35" i="1"/>
  <c r="J33" i="1"/>
  <c r="H33" i="1"/>
  <c r="J22" i="1"/>
  <c r="H22" i="1"/>
  <c r="G37" i="1" l="1"/>
  <c r="I37" i="1"/>
  <c r="K35" i="1"/>
  <c r="K33" i="1"/>
  <c r="K22" i="1"/>
  <c r="G39" i="1" l="1"/>
</calcChain>
</file>

<file path=xl/sharedStrings.xml><?xml version="1.0" encoding="utf-8"?>
<sst xmlns="http://schemas.openxmlformats.org/spreadsheetml/2006/main" count="84" uniqueCount="67">
  <si>
    <t>GRUPO ASERCOM, S.A. DE C.V.</t>
  </si>
  <si>
    <t>División Telecomunicaciones</t>
  </si>
  <si>
    <t>Cotizado a:</t>
  </si>
  <si>
    <t>Fecha:</t>
  </si>
  <si>
    <t>Atención:</t>
  </si>
  <si>
    <t>Tiempo de Entrega:</t>
  </si>
  <si>
    <t>Validez de la oferta:</t>
  </si>
  <si>
    <t>15 días</t>
  </si>
  <si>
    <t>Condiciones de pago: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</si>
  <si>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</si>
  <si>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</si>
  <si>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</si>
  <si>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</si>
  <si>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Total</t>
  </si>
  <si>
    <t>X</t>
  </si>
  <si>
    <t>USD</t>
  </si>
  <si>
    <r>
      <t xml:space="preserve">LOS PRECIOS ESTAN COTIZADOS EN USD PAGADEROS CON LA MISMA MONEDA Y </t>
    </r>
    <r>
      <rPr>
        <b/>
        <u/>
        <sz val="9"/>
        <color indexed="8"/>
        <rFont val="Calibri"/>
        <family val="2"/>
      </rPr>
      <t xml:space="preserve">NO </t>
    </r>
    <r>
      <rPr>
        <sz val="9"/>
        <color indexed="8"/>
        <rFont val="Calibri"/>
        <family val="2"/>
      </rPr>
      <t>INCLUYEN IVA</t>
    </r>
  </si>
  <si>
    <t>MN</t>
  </si>
  <si>
    <r>
      <t xml:space="preserve">LOS PRECIOS ESTAN COTIZADOS EN MONEDA NACIONA Y </t>
    </r>
    <r>
      <rPr>
        <b/>
        <u/>
        <sz val="9"/>
        <color indexed="8"/>
        <rFont val="Calibri"/>
        <family val="2"/>
      </rPr>
      <t>NO</t>
    </r>
    <r>
      <rPr>
        <sz val="9"/>
        <color indexed="8"/>
        <rFont val="Calibri"/>
        <family val="2"/>
      </rPr>
      <t xml:space="preserve"> INCLUYEN IVA</t>
    </r>
  </si>
  <si>
    <t>Grupo Asercom, S.A. de C.V.</t>
  </si>
  <si>
    <t>www.grupoasercom.com</t>
  </si>
  <si>
    <t>Corporativo Monterrey</t>
  </si>
  <si>
    <t>Sucursal Guadalajara</t>
  </si>
  <si>
    <t>Sucursal México, D.F.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</si>
  <si>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</si>
  <si>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</si>
  <si>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</si>
  <si>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</si>
  <si>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</si>
  <si>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</si>
  <si>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</si>
  <si>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</si>
  <si>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N/A</t>
  </si>
  <si>
    <t>Material</t>
  </si>
  <si>
    <t>Sub Total sin IVA</t>
  </si>
  <si>
    <t xml:space="preserve">NOMBRE </t>
  </si>
  <si>
    <t>FIRMA</t>
  </si>
  <si>
    <t>AGENTE GRUPO ASERCOM</t>
  </si>
  <si>
    <t>AUTORIZACION CLIENTE</t>
  </si>
  <si>
    <t xml:space="preserve">Joaquín García No. 217 Col. Burócratas </t>
  </si>
  <si>
    <t>Numero de Cotización:</t>
  </si>
  <si>
    <t>50 % anticipo y Resto Contra Entrega</t>
  </si>
  <si>
    <t>Material y Equipo:</t>
  </si>
  <si>
    <t>Ejecución:</t>
  </si>
  <si>
    <t>Mano de Obra</t>
  </si>
  <si>
    <t>Precio Unitario</t>
  </si>
  <si>
    <t>Importe</t>
  </si>
  <si>
    <t>Sub Total Material / Mano de Obra</t>
  </si>
  <si>
    <t xml:space="preserve">Metros de cable UTP CAT 5 </t>
  </si>
  <si>
    <t>tramos de tuberia 3/4"</t>
  </si>
  <si>
    <t xml:space="preserve">registros LB y OC </t>
  </si>
  <si>
    <t xml:space="preserve">conectores recto </t>
  </si>
  <si>
    <t>Metros de manguera zapa 3/4"</t>
  </si>
  <si>
    <t>cople 3/4"</t>
  </si>
  <si>
    <t xml:space="preserve">omegas </t>
  </si>
  <si>
    <t>conectores 3/4"</t>
  </si>
  <si>
    <t xml:space="preserve">caja base de sobreponer </t>
  </si>
  <si>
    <t xml:space="preserve">jack cat 5 </t>
  </si>
  <si>
    <t xml:space="preserve">placa de 4 ventanas </t>
  </si>
  <si>
    <t xml:space="preserve">patch cord cat 5 de 7 pies </t>
  </si>
  <si>
    <t xml:space="preserve">lote de miscelaneos </t>
  </si>
  <si>
    <t>servicio y cambio de 2 extenciones telefonicas e instalacion de 2 nodos de red</t>
  </si>
  <si>
    <t xml:space="preserve">INSTALACION Y REUBICACION DE 2 NODOS DE RED Y 2 DE VOZ </t>
  </si>
  <si>
    <t>BARRAGAN MORENO</t>
  </si>
  <si>
    <t>1 DIA</t>
  </si>
  <si>
    <t xml:space="preserve">1 DIA </t>
  </si>
  <si>
    <t>GAGDL-0469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</si>
</sst>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(&quot;$&quot;* #,##0.00\ &quot;M.N&quot;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indexed="8"/>
      <name val="Calibri"/>
      <family val="2"/>
    </font>
    <font>
      <sz val="9"/>
      <color indexed="8"/>
      <name val="Calibri"/>
      <family val="2"/>
    </font>
    <font>
      <u/>
      <sz val="11"/>
      <color theme="10"/>
      <name val="Calibri"/>
      <family val="2"/>
    </font>
    <font>
      <b/>
      <u/>
      <sz val="10"/>
      <color theme="5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5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43" fontId="8" fillId="0" borderId="19" xfId="1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2" xfId="0" applyBorder="1"/>
    <xf numFmtId="0" fontId="4" fillId="0" borderId="0" xfId="0" applyFont="1" applyBorder="1" applyAlignment="1">
      <alignment horizontal="center"/>
    </xf>
    <xf numFmtId="43" fontId="0" fillId="0" borderId="0" xfId="0" applyNumberFormat="1"/>
    <xf numFmtId="0" fontId="0" fillId="0" borderId="0" xfId="0" applyBorder="1"/>
    <xf numFmtId="43" fontId="8" fillId="0" borderId="0" xfId="1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4" fontId="0" fillId="0" borderId="0" xfId="0" applyNumberFormat="1" applyBorder="1"/>
    <xf numFmtId="0" fontId="2" fillId="0" borderId="0" xfId="0" applyFont="1" applyBorder="1" applyAlignment="1">
      <alignment horizontal="right" wrapText="1"/>
    </xf>
    <xf numFmtId="164" fontId="14" fillId="2" borderId="23" xfId="2" applyNumberFormat="1" applyFont="1" applyFill="1" applyBorder="1" applyAlignment="1">
      <alignment vertical="center"/>
    </xf>
    <xf numFmtId="0" fontId="4" fillId="0" borderId="28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9" fillId="0" borderId="3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2" fillId="0" borderId="34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4" fillId="0" borderId="34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left" vertical="center" wrapText="1"/>
    </xf>
    <xf numFmtId="0" fontId="6" fillId="0" borderId="0" xfId="4" applyFont="1" applyBorder="1" applyAlignment="1">
      <alignment horizontal="center" vertical="center"/>
    </xf>
    <xf numFmtId="0" fontId="8" fillId="0" borderId="9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/>
    <xf numFmtId="0" fontId="8" fillId="0" borderId="10" xfId="0" applyFont="1" applyFill="1" applyBorder="1" applyAlignment="1"/>
    <xf numFmtId="0" fontId="16" fillId="0" borderId="8" xfId="5" applyFont="1" applyBorder="1" applyAlignment="1" applyProtection="1"/>
    <xf numFmtId="0" fontId="5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49" fontId="6" fillId="0" borderId="19" xfId="6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2" borderId="19" xfId="0" applyFont="1" applyFill="1" applyBorder="1" applyAlignment="1">
      <alignment horizontal="center" wrapText="1"/>
    </xf>
    <xf numFmtId="0" fontId="4" fillId="0" borderId="2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27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13" fillId="0" borderId="28" xfId="5" applyFont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14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2" fillId="0" borderId="0" xfId="0" applyFont="1" applyBorder="1" applyAlignment="1">
      <alignment horizontal="right" wrapText="1"/>
    </xf>
    <xf numFmtId="165" fontId="15" fillId="0" borderId="24" xfId="2" applyNumberFormat="1" applyFont="1" applyBorder="1" applyAlignment="1">
      <alignment horizontal="center" vertical="center"/>
    </xf>
    <xf numFmtId="165" fontId="15" fillId="0" borderId="25" xfId="2" applyNumberFormat="1" applyFont="1" applyBorder="1" applyAlignment="1">
      <alignment horizontal="center" vertical="center"/>
    </xf>
    <xf numFmtId="165" fontId="15" fillId="0" borderId="26" xfId="2" applyNumberFormat="1" applyFont="1" applyBorder="1" applyAlignment="1">
      <alignment horizontal="center" vertical="center"/>
    </xf>
    <xf numFmtId="165" fontId="14" fillId="0" borderId="24" xfId="2" applyNumberFormat="1" applyFont="1" applyBorder="1" applyAlignment="1">
      <alignment horizontal="center" vertical="center"/>
    </xf>
    <xf numFmtId="165" fontId="14" fillId="0" borderId="25" xfId="2" applyNumberFormat="1" applyFont="1" applyBorder="1" applyAlignment="1">
      <alignment horizontal="center" vertical="center"/>
    </xf>
    <xf numFmtId="164" fontId="14" fillId="2" borderId="25" xfId="2" applyNumberFormat="1" applyFont="1" applyFill="1" applyBorder="1" applyAlignment="1">
      <alignment horizontal="center" vertical="center"/>
    </xf>
    <xf numFmtId="164" fontId="14" fillId="2" borderId="26" xfId="2" applyNumberFormat="1" applyFont="1" applyFill="1" applyBorder="1" applyAlignment="1">
      <alignment horizontal="center" vertical="center"/>
    </xf>
    <xf numFmtId="0" fontId="6" fillId="0" borderId="20" xfId="3" applyFont="1" applyFill="1" applyBorder="1" applyAlignment="1">
      <alignment horizontal="left" vertical="center" wrapText="1"/>
    </xf>
    <xf numFmtId="0" fontId="6" fillId="0" borderId="17" xfId="3" applyFont="1" applyFill="1" applyBorder="1" applyAlignment="1">
      <alignment horizontal="left" vertical="center" wrapText="1"/>
    </xf>
    <xf numFmtId="0" fontId="6" fillId="0" borderId="21" xfId="3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4" fontId="8" fillId="0" borderId="9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5" fillId="0" borderId="36" xfId="0" applyFont="1" applyBorder="1" applyAlignment="1">
      <alignment horizontal="center" vertical="center"/>
    </xf>
  </cellXfs>
  <cellStyles count="7">
    <cellStyle name="Comma" xfId="1" builtinId="3"/>
    <cellStyle name="Currency" xfId="2" builtinId="4"/>
    <cellStyle name="Hyperlink" xfId="5" builtinId="8"/>
    <cellStyle name="Millares 10" xfId="6"/>
    <cellStyle name="Normal" xfId="0" builtinId="0"/>
    <cellStyle name="Normal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63"/>
  <sheetViews>
    <sheetView tabSelected="1" topLeftCell="A23" zoomScaleNormal="100" workbookViewId="0">
      <selection activeCell="M20" sqref="M20"/>
    </sheetView>
  </sheetViews>
  <sheetFormatPr defaultColWidth="11.42578125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5.5703125" customWidth="1"/>
    <col min="7" max="7" width="12.140625" bestFit="1" customWidth="1"/>
    <col min="8" max="8" width="13.5703125" bestFit="1" customWidth="1"/>
    <col min="9" max="9" width="13.42578125" customWidth="1"/>
    <col min="10" max="10" width="13.5703125" bestFit="1" customWidth="1"/>
    <col min="11" max="11" width="16.140625" customWidth="1"/>
    <col min="14" max="15" width="11.42578125" style="14"/>
  </cols>
  <sheetData>
    <row r="2" spans="2:11" x14ac:dyDescent="0.25">
      <c r="G2" s="97" t="s">
        <v>0</v>
      </c>
      <c r="H2" s="97"/>
      <c r="I2" s="97"/>
      <c r="J2" s="97"/>
      <c r="K2" s="97"/>
    </row>
    <row r="3" spans="2:11" x14ac:dyDescent="0.25">
      <c r="G3" s="98" t="s">
        <v>1</v>
      </c>
      <c r="H3" s="98"/>
      <c r="I3" s="98"/>
      <c r="J3" s="98"/>
      <c r="K3" s="98"/>
    </row>
    <row r="7" spans="2:11" ht="15.75" thickBot="1" x14ac:dyDescent="0.3"/>
    <row r="8" spans="2:11" x14ac:dyDescent="0.25">
      <c r="B8" s="99" t="s">
        <v>2</v>
      </c>
      <c r="C8" s="100"/>
      <c r="D8" s="100"/>
      <c r="E8" s="101"/>
      <c r="F8" s="44"/>
      <c r="G8" s="102" t="s">
        <v>3</v>
      </c>
      <c r="H8" s="103"/>
      <c r="I8" s="103"/>
      <c r="J8" s="103"/>
      <c r="K8" s="104"/>
    </row>
    <row r="9" spans="2:11" x14ac:dyDescent="0.25">
      <c r="B9" s="105" t="s">
        <v>63</v>
      </c>
      <c r="C9" s="106"/>
      <c r="D9" s="106"/>
      <c r="E9" s="107"/>
      <c r="F9" s="44"/>
      <c r="G9" s="108">
        <v>42559</v>
      </c>
      <c r="H9" s="109"/>
      <c r="I9" s="109"/>
      <c r="J9" s="109"/>
      <c r="K9" s="110"/>
    </row>
    <row r="10" spans="2:11" x14ac:dyDescent="0.25">
      <c r="B10" s="115" t="s">
        <v>4</v>
      </c>
      <c r="C10" s="109"/>
      <c r="D10" s="109"/>
      <c r="E10" s="116"/>
      <c r="F10" s="44"/>
      <c r="G10" s="117" t="s">
        <v>5</v>
      </c>
      <c r="H10" s="109"/>
      <c r="I10" s="109"/>
      <c r="J10" s="109"/>
      <c r="K10" s="110"/>
    </row>
    <row r="11" spans="2:11" x14ac:dyDescent="0.25">
      <c r="B11" s="84"/>
      <c r="C11" s="85"/>
      <c r="D11" s="85"/>
      <c r="E11" s="46"/>
      <c r="F11" s="44"/>
      <c r="G11" s="42" t="s">
        <v>42</v>
      </c>
      <c r="H11" s="43"/>
      <c r="I11" s="44" t="s">
        <v>64</v>
      </c>
      <c r="J11" s="43" t="s">
        <v>43</v>
      </c>
      <c r="K11" s="45" t="s">
        <v>65</v>
      </c>
    </row>
    <row r="12" spans="2:11" x14ac:dyDescent="0.25">
      <c r="B12" s="115" t="s">
        <v>6</v>
      </c>
      <c r="C12" s="109"/>
      <c r="D12" s="109" t="s">
        <v>7</v>
      </c>
      <c r="E12" s="116"/>
      <c r="F12" s="44"/>
      <c r="G12" s="117" t="s">
        <v>40</v>
      </c>
      <c r="H12" s="109"/>
      <c r="I12" s="109"/>
      <c r="J12" s="109"/>
      <c r="K12" s="110"/>
    </row>
    <row r="13" spans="2:11" ht="15.75" thickBot="1" x14ac:dyDescent="0.3">
      <c r="B13" s="118" t="s">
        <v>8</v>
      </c>
      <c r="C13" s="82"/>
      <c r="D13" s="82" t="s">
        <v>41</v>
      </c>
      <c r="E13" s="83"/>
      <c r="F13" s="44"/>
      <c r="G13" s="111" t="s">
        <v>66</v>
      </c>
      <c r="H13" s="112"/>
      <c r="I13" s="112"/>
      <c r="J13" s="112"/>
      <c r="K13" s="113"/>
    </row>
    <row r="14" spans="2:11" x14ac:dyDescent="0.25">
      <c r="B14" s="114"/>
      <c r="C14" s="114"/>
      <c r="D14" s="114"/>
      <c r="E14" s="114"/>
      <c r="F14" s="114"/>
      <c r="G14" s="114"/>
      <c r="H14" s="114"/>
      <c r="I14" s="114"/>
      <c r="J14" s="114"/>
      <c r="K14" s="114"/>
    </row>
    <row r="15" spans="2:11" x14ac:dyDescent="0.25">
      <c r="B15" s="114"/>
      <c r="C15" s="114"/>
      <c r="D15" s="114"/>
      <c r="E15" s="114"/>
      <c r="F15" s="114"/>
      <c r="G15" s="114"/>
      <c r="H15" s="114"/>
      <c r="I15" s="114"/>
      <c r="J15" s="114"/>
      <c r="K15" s="114"/>
    </row>
    <row r="16" spans="2:11" x14ac:dyDescent="0.25">
      <c r="B16" s="63" t="s">
        <v>9</v>
      </c>
      <c r="C16" s="64"/>
      <c r="D16" s="64"/>
      <c r="E16" s="64"/>
      <c r="F16" s="64"/>
      <c r="G16" s="64"/>
      <c r="H16" s="64"/>
      <c r="I16" s="64"/>
      <c r="J16" s="64"/>
      <c r="K16" s="65"/>
    </row>
    <row r="17" spans="2:15" x14ac:dyDescent="0.25">
      <c r="B17" s="66" t="s">
        <v>62</v>
      </c>
      <c r="C17" s="67"/>
      <c r="D17" s="67"/>
      <c r="E17" s="67"/>
      <c r="F17" s="67"/>
      <c r="G17" s="67"/>
      <c r="H17" s="67"/>
      <c r="I17" s="67"/>
      <c r="J17" s="67"/>
      <c r="K17" s="68"/>
    </row>
    <row r="18" spans="2:15" x14ac:dyDescent="0.25"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2:15" ht="24" customHeight="1" x14ac:dyDescent="0.25">
      <c r="B19" s="86" t="s">
        <v>10</v>
      </c>
      <c r="C19" s="88" t="s">
        <v>11</v>
      </c>
      <c r="D19" s="89"/>
      <c r="E19" s="89"/>
      <c r="F19" s="86" t="s">
        <v>12</v>
      </c>
      <c r="G19" s="95" t="s">
        <v>33</v>
      </c>
      <c r="H19" s="96"/>
      <c r="I19" s="95" t="s">
        <v>44</v>
      </c>
      <c r="J19" s="96"/>
      <c r="K19" s="86" t="s">
        <v>13</v>
      </c>
    </row>
    <row r="20" spans="2:15" ht="25.5" x14ac:dyDescent="0.25">
      <c r="B20" s="87"/>
      <c r="C20" s="90"/>
      <c r="D20" s="91"/>
      <c r="E20" s="91"/>
      <c r="F20" s="87"/>
      <c r="G20" s="47" t="s">
        <v>45</v>
      </c>
      <c r="H20" s="47" t="s">
        <v>46</v>
      </c>
      <c r="I20" s="47" t="s">
        <v>45</v>
      </c>
      <c r="J20" s="47" t="s">
        <v>46</v>
      </c>
      <c r="K20" s="87"/>
    </row>
    <row r="21" spans="2:15" ht="15" customHeight="1" x14ac:dyDescent="0.25">
      <c r="B21" s="48"/>
      <c r="C21" s="92"/>
      <c r="D21" s="93"/>
      <c r="E21" s="93"/>
      <c r="F21" s="93"/>
      <c r="G21" s="93"/>
      <c r="H21" s="93"/>
      <c r="I21" s="93"/>
      <c r="J21" s="93"/>
      <c r="K21" s="94"/>
    </row>
    <row r="22" spans="2:15" ht="17.25" customHeight="1" x14ac:dyDescent="0.25">
      <c r="B22" s="50">
        <v>65</v>
      </c>
      <c r="C22" s="78" t="s">
        <v>48</v>
      </c>
      <c r="D22" s="79"/>
      <c r="E22" s="80"/>
      <c r="F22" s="49" t="s">
        <v>32</v>
      </c>
      <c r="G22" s="2">
        <v>8.5</v>
      </c>
      <c r="H22" s="2">
        <f>G22*B22</f>
        <v>552.5</v>
      </c>
      <c r="I22" s="2">
        <v>6</v>
      </c>
      <c r="J22" s="2">
        <f>I22*B22</f>
        <v>390</v>
      </c>
      <c r="K22" s="2">
        <f>SUM(J22+H22)</f>
        <v>942.5</v>
      </c>
    </row>
    <row r="23" spans="2:15" ht="17.25" customHeight="1" x14ac:dyDescent="0.25">
      <c r="B23" s="50">
        <v>2</v>
      </c>
      <c r="C23" s="78" t="s">
        <v>49</v>
      </c>
      <c r="D23" s="79"/>
      <c r="E23" s="80"/>
      <c r="F23" s="49" t="s">
        <v>32</v>
      </c>
      <c r="G23" s="2">
        <v>88</v>
      </c>
      <c r="H23" s="2">
        <f t="shared" ref="H23" si="0">G23*B23</f>
        <v>176</v>
      </c>
      <c r="I23" s="2">
        <v>76</v>
      </c>
      <c r="J23" s="2">
        <f t="shared" ref="J23" si="1">I23*B23</f>
        <v>152</v>
      </c>
      <c r="K23" s="2">
        <f t="shared" ref="K23" si="2">SUM(J23+H23)</f>
        <v>328</v>
      </c>
      <c r="N23" s="15"/>
      <c r="O23" s="15"/>
    </row>
    <row r="24" spans="2:15" ht="15.75" customHeight="1" x14ac:dyDescent="0.25">
      <c r="B24" s="50">
        <v>2</v>
      </c>
      <c r="C24" s="78" t="s">
        <v>50</v>
      </c>
      <c r="D24" s="79"/>
      <c r="E24" s="80"/>
      <c r="F24" s="49" t="s">
        <v>32</v>
      </c>
      <c r="G24" s="2">
        <v>38</v>
      </c>
      <c r="H24" s="2">
        <f>G24*B24</f>
        <v>76</v>
      </c>
      <c r="I24" s="2">
        <v>18</v>
      </c>
      <c r="J24" s="2">
        <f>I24*B24</f>
        <v>36</v>
      </c>
      <c r="K24" s="2">
        <f>SUM(J24+H24)</f>
        <v>112</v>
      </c>
    </row>
    <row r="25" spans="2:15" ht="15" customHeight="1" x14ac:dyDescent="0.25">
      <c r="B25" s="50">
        <v>4</v>
      </c>
      <c r="C25" s="78" t="s">
        <v>52</v>
      </c>
      <c r="D25" s="79"/>
      <c r="E25" s="80"/>
      <c r="F25" s="49" t="s">
        <v>32</v>
      </c>
      <c r="G25" s="2">
        <v>19</v>
      </c>
      <c r="H25" s="2">
        <f t="shared" ref="H25:H28" si="3">G25*B25</f>
        <v>76</v>
      </c>
      <c r="I25" s="2">
        <v>18</v>
      </c>
      <c r="J25" s="2">
        <f t="shared" ref="J25:J28" si="4">I25*B25</f>
        <v>72</v>
      </c>
      <c r="K25" s="2">
        <f t="shared" ref="K25:K28" si="5">SUM(J25+H25)</f>
        <v>148</v>
      </c>
      <c r="N25" s="15"/>
      <c r="O25" s="15"/>
    </row>
    <row r="26" spans="2:15" ht="17.25" customHeight="1" x14ac:dyDescent="0.25">
      <c r="B26" s="50">
        <v>1</v>
      </c>
      <c r="C26" s="78" t="s">
        <v>51</v>
      </c>
      <c r="D26" s="79"/>
      <c r="E26" s="80"/>
      <c r="F26" s="49" t="s">
        <v>32</v>
      </c>
      <c r="G26" s="2">
        <v>16</v>
      </c>
      <c r="H26" s="2">
        <f t="shared" si="3"/>
        <v>16</v>
      </c>
      <c r="I26" s="2">
        <v>12</v>
      </c>
      <c r="J26" s="2">
        <f t="shared" si="4"/>
        <v>12</v>
      </c>
      <c r="K26" s="2">
        <f t="shared" si="5"/>
        <v>28</v>
      </c>
      <c r="N26" s="15"/>
      <c r="O26" s="15"/>
    </row>
    <row r="27" spans="2:15" ht="17.25" customHeight="1" x14ac:dyDescent="0.25">
      <c r="B27" s="50">
        <v>1</v>
      </c>
      <c r="C27" s="78" t="s">
        <v>53</v>
      </c>
      <c r="D27" s="79"/>
      <c r="E27" s="80"/>
      <c r="F27" s="49" t="s">
        <v>32</v>
      </c>
      <c r="G27" s="2">
        <v>9</v>
      </c>
      <c r="H27" s="2">
        <f t="shared" si="3"/>
        <v>9</v>
      </c>
      <c r="I27" s="2">
        <v>8</v>
      </c>
      <c r="J27" s="2">
        <f t="shared" si="4"/>
        <v>8</v>
      </c>
      <c r="K27" s="2">
        <f t="shared" si="5"/>
        <v>17</v>
      </c>
      <c r="N27" s="15"/>
      <c r="O27" s="15"/>
    </row>
    <row r="28" spans="2:15" x14ac:dyDescent="0.25">
      <c r="B28" s="50">
        <v>5</v>
      </c>
      <c r="C28" s="78" t="s">
        <v>54</v>
      </c>
      <c r="D28" s="79"/>
      <c r="E28" s="80"/>
      <c r="F28" s="49" t="s">
        <v>32</v>
      </c>
      <c r="G28" s="2">
        <v>6</v>
      </c>
      <c r="H28" s="2">
        <f t="shared" si="3"/>
        <v>30</v>
      </c>
      <c r="I28" s="2">
        <v>6</v>
      </c>
      <c r="J28" s="2">
        <f t="shared" si="4"/>
        <v>30</v>
      </c>
      <c r="K28" s="2">
        <f t="shared" si="5"/>
        <v>60</v>
      </c>
      <c r="N28" s="15"/>
      <c r="O28" s="15"/>
    </row>
    <row r="29" spans="2:15" ht="17.25" customHeight="1" x14ac:dyDescent="0.25">
      <c r="B29" s="50">
        <v>4</v>
      </c>
      <c r="C29" s="78" t="s">
        <v>55</v>
      </c>
      <c r="D29" s="79"/>
      <c r="E29" s="80"/>
      <c r="F29" s="49" t="s">
        <v>32</v>
      </c>
      <c r="G29" s="2">
        <v>9</v>
      </c>
      <c r="H29" s="2">
        <f t="shared" ref="H29:H30" si="6">G29*B29</f>
        <v>36</v>
      </c>
      <c r="I29" s="2">
        <v>8</v>
      </c>
      <c r="J29" s="2">
        <f t="shared" ref="J29:J30" si="7">I29*B29</f>
        <v>32</v>
      </c>
      <c r="K29" s="2">
        <f t="shared" ref="K29:K30" si="8">SUM(J29+H29)</f>
        <v>68</v>
      </c>
      <c r="N29" s="15"/>
      <c r="O29" s="15"/>
    </row>
    <row r="30" spans="2:15" ht="17.25" customHeight="1" x14ac:dyDescent="0.25">
      <c r="B30" s="50">
        <v>1</v>
      </c>
      <c r="C30" s="78" t="s">
        <v>56</v>
      </c>
      <c r="D30" s="79"/>
      <c r="E30" s="80"/>
      <c r="F30" s="49" t="s">
        <v>32</v>
      </c>
      <c r="G30" s="2">
        <v>28</v>
      </c>
      <c r="H30" s="2">
        <f t="shared" si="6"/>
        <v>28</v>
      </c>
      <c r="I30" s="2">
        <v>18</v>
      </c>
      <c r="J30" s="2">
        <f t="shared" si="7"/>
        <v>18</v>
      </c>
      <c r="K30" s="2">
        <f t="shared" si="8"/>
        <v>46</v>
      </c>
      <c r="N30" s="15"/>
      <c r="O30" s="15"/>
    </row>
    <row r="31" spans="2:15" ht="15.75" customHeight="1" x14ac:dyDescent="0.25">
      <c r="B31" s="50">
        <v>6</v>
      </c>
      <c r="C31" s="78" t="s">
        <v>57</v>
      </c>
      <c r="D31" s="79"/>
      <c r="E31" s="80"/>
      <c r="F31" s="49" t="s">
        <v>32</v>
      </c>
      <c r="G31" s="2">
        <v>99</v>
      </c>
      <c r="H31" s="2">
        <f>G31*B31</f>
        <v>594</v>
      </c>
      <c r="I31" s="2">
        <v>60</v>
      </c>
      <c r="J31" s="2">
        <f>I31*B31</f>
        <v>360</v>
      </c>
      <c r="K31" s="2">
        <f>SUM(J31+H31)</f>
        <v>954</v>
      </c>
    </row>
    <row r="32" spans="2:15" ht="15" customHeight="1" x14ac:dyDescent="0.25">
      <c r="B32" s="50">
        <v>1</v>
      </c>
      <c r="C32" s="78" t="s">
        <v>58</v>
      </c>
      <c r="D32" s="79"/>
      <c r="E32" s="80"/>
      <c r="F32" s="49" t="s">
        <v>32</v>
      </c>
      <c r="G32" s="2">
        <v>43</v>
      </c>
      <c r="H32" s="2">
        <f t="shared" ref="H32" si="9">G32*B32</f>
        <v>43</v>
      </c>
      <c r="I32" s="2">
        <v>16</v>
      </c>
      <c r="J32" s="2">
        <f t="shared" ref="J32" si="10">I32*B32</f>
        <v>16</v>
      </c>
      <c r="K32" s="2">
        <f t="shared" ref="K32" si="11">SUM(J32+H32)</f>
        <v>59</v>
      </c>
      <c r="N32" s="15"/>
      <c r="O32" s="15"/>
    </row>
    <row r="33" spans="2:15" ht="17.25" customHeight="1" x14ac:dyDescent="0.25">
      <c r="B33" s="50">
        <v>2</v>
      </c>
      <c r="C33" s="78" t="s">
        <v>59</v>
      </c>
      <c r="D33" s="79"/>
      <c r="E33" s="80"/>
      <c r="F33" s="49" t="s">
        <v>32</v>
      </c>
      <c r="G33" s="2">
        <v>98.8</v>
      </c>
      <c r="H33" s="2">
        <f t="shared" ref="H33:H35" si="12">G33*B33</f>
        <v>197.6</v>
      </c>
      <c r="I33" s="2">
        <v>16</v>
      </c>
      <c r="J33" s="2">
        <f t="shared" ref="J33:J35" si="13">I33*B33</f>
        <v>32</v>
      </c>
      <c r="K33" s="2">
        <f t="shared" ref="K33:K35" si="14">SUM(J33+H33)</f>
        <v>229.6</v>
      </c>
      <c r="N33" s="15"/>
      <c r="O33" s="15"/>
    </row>
    <row r="34" spans="2:15" ht="17.25" customHeight="1" x14ac:dyDescent="0.25">
      <c r="B34" s="50">
        <v>1</v>
      </c>
      <c r="C34" s="78" t="s">
        <v>60</v>
      </c>
      <c r="D34" s="79"/>
      <c r="E34" s="80"/>
      <c r="F34" s="49" t="s">
        <v>32</v>
      </c>
      <c r="G34" s="2">
        <v>180</v>
      </c>
      <c r="H34" s="2">
        <f t="shared" ref="H34" si="15">G34*B34</f>
        <v>180</v>
      </c>
      <c r="I34" s="2">
        <v>90</v>
      </c>
      <c r="J34" s="2">
        <f t="shared" ref="J34" si="16">I34*B34</f>
        <v>90</v>
      </c>
      <c r="K34" s="2">
        <f t="shared" ref="K34" si="17">SUM(J34+H34)</f>
        <v>270</v>
      </c>
      <c r="N34" s="15"/>
      <c r="O34" s="15"/>
    </row>
    <row r="35" spans="2:15" ht="26.25" customHeight="1" x14ac:dyDescent="0.25">
      <c r="B35" s="119">
        <v>1</v>
      </c>
      <c r="C35" s="78" t="s">
        <v>61</v>
      </c>
      <c r="D35" s="79"/>
      <c r="E35" s="80"/>
      <c r="F35" s="49" t="s">
        <v>32</v>
      </c>
      <c r="G35" s="2">
        <v>60</v>
      </c>
      <c r="H35" s="2">
        <f t="shared" si="12"/>
        <v>60</v>
      </c>
      <c r="I35" s="2">
        <v>950</v>
      </c>
      <c r="J35" s="2">
        <f t="shared" si="13"/>
        <v>950</v>
      </c>
      <c r="K35" s="2">
        <f t="shared" si="14"/>
        <v>1010</v>
      </c>
      <c r="N35" s="15"/>
      <c r="O35" s="15"/>
    </row>
    <row r="36" spans="2:15" ht="15" customHeight="1" thickBot="1" x14ac:dyDescent="0.3">
      <c r="B36" s="39"/>
      <c r="C36" s="40"/>
      <c r="D36" s="40"/>
      <c r="E36" s="40"/>
      <c r="F36" s="41"/>
      <c r="G36" s="15"/>
      <c r="H36" s="15"/>
      <c r="I36" s="15"/>
      <c r="J36" s="15"/>
      <c r="K36" s="15"/>
    </row>
    <row r="37" spans="2:15" s="18" customFormat="1" ht="15.75" thickBot="1" x14ac:dyDescent="0.3">
      <c r="B37" s="16"/>
      <c r="C37" s="17"/>
      <c r="D37" s="17"/>
      <c r="E37" s="70" t="s">
        <v>47</v>
      </c>
      <c r="F37" s="70"/>
      <c r="G37" s="74">
        <f>SUM(H22:H35)</f>
        <v>2074.1</v>
      </c>
      <c r="H37" s="75"/>
      <c r="I37" s="74">
        <f>SUM(J22:J35)</f>
        <v>2198</v>
      </c>
      <c r="J37" s="75"/>
      <c r="K37" s="24"/>
      <c r="N37" s="19"/>
      <c r="O37" s="19"/>
    </row>
    <row r="38" spans="2:15" s="18" customFormat="1" ht="15.75" thickBot="1" x14ac:dyDescent="0.3">
      <c r="B38" s="16"/>
      <c r="C38" s="17"/>
      <c r="D38" s="17"/>
      <c r="E38" s="23"/>
      <c r="F38" s="23"/>
      <c r="G38" s="76"/>
      <c r="H38" s="76"/>
      <c r="I38" s="76"/>
      <c r="J38" s="76"/>
      <c r="K38" s="77"/>
      <c r="N38" s="19"/>
      <c r="O38" s="19"/>
    </row>
    <row r="39" spans="2:15" ht="16.5" thickBot="1" x14ac:dyDescent="0.3">
      <c r="E39" s="70" t="s">
        <v>34</v>
      </c>
      <c r="F39" s="70"/>
      <c r="G39" s="71">
        <f>SUM(K19:K37)</f>
        <v>4272.1000000000004</v>
      </c>
      <c r="H39" s="72"/>
      <c r="I39" s="72"/>
      <c r="J39" s="72"/>
      <c r="K39" s="73"/>
    </row>
    <row r="40" spans="2:15" x14ac:dyDescent="0.25">
      <c r="H40" s="14"/>
      <c r="I40" s="14"/>
      <c r="J40" s="14"/>
    </row>
    <row r="41" spans="2:15" x14ac:dyDescent="0.25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5" x14ac:dyDescent="0.25">
      <c r="H42" s="14"/>
      <c r="I42" s="14"/>
      <c r="J42" s="22"/>
    </row>
    <row r="43" spans="2:15" x14ac:dyDescent="0.25">
      <c r="H43" s="13"/>
    </row>
    <row r="44" spans="2:15" ht="15.75" x14ac:dyDescent="0.25">
      <c r="B44" s="8"/>
      <c r="C44" s="9" t="s">
        <v>15</v>
      </c>
      <c r="D44" s="52" t="s">
        <v>16</v>
      </c>
      <c r="E44" s="52"/>
      <c r="F44" s="52"/>
      <c r="G44" s="52"/>
      <c r="H44" s="52"/>
      <c r="I44" s="52"/>
      <c r="J44" s="52"/>
      <c r="K44" s="52"/>
    </row>
    <row r="45" spans="2:15" x14ac:dyDescent="0.25">
      <c r="B45" s="3" t="s">
        <v>14</v>
      </c>
      <c r="C45" s="4" t="s">
        <v>17</v>
      </c>
      <c r="D45" s="53" t="s">
        <v>18</v>
      </c>
      <c r="E45" s="54"/>
      <c r="F45" s="54"/>
      <c r="G45" s="54"/>
      <c r="H45" s="54"/>
      <c r="I45" s="54"/>
      <c r="J45" s="54"/>
      <c r="K45" s="55"/>
    </row>
    <row r="46" spans="2:15" x14ac:dyDescent="0.25">
      <c r="B46" s="5"/>
      <c r="C46" s="6"/>
      <c r="D46" s="7"/>
      <c r="E46" s="7"/>
      <c r="F46" s="7"/>
      <c r="G46" s="7"/>
      <c r="H46" s="12"/>
      <c r="I46" s="7"/>
      <c r="J46" s="12"/>
      <c r="K46" s="7"/>
    </row>
    <row r="47" spans="2:15" x14ac:dyDescent="0.25">
      <c r="B47" s="5"/>
      <c r="C47" s="20"/>
      <c r="D47" s="21"/>
      <c r="E47" s="21"/>
      <c r="F47" s="21"/>
      <c r="G47" s="21"/>
      <c r="H47" s="21"/>
      <c r="I47" s="21"/>
      <c r="J47" s="21"/>
      <c r="K47" s="21"/>
    </row>
    <row r="48" spans="2:15" ht="15.75" thickBot="1" x14ac:dyDescent="0.3">
      <c r="B48" s="5"/>
      <c r="C48" s="20"/>
      <c r="D48" s="21"/>
      <c r="E48" s="21"/>
      <c r="F48" s="21"/>
      <c r="G48" s="21"/>
      <c r="H48" s="21"/>
      <c r="I48" s="21"/>
      <c r="J48" s="21"/>
      <c r="K48" s="21"/>
    </row>
    <row r="49" spans="2:11" x14ac:dyDescent="0.25">
      <c r="B49" s="57" t="s">
        <v>37</v>
      </c>
      <c r="C49" s="58"/>
      <c r="D49" s="58"/>
      <c r="E49" s="58"/>
      <c r="F49" s="25"/>
      <c r="G49" s="59" t="s">
        <v>38</v>
      </c>
      <c r="H49" s="59"/>
      <c r="I49" s="59"/>
      <c r="J49" s="59"/>
      <c r="K49" s="60"/>
    </row>
    <row r="50" spans="2:11" x14ac:dyDescent="0.25">
      <c r="B50" s="32"/>
      <c r="C50" s="33"/>
      <c r="D50" s="33"/>
      <c r="E50" s="33"/>
      <c r="F50" s="21"/>
      <c r="G50" s="21"/>
      <c r="H50" s="21"/>
      <c r="I50" s="21"/>
      <c r="J50" s="21"/>
      <c r="K50" s="27"/>
    </row>
    <row r="51" spans="2:11" x14ac:dyDescent="0.25">
      <c r="B51" s="26" t="s">
        <v>35</v>
      </c>
      <c r="C51" s="38"/>
      <c r="D51" s="37"/>
      <c r="E51" s="37"/>
      <c r="F51" s="21"/>
      <c r="G51" s="5" t="s">
        <v>35</v>
      </c>
      <c r="H51" s="34"/>
      <c r="I51" s="35"/>
      <c r="J51" s="35"/>
      <c r="K51" s="27"/>
    </row>
    <row r="52" spans="2:11" x14ac:dyDescent="0.25">
      <c r="B52" s="26"/>
      <c r="C52" s="20"/>
      <c r="D52" s="21"/>
      <c r="E52" s="21"/>
      <c r="F52" s="21"/>
      <c r="G52" s="21"/>
      <c r="H52" s="21"/>
      <c r="I52" s="21"/>
      <c r="J52" s="21"/>
      <c r="K52" s="27"/>
    </row>
    <row r="53" spans="2:11" ht="15.75" thickBot="1" x14ac:dyDescent="0.3">
      <c r="B53" s="28" t="s">
        <v>36</v>
      </c>
      <c r="C53" s="29"/>
      <c r="D53" s="30"/>
      <c r="E53" s="30"/>
      <c r="F53" s="30"/>
      <c r="G53" s="36" t="s">
        <v>36</v>
      </c>
      <c r="H53" s="30"/>
      <c r="I53" s="30"/>
      <c r="J53" s="30"/>
      <c r="K53" s="31"/>
    </row>
    <row r="54" spans="2:11" x14ac:dyDescent="0.25">
      <c r="B54" s="5"/>
      <c r="C54" s="20"/>
      <c r="D54" s="21"/>
      <c r="E54" s="21"/>
      <c r="F54" s="21"/>
      <c r="G54" s="21"/>
      <c r="H54" s="21"/>
      <c r="I54" s="21"/>
      <c r="J54" s="21"/>
      <c r="K54" s="21"/>
    </row>
    <row r="55" spans="2:11" x14ac:dyDescent="0.25">
      <c r="B55" s="5"/>
      <c r="C55" s="20"/>
      <c r="D55" s="21"/>
      <c r="E55" s="21"/>
      <c r="F55" s="21"/>
      <c r="G55" s="21"/>
      <c r="H55" s="21"/>
      <c r="I55" s="21"/>
      <c r="J55" s="21"/>
      <c r="K55" s="21"/>
    </row>
    <row r="56" spans="2:11" x14ac:dyDescent="0.25">
      <c r="B56" s="5"/>
      <c r="C56" s="20"/>
      <c r="D56" s="21"/>
      <c r="E56" s="21"/>
      <c r="F56" s="21"/>
      <c r="G56" s="21"/>
      <c r="H56" s="21"/>
      <c r="I56" s="21"/>
      <c r="J56" s="21"/>
      <c r="K56" s="21"/>
    </row>
    <row r="57" spans="2:11" ht="15.75" thickBot="1" x14ac:dyDescent="0.3">
      <c r="B57" s="10"/>
      <c r="C57" s="11"/>
      <c r="D57" s="11"/>
      <c r="E57" s="11"/>
      <c r="F57" s="11"/>
      <c r="G57" s="11"/>
      <c r="H57" s="11"/>
      <c r="I57" s="11"/>
      <c r="J57" s="11"/>
      <c r="K57" s="11"/>
    </row>
    <row r="58" spans="2:11" x14ac:dyDescent="0.25">
      <c r="B58" s="56" t="s">
        <v>19</v>
      </c>
      <c r="C58" s="56"/>
      <c r="D58" s="56"/>
      <c r="E58" s="61" t="s">
        <v>20</v>
      </c>
      <c r="F58" s="61"/>
      <c r="G58" s="61"/>
      <c r="H58" s="61"/>
    </row>
    <row r="59" spans="2:11" x14ac:dyDescent="0.25">
      <c r="B59" s="62" t="s">
        <v>21</v>
      </c>
      <c r="C59" s="62"/>
      <c r="D59" s="62"/>
      <c r="E59" s="62" t="s">
        <v>22</v>
      </c>
      <c r="F59" s="62"/>
      <c r="G59" s="62"/>
      <c r="H59" s="62"/>
      <c r="I59" s="62" t="s">
        <v>23</v>
      </c>
      <c r="J59" s="62"/>
      <c r="K59" s="62"/>
    </row>
    <row r="60" spans="2:11" x14ac:dyDescent="0.25">
      <c r="B60" s="51" t="s">
        <v>39</v>
      </c>
      <c r="C60" s="51"/>
      <c r="D60" s="51"/>
      <c r="E60" s="51" t="s">
        <v>24</v>
      </c>
      <c r="F60" s="51"/>
      <c r="G60" s="51"/>
      <c r="H60" s="51"/>
      <c r="I60" s="51" t="s">
        <v>25</v>
      </c>
      <c r="J60" s="51"/>
      <c r="K60" s="51"/>
    </row>
    <row r="61" spans="2:11" x14ac:dyDescent="0.25">
      <c r="B61" s="51" t="s">
        <v>26</v>
      </c>
      <c r="C61" s="51"/>
      <c r="D61" s="51"/>
      <c r="E61" s="51" t="s">
        <v>27</v>
      </c>
      <c r="F61" s="51"/>
      <c r="G61" s="51"/>
      <c r="H61" s="51"/>
      <c r="I61" s="51" t="s">
        <v>28</v>
      </c>
      <c r="J61" s="51"/>
      <c r="K61" s="51"/>
    </row>
    <row r="62" spans="2:11" x14ac:dyDescent="0.25">
      <c r="B62" s="51" t="s">
        <v>29</v>
      </c>
      <c r="C62" s="51"/>
      <c r="D62" s="51"/>
      <c r="E62" s="51" t="s">
        <v>30</v>
      </c>
      <c r="F62" s="51"/>
      <c r="G62" s="51"/>
      <c r="H62" s="51"/>
      <c r="I62" s="51" t="s">
        <v>31</v>
      </c>
      <c r="J62" s="51"/>
      <c r="K62" s="51"/>
    </row>
    <row r="63" spans="2:11" x14ac:dyDescent="0.25">
      <c r="B63" s="5"/>
      <c r="C63" s="6"/>
      <c r="D63" s="7"/>
      <c r="E63" s="7"/>
      <c r="F63" s="7"/>
      <c r="G63" s="21"/>
      <c r="H63" s="21"/>
      <c r="I63" s="21"/>
      <c r="J63" s="21"/>
      <c r="K63" s="21"/>
    </row>
  </sheetData>
  <mergeCells count="66">
    <mergeCell ref="G2:K2"/>
    <mergeCell ref="G3:K3"/>
    <mergeCell ref="B8:E8"/>
    <mergeCell ref="G8:K8"/>
    <mergeCell ref="B9:E9"/>
    <mergeCell ref="G9:K9"/>
    <mergeCell ref="G13:K13"/>
    <mergeCell ref="B14:K14"/>
    <mergeCell ref="B15:K15"/>
    <mergeCell ref="B10:E10"/>
    <mergeCell ref="G10:K10"/>
    <mergeCell ref="B12:C12"/>
    <mergeCell ref="D12:E12"/>
    <mergeCell ref="G12:K12"/>
    <mergeCell ref="B13:C13"/>
    <mergeCell ref="C33:E33"/>
    <mergeCell ref="F19:F20"/>
    <mergeCell ref="G19:H19"/>
    <mergeCell ref="C23:E23"/>
    <mergeCell ref="C24:E24"/>
    <mergeCell ref="C25:E25"/>
    <mergeCell ref="C26:E26"/>
    <mergeCell ref="C27:E27"/>
    <mergeCell ref="C28:E28"/>
    <mergeCell ref="C32:E32"/>
    <mergeCell ref="C21:K21"/>
    <mergeCell ref="I19:J19"/>
    <mergeCell ref="K19:K20"/>
    <mergeCell ref="C22:E22"/>
    <mergeCell ref="D13:E13"/>
    <mergeCell ref="B11:D11"/>
    <mergeCell ref="B19:B20"/>
    <mergeCell ref="C19:E20"/>
    <mergeCell ref="C29:E29"/>
    <mergeCell ref="B16:K16"/>
    <mergeCell ref="B17:K17"/>
    <mergeCell ref="B18:K18"/>
    <mergeCell ref="I61:K61"/>
    <mergeCell ref="E37:F37"/>
    <mergeCell ref="E39:F39"/>
    <mergeCell ref="I60:K60"/>
    <mergeCell ref="G39:K39"/>
    <mergeCell ref="G37:H37"/>
    <mergeCell ref="I37:J37"/>
    <mergeCell ref="G38:K38"/>
    <mergeCell ref="C34:E34"/>
    <mergeCell ref="B41:K41"/>
    <mergeCell ref="C35:E35"/>
    <mergeCell ref="C30:E30"/>
    <mergeCell ref="C31:E31"/>
    <mergeCell ref="I62:K62"/>
    <mergeCell ref="D44:K44"/>
    <mergeCell ref="D45:K45"/>
    <mergeCell ref="B58:D58"/>
    <mergeCell ref="B49:E49"/>
    <mergeCell ref="G49:K49"/>
    <mergeCell ref="E58:H58"/>
    <mergeCell ref="E61:H61"/>
    <mergeCell ref="E62:H62"/>
    <mergeCell ref="B62:D62"/>
    <mergeCell ref="B59:D59"/>
    <mergeCell ref="B60:D60"/>
    <mergeCell ref="B61:D61"/>
    <mergeCell ref="E59:H59"/>
    <mergeCell ref="E60:H60"/>
    <mergeCell ref="I59:K59"/>
  </mergeCells>
  <hyperlinks>
    <hyperlink ref="E58" r:id="rId1"/>
  </hyperlinks>
  <pageMargins left="0" right="0" top="0.74803149606299213" bottom="0.74803149606299213" header="0.31496062992125984" footer="0.31496062992125984"/>
  <pageSetup paperSize="9" scale="6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Telecom1</dc:creator>
  <cp:lastModifiedBy>Telecom</cp:lastModifiedBy>
  <cp:lastPrinted>2015-06-25T22:42:25Z</cp:lastPrinted>
  <dcterms:created xsi:type="dcterms:W3CDTF">2015-03-21T17:57:01Z</dcterms:created>
  <dcterms:modified xsi:type="dcterms:W3CDTF">2016-07-08T14:49:55Z</dcterms:modified>
</cp:coreProperties>
</file>