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lecom_2\Desktop\A LEVANTAMI COTIZACIONES\"/>
    </mc:Choice>
  </mc:AlternateContent>
  <bookViews>
    <workbookView xWindow="0" yWindow="0" windowWidth="20430" windowHeight="7650"/>
  </bookViews>
  <sheets>
    <sheet name="CO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H24" i="1"/>
  <c r="K24" i="1" l="1"/>
  <c r="I31" i="1" l="1"/>
  <c r="K27" i="1"/>
  <c r="K28" i="1"/>
  <c r="K29" i="1"/>
  <c r="J26" i="1" l="1"/>
  <c r="H26" i="1"/>
  <c r="J25" i="1"/>
  <c r="K25" i="1" s="1"/>
  <c r="H25" i="1"/>
  <c r="J22" i="1"/>
  <c r="H22" i="1"/>
  <c r="K26" i="1" l="1"/>
  <c r="K22" i="1"/>
  <c r="J23" i="1" l="1"/>
  <c r="H23" i="1"/>
  <c r="G31" i="1" s="1"/>
  <c r="K23" i="1" l="1"/>
  <c r="G33" i="1" s="1"/>
</calcChain>
</file>

<file path=xl/sharedStrings.xml><?xml version="1.0" encoding="utf-8"?>
<sst xmlns="http://schemas.openxmlformats.org/spreadsheetml/2006/main" count="70" uniqueCount="63">
  <si>
    <t>GRUPO ASERCOM, S.A. DE C.V.</t>
  </si>
  <si>
    <t>División Telecomunicaciones</t>
  </si>
  <si>
    <t>Cotizado a:</t>
  </si>
  <si>
    <t>Fecha:</t>
  </si>
  <si>
    <t>Atención:</t>
  </si>
  <si>
    <t>Tiempo de Entrega:</t>
  </si>
  <si>
    <t>Validez de la oferta:</t>
  </si>
  <si>
    <t>15 días</t>
  </si>
  <si>
    <t>Condiciones de pago: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</si>
  <si>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</si>
  <si>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</si>
  <si>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</si>
  <si>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</si>
  <si>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Total</t>
  </si>
  <si>
    <t>X</t>
  </si>
  <si>
    <t>USD</t>
  </si>
  <si>
    <r>
      <t xml:space="preserve">LOS PRECIOS ESTAN COTIZADOS EN USD PAGADEROS CON LA MISMA MONEDA Y </t>
    </r>
    <r>
      <rPr>
        <b/>
        <u/>
        <sz val="9"/>
        <color indexed="8"/>
        <rFont val="Calibri"/>
        <family val="2"/>
      </rPr>
      <t xml:space="preserve">NO </t>
    </r>
    <r>
      <rPr>
        <sz val="9"/>
        <color indexed="8"/>
        <rFont val="Calibri"/>
        <family val="2"/>
      </rPr>
      <t>INCLUYEN IVA</t>
    </r>
  </si>
  <si>
    <t>MN</t>
  </si>
  <si>
    <r>
      <t xml:space="preserve">LOS PRECIOS ESTAN COTIZADOS EN MONEDA NACIONA Y </t>
    </r>
    <r>
      <rPr>
        <b/>
        <u/>
        <sz val="9"/>
        <color indexed="8"/>
        <rFont val="Calibri"/>
        <family val="2"/>
      </rPr>
      <t>NO</t>
    </r>
    <r>
      <rPr>
        <sz val="9"/>
        <color indexed="8"/>
        <rFont val="Calibri"/>
        <family val="2"/>
      </rPr>
      <t xml:space="preserve"> INCLUYEN IVA</t>
    </r>
  </si>
  <si>
    <t>Grupo Asercom, S.A. de C.V.</t>
  </si>
  <si>
    <t>www.grupoasercom.com</t>
  </si>
  <si>
    <t>Corporativo Monterrey</t>
  </si>
  <si>
    <t>Sucursal Guadalajara</t>
  </si>
  <si>
    <t>Sucursal México, D.F.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</si>
  <si>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</si>
  <si>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</si>
  <si>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</si>
  <si>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</si>
  <si>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</si>
  <si>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</si>
  <si>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</si>
  <si>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</si>
  <si>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N/A</t>
  </si>
  <si>
    <t>Material</t>
  </si>
  <si>
    <t>Sub Total sin IVA</t>
  </si>
  <si>
    <t xml:space="preserve">NOMBRE </t>
  </si>
  <si>
    <t>FIRMA</t>
  </si>
  <si>
    <t>AGENTE GRUPO ASERCOM</t>
  </si>
  <si>
    <t>AUTORIZACION CLIENTE</t>
  </si>
  <si>
    <t xml:space="preserve">Joaquín García No. 217 Col. Burócratas </t>
  </si>
  <si>
    <t>Numero de Cotización:</t>
  </si>
  <si>
    <t>50 % anticipo y Resto Contra Entrega</t>
  </si>
  <si>
    <t>Material y Equipo:</t>
  </si>
  <si>
    <t>Ejecución:</t>
  </si>
  <si>
    <t>Mano de Obra</t>
  </si>
  <si>
    <t>Precio Unitario</t>
  </si>
  <si>
    <t>Importe</t>
  </si>
  <si>
    <t>Sub Total Material / Mano de Obra</t>
  </si>
  <si>
    <t>Cable de 4 conductores para alarmas y dispositivos de notificación</t>
  </si>
  <si>
    <t>Transformador 16 Vca 40 VA</t>
  </si>
  <si>
    <t>Batería con Tecnología AGM/VRLA, 7 Ah</t>
  </si>
  <si>
    <t>Servicios</t>
  </si>
  <si>
    <t>Lote de Misceláneos</t>
  </si>
  <si>
    <t>Servicio de Programación de Alarma y Capacitación al Usuario</t>
  </si>
  <si>
    <t xml:space="preserve">VISTA48LANTB-3 </t>
  </si>
  <si>
    <t>kit da alarma Panel de alarma con teclado programador</t>
  </si>
  <si>
    <t xml:space="preserve">SF2204LE-3 </t>
  </si>
  <si>
    <t>NOTA: SE INSTALARA A LA SIRENA YA INSTALADA EN CASO DE DAÑO SE COTIZARA POR SEPARADO.</t>
  </si>
  <si>
    <t>INSTALACION DE ALARMA 9 ZONAS 1 CORTINA</t>
  </si>
  <si>
    <t>1 DIA</t>
  </si>
  <si>
    <t>GAGDL-0489</t>
  </si>
  <si>
    <t>MY026</t>
  </si>
  <si>
    <t xml:space="preserve">Detector de movimiento 18x18 mts  inmune a mascotas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</si>
</sst>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(&quot;$&quot;* #,##0.00\ &quot;M.N&quot;_);_(&quot;$&quot;* \(#,##0.00\);_(&quot;$&quot;* &quot;-&quot;??_);_(@_)"/>
    <numFmt numFmtId="168" formatCode="_-&quot;$&quot;* #,##0.00_-;\-&quot;$&quot;* #,##0.00_-;_-&quot;$&quot;* &quot;-&quot;??_-;_-@_-"/>
    <numFmt numFmtId="169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indexed="8"/>
      <name val="Calibri"/>
      <family val="2"/>
    </font>
    <font>
      <sz val="9"/>
      <color indexed="8"/>
      <name val="Calibri"/>
      <family val="2"/>
    </font>
    <font>
      <u/>
      <sz val="11"/>
      <color theme="10"/>
      <name val="Calibri"/>
      <family val="2"/>
    </font>
    <font>
      <b/>
      <u/>
      <sz val="10"/>
      <color theme="5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Calibri"/>
      <family val="2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5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7" fillId="0" borderId="0"/>
    <xf numFmtId="0" fontId="7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43" fontId="8" fillId="0" borderId="19" xfId="1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2" xfId="0" applyBorder="1"/>
    <xf numFmtId="0" fontId="4" fillId="0" borderId="0" xfId="0" applyFont="1" applyBorder="1" applyAlignment="1">
      <alignment horizontal="center"/>
    </xf>
    <xf numFmtId="43" fontId="0" fillId="0" borderId="0" xfId="0" applyNumberFormat="1"/>
    <xf numFmtId="0" fontId="0" fillId="0" borderId="0" xfId="0" applyBorder="1"/>
    <xf numFmtId="43" fontId="8" fillId="0" borderId="0" xfId="1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4" fontId="0" fillId="0" borderId="0" xfId="0" applyNumberFormat="1" applyBorder="1"/>
    <xf numFmtId="0" fontId="2" fillId="0" borderId="0" xfId="0" applyFont="1" applyBorder="1" applyAlignment="1">
      <alignment horizontal="right" wrapText="1"/>
    </xf>
    <xf numFmtId="164" fontId="14" fillId="2" borderId="23" xfId="2" applyNumberFormat="1" applyFont="1" applyFill="1" applyBorder="1" applyAlignment="1">
      <alignment vertical="center"/>
    </xf>
    <xf numFmtId="0" fontId="4" fillId="0" borderId="28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9" fillId="0" borderId="3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2" fillId="0" borderId="34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4" fillId="0" borderId="34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6" fillId="0" borderId="0" xfId="3" applyFont="1" applyFill="1" applyBorder="1" applyAlignment="1">
      <alignment horizontal="left" vertical="center" wrapText="1"/>
    </xf>
    <xf numFmtId="0" fontId="6" fillId="0" borderId="0" xfId="4" applyFont="1" applyBorder="1" applyAlignment="1">
      <alignment horizontal="center" vertical="center"/>
    </xf>
    <xf numFmtId="0" fontId="8" fillId="0" borderId="9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/>
    <xf numFmtId="0" fontId="8" fillId="0" borderId="10" xfId="0" applyFont="1" applyFill="1" applyBorder="1" applyAlignment="1"/>
    <xf numFmtId="0" fontId="16" fillId="0" borderId="8" xfId="5" applyFont="1" applyBorder="1" applyAlignment="1" applyProtection="1"/>
    <xf numFmtId="0" fontId="5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49" fontId="6" fillId="0" borderId="19" xfId="6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8" fillId="0" borderId="7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4" fontId="8" fillId="0" borderId="9" xfId="0" applyNumberFormat="1" applyFont="1" applyBorder="1" applyAlignment="1">
      <alignment horizontal="left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14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165" fontId="15" fillId="0" borderId="24" xfId="2" applyNumberFormat="1" applyFont="1" applyBorder="1" applyAlignment="1">
      <alignment horizontal="center" vertical="center"/>
    </xf>
    <xf numFmtId="165" fontId="15" fillId="0" borderId="25" xfId="2" applyNumberFormat="1" applyFont="1" applyBorder="1" applyAlignment="1">
      <alignment horizontal="center" vertical="center"/>
    </xf>
    <xf numFmtId="165" fontId="15" fillId="0" borderId="26" xfId="2" applyNumberFormat="1" applyFont="1" applyBorder="1" applyAlignment="1">
      <alignment horizontal="center" vertical="center"/>
    </xf>
    <xf numFmtId="165" fontId="14" fillId="0" borderId="24" xfId="2" applyNumberFormat="1" applyFont="1" applyBorder="1" applyAlignment="1">
      <alignment horizontal="center" vertical="center"/>
    </xf>
    <xf numFmtId="165" fontId="14" fillId="0" borderId="25" xfId="2" applyNumberFormat="1" applyFont="1" applyBorder="1" applyAlignment="1">
      <alignment horizontal="center" vertical="center"/>
    </xf>
    <xf numFmtId="164" fontId="14" fillId="2" borderId="25" xfId="2" applyNumberFormat="1" applyFont="1" applyFill="1" applyBorder="1" applyAlignment="1">
      <alignment horizontal="center" vertical="center"/>
    </xf>
    <xf numFmtId="164" fontId="14" fillId="2" borderId="26" xfId="2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wrapText="1"/>
    </xf>
    <xf numFmtId="0" fontId="4" fillId="0" borderId="2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27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13" fillId="0" borderId="28" xfId="5" applyFont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6" fillId="0" borderId="19" xfId="4" applyFont="1" applyFill="1" applyBorder="1" applyAlignment="1">
      <alignment horizontal="left" vertical="center" wrapText="1"/>
    </xf>
    <xf numFmtId="0" fontId="17" fillId="3" borderId="17" xfId="4" applyFont="1" applyFill="1" applyBorder="1" applyAlignment="1">
      <alignment horizontal="left" vertical="center" wrapText="1"/>
    </xf>
    <xf numFmtId="0" fontId="18" fillId="0" borderId="44" xfId="0" applyFont="1" applyBorder="1" applyAlignment="1">
      <alignment horizontal="center"/>
    </xf>
    <xf numFmtId="0" fontId="5" fillId="0" borderId="36" xfId="0" applyFont="1" applyFill="1" applyBorder="1" applyAlignment="1">
      <alignment horizontal="center" vertical="center"/>
    </xf>
    <xf numFmtId="0" fontId="17" fillId="3" borderId="21" xfId="4" applyFont="1" applyFill="1" applyBorder="1" applyAlignment="1">
      <alignment horizontal="left" vertical="center" wrapText="1"/>
    </xf>
    <xf numFmtId="0" fontId="6" fillId="0" borderId="17" xfId="4" applyFont="1" applyFill="1" applyBorder="1" applyAlignment="1">
      <alignment horizontal="left" vertical="center" wrapText="1"/>
    </xf>
    <xf numFmtId="0" fontId="5" fillId="0" borderId="37" xfId="0" applyFont="1" applyFill="1" applyBorder="1" applyAlignment="1">
      <alignment horizontal="center" vertical="center"/>
    </xf>
    <xf numFmtId="0" fontId="6" fillId="0" borderId="20" xfId="4" applyFont="1" applyFill="1" applyBorder="1" applyAlignment="1">
      <alignment horizontal="left" vertical="center" wrapText="1"/>
    </xf>
    <xf numFmtId="0" fontId="18" fillId="0" borderId="42" xfId="0" applyFont="1" applyBorder="1" applyAlignment="1">
      <alignment horizontal="center"/>
    </xf>
    <xf numFmtId="0" fontId="6" fillId="0" borderId="41" xfId="4" applyFont="1" applyFill="1" applyBorder="1" applyAlignment="1">
      <alignment horizontal="left" vertical="center" wrapText="1"/>
    </xf>
    <xf numFmtId="0" fontId="6" fillId="0" borderId="40" xfId="4" applyFont="1" applyFill="1" applyBorder="1" applyAlignment="1">
      <alignment horizontal="left" vertical="center" wrapText="1"/>
    </xf>
    <xf numFmtId="0" fontId="6" fillId="0" borderId="39" xfId="4" applyFont="1" applyFill="1" applyBorder="1" applyAlignment="1">
      <alignment horizontal="left" vertical="center" wrapText="1"/>
    </xf>
    <xf numFmtId="0" fontId="6" fillId="0" borderId="21" xfId="4" applyFont="1" applyFill="1" applyBorder="1" applyAlignment="1">
      <alignment horizontal="left" vertical="center" wrapText="1"/>
    </xf>
    <xf numFmtId="0" fontId="17" fillId="3" borderId="20" xfId="4" applyFont="1" applyFill="1" applyBorder="1" applyAlignment="1">
      <alignment horizontal="left" vertical="center" wrapText="1"/>
    </xf>
    <xf numFmtId="0" fontId="18" fillId="0" borderId="43" xfId="0" applyFont="1" applyBorder="1" applyAlignment="1">
      <alignment horizontal="center"/>
    </xf>
    <xf numFmtId="0" fontId="0" fillId="0" borderId="0" xfId="0"/>
    <xf numFmtId="169" fontId="8" fillId="0" borderId="19" xfId="7" applyFont="1" applyBorder="1" applyAlignment="1">
      <alignment vertical="center"/>
    </xf>
    <xf numFmtId="0" fontId="6" fillId="0" borderId="19" xfId="2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6" fillId="0" borderId="38" xfId="20" applyFont="1" applyFill="1" applyBorder="1" applyAlignment="1">
      <alignment horizontal="center" vertical="center"/>
    </xf>
    <xf numFmtId="169" fontId="8" fillId="0" borderId="38" xfId="7" applyFont="1" applyBorder="1" applyAlignment="1">
      <alignment vertical="center"/>
    </xf>
    <xf numFmtId="0" fontId="6" fillId="3" borderId="19" xfId="20" applyFont="1" applyFill="1" applyBorder="1" applyAlignment="1">
      <alignment horizontal="center" vertical="center"/>
    </xf>
    <xf numFmtId="169" fontId="8" fillId="3" borderId="19" xfId="7" applyFont="1" applyFill="1" applyBorder="1" applyAlignment="1">
      <alignment vertical="center"/>
    </xf>
  </cellXfs>
  <cellStyles count="32">
    <cellStyle name="0,0_x000d__x000a_NA_x000d__x000a_ 2" xfId="21"/>
    <cellStyle name="Comma" xfId="1" builtinId="3"/>
    <cellStyle name="Comma 2" xfId="7"/>
    <cellStyle name="Currency" xfId="2" builtinId="4"/>
    <cellStyle name="Currency 2" xfId="8"/>
    <cellStyle name="Currency 2 2" xfId="22"/>
    <cellStyle name="Currency 2 2 2" xfId="23"/>
    <cellStyle name="Hyperlink" xfId="5" builtinId="8"/>
    <cellStyle name="Millares 10" xfId="6"/>
    <cellStyle name="Millares 10 2" xfId="31"/>
    <cellStyle name="Millares 10 3" xfId="9"/>
    <cellStyle name="Millares 11" xfId="10"/>
    <cellStyle name="Millares 2" xfId="15"/>
    <cellStyle name="Millares 2 2" xfId="17"/>
    <cellStyle name="Millares 2 3" xfId="12"/>
    <cellStyle name="Millares 2_CCTV Piso 3 y 4" xfId="18"/>
    <cellStyle name="Millares 3" xfId="24"/>
    <cellStyle name="Millares 4" xfId="13"/>
    <cellStyle name="Millares 5" xfId="26"/>
    <cellStyle name="Millares 6" xfId="27"/>
    <cellStyle name="Millares 7" xfId="28"/>
    <cellStyle name="Millares 8" xfId="30"/>
    <cellStyle name="Millares 9" xfId="29"/>
    <cellStyle name="Moneda 2" xfId="14"/>
    <cellStyle name="Moneda 3" xfId="19"/>
    <cellStyle name="Moneda 4" xfId="25"/>
    <cellStyle name="Moneda 5" xfId="11"/>
    <cellStyle name="Normal" xfId="0" builtinId="0"/>
    <cellStyle name="Normal 2" xfId="4"/>
    <cellStyle name="Normal 2 2" xfId="16"/>
    <cellStyle name="Normal 3" xfId="3"/>
    <cellStyle name="Normal 4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2:O57"/>
  <sheetViews>
    <sheetView tabSelected="1" zoomScaleNormal="100" workbookViewId="0">
      <selection activeCell="C24" sqref="C24:E24"/>
    </sheetView>
  </sheetViews>
  <sheetFormatPr defaultColWidth="11.42578125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5.5703125" customWidth="1"/>
    <col min="7" max="7" width="12.140625" bestFit="1" customWidth="1"/>
    <col min="8" max="8" width="13.5703125" bestFit="1" customWidth="1"/>
    <col min="9" max="9" width="13.42578125" customWidth="1"/>
    <col min="10" max="10" width="13.5703125" bestFit="1" customWidth="1"/>
    <col min="11" max="11" width="16.140625" customWidth="1"/>
    <col min="14" max="15" width="11.42578125" style="14"/>
  </cols>
  <sheetData>
    <row r="2" spans="2:11" x14ac:dyDescent="0.25">
      <c r="G2" s="55" t="s">
        <v>0</v>
      </c>
      <c r="H2" s="55"/>
      <c r="I2" s="55"/>
      <c r="J2" s="55"/>
      <c r="K2" s="55"/>
    </row>
    <row r="3" spans="2:11" x14ac:dyDescent="0.25">
      <c r="G3" s="56" t="s">
        <v>1</v>
      </c>
      <c r="H3" s="56"/>
      <c r="I3" s="56"/>
      <c r="J3" s="56"/>
      <c r="K3" s="56"/>
    </row>
    <row r="7" spans="2:11" ht="15.75" thickBot="1" x14ac:dyDescent="0.3"/>
    <row r="8" spans="2:11" x14ac:dyDescent="0.25">
      <c r="B8" s="57" t="s">
        <v>2</v>
      </c>
      <c r="C8" s="58"/>
      <c r="D8" s="58"/>
      <c r="E8" s="59"/>
      <c r="F8" s="43"/>
      <c r="G8" s="60" t="s">
        <v>3</v>
      </c>
      <c r="H8" s="61"/>
      <c r="I8" s="61"/>
      <c r="J8" s="61"/>
      <c r="K8" s="62"/>
    </row>
    <row r="9" spans="2:11" x14ac:dyDescent="0.25">
      <c r="B9" s="63"/>
      <c r="C9" s="64"/>
      <c r="D9" s="64"/>
      <c r="E9" s="65"/>
      <c r="F9" s="43"/>
      <c r="G9" s="66">
        <v>42593</v>
      </c>
      <c r="H9" s="51"/>
      <c r="I9" s="51"/>
      <c r="J9" s="51"/>
      <c r="K9" s="54"/>
    </row>
    <row r="10" spans="2:11" x14ac:dyDescent="0.25">
      <c r="B10" s="50" t="s">
        <v>4</v>
      </c>
      <c r="C10" s="51"/>
      <c r="D10" s="51"/>
      <c r="E10" s="52"/>
      <c r="F10" s="43"/>
      <c r="G10" s="53" t="s">
        <v>5</v>
      </c>
      <c r="H10" s="51"/>
      <c r="I10" s="51"/>
      <c r="J10" s="51"/>
      <c r="K10" s="54"/>
    </row>
    <row r="11" spans="2:11" x14ac:dyDescent="0.25">
      <c r="B11" s="76"/>
      <c r="C11" s="77"/>
      <c r="D11" s="77"/>
      <c r="E11" s="45"/>
      <c r="F11" s="43"/>
      <c r="G11" s="41" t="s">
        <v>42</v>
      </c>
      <c r="H11" s="42"/>
      <c r="I11" s="43" t="s">
        <v>59</v>
      </c>
      <c r="J11" s="42" t="s">
        <v>43</v>
      </c>
      <c r="K11" s="44"/>
    </row>
    <row r="12" spans="2:11" x14ac:dyDescent="0.25">
      <c r="B12" s="50" t="s">
        <v>6</v>
      </c>
      <c r="C12" s="51"/>
      <c r="D12" s="51" t="s">
        <v>7</v>
      </c>
      <c r="E12" s="52"/>
      <c r="F12" s="43"/>
      <c r="G12" s="53" t="s">
        <v>40</v>
      </c>
      <c r="H12" s="51"/>
      <c r="I12" s="51"/>
      <c r="J12" s="51"/>
      <c r="K12" s="54"/>
    </row>
    <row r="13" spans="2:11" ht="15.75" thickBot="1" x14ac:dyDescent="0.3">
      <c r="B13" s="93" t="s">
        <v>8</v>
      </c>
      <c r="C13" s="74"/>
      <c r="D13" s="74" t="s">
        <v>41</v>
      </c>
      <c r="E13" s="75"/>
      <c r="F13" s="43"/>
      <c r="G13" s="89" t="s">
        <v>60</v>
      </c>
      <c r="H13" s="90"/>
      <c r="I13" s="90"/>
      <c r="J13" s="90"/>
      <c r="K13" s="91"/>
    </row>
    <row r="14" spans="2:11" x14ac:dyDescent="0.25">
      <c r="B14" s="92"/>
      <c r="C14" s="92"/>
      <c r="D14" s="92"/>
      <c r="E14" s="92"/>
      <c r="F14" s="92"/>
      <c r="G14" s="92"/>
      <c r="H14" s="92"/>
      <c r="I14" s="92"/>
      <c r="J14" s="92"/>
      <c r="K14" s="92"/>
    </row>
    <row r="15" spans="2:11" x14ac:dyDescent="0.25">
      <c r="B15" s="92"/>
      <c r="C15" s="92"/>
      <c r="D15" s="92"/>
      <c r="E15" s="92"/>
      <c r="F15" s="92"/>
      <c r="G15" s="92"/>
      <c r="H15" s="92"/>
      <c r="I15" s="92"/>
      <c r="J15" s="92"/>
      <c r="K15" s="92"/>
    </row>
    <row r="16" spans="2:11" x14ac:dyDescent="0.25">
      <c r="B16" s="82" t="s">
        <v>9</v>
      </c>
      <c r="C16" s="83"/>
      <c r="D16" s="83"/>
      <c r="E16" s="83"/>
      <c r="F16" s="83"/>
      <c r="G16" s="83"/>
      <c r="H16" s="83"/>
      <c r="I16" s="83"/>
      <c r="J16" s="83"/>
      <c r="K16" s="84"/>
    </row>
    <row r="17" spans="1:15" x14ac:dyDescent="0.25">
      <c r="B17" s="85" t="s">
        <v>58</v>
      </c>
      <c r="C17" s="86"/>
      <c r="D17" s="86"/>
      <c r="E17" s="86"/>
      <c r="F17" s="86"/>
      <c r="G17" s="86"/>
      <c r="H17" s="86"/>
      <c r="I17" s="86"/>
      <c r="J17" s="86"/>
      <c r="K17" s="87"/>
    </row>
    <row r="18" spans="1:15" x14ac:dyDescent="0.25">
      <c r="B18" s="88"/>
      <c r="C18" s="88"/>
      <c r="D18" s="88"/>
      <c r="E18" s="88"/>
      <c r="F18" s="88"/>
      <c r="G18" s="88"/>
      <c r="H18" s="88"/>
      <c r="I18" s="88"/>
      <c r="J18" s="88"/>
      <c r="K18" s="88"/>
    </row>
    <row r="19" spans="1:15" ht="24" customHeight="1" x14ac:dyDescent="0.25">
      <c r="B19" s="72" t="s">
        <v>10</v>
      </c>
      <c r="C19" s="78" t="s">
        <v>11</v>
      </c>
      <c r="D19" s="79"/>
      <c r="E19" s="79"/>
      <c r="F19" s="72" t="s">
        <v>12</v>
      </c>
      <c r="G19" s="70" t="s">
        <v>33</v>
      </c>
      <c r="H19" s="71"/>
      <c r="I19" s="70" t="s">
        <v>44</v>
      </c>
      <c r="J19" s="71"/>
      <c r="K19" s="72" t="s">
        <v>13</v>
      </c>
    </row>
    <row r="20" spans="1:15" ht="25.5" x14ac:dyDescent="0.25">
      <c r="B20" s="73"/>
      <c r="C20" s="80"/>
      <c r="D20" s="81"/>
      <c r="E20" s="81"/>
      <c r="F20" s="73"/>
      <c r="G20" s="46" t="s">
        <v>45</v>
      </c>
      <c r="H20" s="46" t="s">
        <v>46</v>
      </c>
      <c r="I20" s="46" t="s">
        <v>45</v>
      </c>
      <c r="J20" s="46" t="s">
        <v>46</v>
      </c>
      <c r="K20" s="73"/>
    </row>
    <row r="21" spans="1:15" ht="15" customHeight="1" x14ac:dyDescent="0.25">
      <c r="B21" s="47"/>
      <c r="C21" s="67"/>
      <c r="D21" s="68"/>
      <c r="E21" s="68"/>
      <c r="F21" s="68"/>
      <c r="G21" s="68"/>
      <c r="H21" s="68"/>
      <c r="I21" s="68"/>
      <c r="J21" s="68"/>
      <c r="K21" s="69"/>
    </row>
    <row r="22" spans="1:15" x14ac:dyDescent="0.25">
      <c r="B22" s="49">
        <v>680</v>
      </c>
      <c r="C22" s="114" t="s">
        <v>48</v>
      </c>
      <c r="D22" s="114"/>
      <c r="E22" s="114"/>
      <c r="F22" s="48" t="s">
        <v>56</v>
      </c>
      <c r="G22" s="2">
        <v>5</v>
      </c>
      <c r="H22" s="2">
        <f>G22*B22</f>
        <v>3400</v>
      </c>
      <c r="I22" s="2">
        <v>8</v>
      </c>
      <c r="J22" s="2">
        <f>I22*B22</f>
        <v>5440</v>
      </c>
      <c r="K22" s="2">
        <f>SUM(J22+H22)</f>
        <v>8840</v>
      </c>
      <c r="N22" s="15"/>
      <c r="O22" s="15"/>
    </row>
    <row r="23" spans="1:15" ht="17.25" customHeight="1" x14ac:dyDescent="0.25">
      <c r="A23" s="129"/>
      <c r="B23" s="49">
        <v>1</v>
      </c>
      <c r="C23" s="114" t="s">
        <v>55</v>
      </c>
      <c r="D23" s="114"/>
      <c r="E23" s="114"/>
      <c r="F23" s="48" t="s">
        <v>54</v>
      </c>
      <c r="G23" s="2">
        <v>3143.84</v>
      </c>
      <c r="H23" s="2">
        <f>G23*B23</f>
        <v>3143.84</v>
      </c>
      <c r="I23" s="2">
        <v>2300</v>
      </c>
      <c r="J23" s="2">
        <f>I23*B23</f>
        <v>2300</v>
      </c>
      <c r="K23" s="2">
        <f t="shared" ref="K23:K29" si="0">SUM(J23+H23)</f>
        <v>5443.84</v>
      </c>
    </row>
    <row r="24" spans="1:15" s="129" customFormat="1" x14ac:dyDescent="0.25">
      <c r="B24" s="117">
        <v>9</v>
      </c>
      <c r="C24" s="114" t="s">
        <v>62</v>
      </c>
      <c r="D24" s="114"/>
      <c r="E24" s="114"/>
      <c r="F24" s="48" t="s">
        <v>61</v>
      </c>
      <c r="G24" s="2">
        <v>249.6</v>
      </c>
      <c r="H24" s="2">
        <f t="shared" ref="H24" si="1">G24*B24</f>
        <v>2246.4</v>
      </c>
      <c r="I24" s="2">
        <v>180</v>
      </c>
      <c r="J24" s="2">
        <f t="shared" ref="J24" si="2">I24*B24</f>
        <v>1620</v>
      </c>
      <c r="K24" s="2">
        <f t="shared" ref="K24" si="3">SUM(J24+H24)</f>
        <v>3866.4</v>
      </c>
      <c r="N24" s="15"/>
      <c r="O24" s="15"/>
    </row>
    <row r="25" spans="1:15" x14ac:dyDescent="0.25">
      <c r="A25" s="129"/>
      <c r="B25" s="117">
        <v>1</v>
      </c>
      <c r="C25" s="114" t="s">
        <v>49</v>
      </c>
      <c r="D25" s="114"/>
      <c r="E25" s="114"/>
      <c r="F25" s="48" t="s">
        <v>32</v>
      </c>
      <c r="G25" s="2">
        <v>0</v>
      </c>
      <c r="H25" s="2">
        <f t="shared" ref="H25:H26" si="4">G25*B25</f>
        <v>0</v>
      </c>
      <c r="I25" s="2">
        <v>80</v>
      </c>
      <c r="J25" s="2">
        <f t="shared" ref="J25:J26" si="5">I25*B25</f>
        <v>80</v>
      </c>
      <c r="K25" s="2">
        <f t="shared" si="0"/>
        <v>80</v>
      </c>
      <c r="N25" s="15"/>
      <c r="O25" s="15"/>
    </row>
    <row r="26" spans="1:15" x14ac:dyDescent="0.25">
      <c r="A26" s="129"/>
      <c r="B26" s="117">
        <v>1</v>
      </c>
      <c r="C26" s="114" t="s">
        <v>50</v>
      </c>
      <c r="D26" s="114"/>
      <c r="E26" s="114"/>
      <c r="F26" s="48" t="s">
        <v>32</v>
      </c>
      <c r="G26" s="2">
        <v>0</v>
      </c>
      <c r="H26" s="2">
        <f t="shared" si="4"/>
        <v>0</v>
      </c>
      <c r="I26" s="2">
        <v>80</v>
      </c>
      <c r="J26" s="2">
        <f t="shared" si="5"/>
        <v>80</v>
      </c>
      <c r="K26" s="2">
        <f t="shared" si="0"/>
        <v>80</v>
      </c>
      <c r="N26" s="15"/>
      <c r="O26" s="15"/>
    </row>
    <row r="27" spans="1:15" x14ac:dyDescent="0.25">
      <c r="A27" s="129"/>
      <c r="B27" s="132"/>
      <c r="C27" s="127" t="s">
        <v>51</v>
      </c>
      <c r="D27" s="115"/>
      <c r="E27" s="118"/>
      <c r="F27" s="135"/>
      <c r="G27" s="136"/>
      <c r="H27" s="136"/>
      <c r="I27" s="136"/>
      <c r="J27" s="136"/>
      <c r="K27" s="2">
        <f t="shared" si="0"/>
        <v>0</v>
      </c>
      <c r="N27" s="15"/>
      <c r="O27" s="15"/>
    </row>
    <row r="28" spans="1:15" x14ac:dyDescent="0.25">
      <c r="A28" s="129"/>
      <c r="B28" s="117">
        <v>1</v>
      </c>
      <c r="C28" s="121" t="s">
        <v>52</v>
      </c>
      <c r="D28" s="119"/>
      <c r="E28" s="126"/>
      <c r="F28" s="131" t="s">
        <v>32</v>
      </c>
      <c r="G28" s="130">
        <v>880</v>
      </c>
      <c r="H28" s="130">
        <v>680</v>
      </c>
      <c r="I28" s="130">
        <v>450</v>
      </c>
      <c r="J28" s="130">
        <v>450</v>
      </c>
      <c r="K28" s="2">
        <f t="shared" si="0"/>
        <v>1130</v>
      </c>
      <c r="N28" s="15"/>
      <c r="O28" s="15"/>
    </row>
    <row r="29" spans="1:15" ht="15.75" thickBot="1" x14ac:dyDescent="0.3">
      <c r="A29" s="129"/>
      <c r="B29" s="120">
        <v>1</v>
      </c>
      <c r="C29" s="125" t="s">
        <v>53</v>
      </c>
      <c r="D29" s="124"/>
      <c r="E29" s="123"/>
      <c r="F29" s="133" t="s">
        <v>32</v>
      </c>
      <c r="G29" s="134"/>
      <c r="H29" s="134">
        <v>0</v>
      </c>
      <c r="I29" s="134">
        <v>2200</v>
      </c>
      <c r="J29" s="134">
        <v>2200</v>
      </c>
      <c r="K29" s="2">
        <f t="shared" si="0"/>
        <v>2200</v>
      </c>
      <c r="N29" s="15"/>
      <c r="O29" s="15"/>
    </row>
    <row r="30" spans="1:15" ht="15" customHeight="1" thickBot="1" x14ac:dyDescent="0.3">
      <c r="A30" s="129"/>
      <c r="B30" s="39"/>
      <c r="C30" s="39"/>
      <c r="D30" s="39"/>
      <c r="E30" s="39"/>
      <c r="F30" s="40"/>
      <c r="G30" s="15"/>
      <c r="H30" s="15"/>
      <c r="I30" s="15"/>
      <c r="J30" s="15"/>
      <c r="K30" s="15"/>
    </row>
    <row r="31" spans="1:15" s="18" customFormat="1" ht="15.75" thickBot="1" x14ac:dyDescent="0.3">
      <c r="B31" s="16"/>
      <c r="C31" s="17"/>
      <c r="D31" s="17"/>
      <c r="E31" s="95" t="s">
        <v>47</v>
      </c>
      <c r="F31" s="95"/>
      <c r="G31" s="99">
        <f>SUM(H22:H29)</f>
        <v>9470.24</v>
      </c>
      <c r="H31" s="100"/>
      <c r="I31" s="99">
        <f>SUM(J22:J29)</f>
        <v>12170</v>
      </c>
      <c r="J31" s="100"/>
      <c r="K31" s="24"/>
      <c r="N31" s="19"/>
      <c r="O31" s="19"/>
    </row>
    <row r="32" spans="1:15" s="18" customFormat="1" ht="15.75" thickBot="1" x14ac:dyDescent="0.3">
      <c r="B32" s="16"/>
      <c r="C32" s="17"/>
      <c r="D32" s="17"/>
      <c r="E32" s="23"/>
      <c r="F32" s="23"/>
      <c r="G32" s="101"/>
      <c r="H32" s="101"/>
      <c r="I32" s="101"/>
      <c r="J32" s="101"/>
      <c r="K32" s="102"/>
      <c r="N32" s="19"/>
      <c r="O32" s="19"/>
    </row>
    <row r="33" spans="2:11" ht="16.5" thickBot="1" x14ac:dyDescent="0.3">
      <c r="E33" s="95" t="s">
        <v>34</v>
      </c>
      <c r="F33" s="95"/>
      <c r="G33" s="96">
        <f>SUM(K19:K31)</f>
        <v>21640.240000000002</v>
      </c>
      <c r="H33" s="97"/>
      <c r="I33" s="97"/>
      <c r="J33" s="97"/>
      <c r="K33" s="98"/>
    </row>
    <row r="34" spans="2:11" x14ac:dyDescent="0.25">
      <c r="H34" s="14"/>
      <c r="I34" s="14"/>
      <c r="J34" s="14"/>
    </row>
    <row r="35" spans="2:11" ht="15.75" x14ac:dyDescent="0.25">
      <c r="B35" s="122" t="s">
        <v>57</v>
      </c>
      <c r="C35" s="128"/>
      <c r="D35" s="128"/>
      <c r="E35" s="128"/>
      <c r="F35" s="128"/>
      <c r="G35" s="128"/>
      <c r="H35" s="128"/>
      <c r="I35" s="128"/>
      <c r="J35" s="128"/>
      <c r="K35" s="116"/>
    </row>
    <row r="36" spans="2:11" x14ac:dyDescent="0.25">
      <c r="H36" s="14"/>
      <c r="I36" s="14"/>
      <c r="J36" s="22"/>
    </row>
    <row r="37" spans="2:11" x14ac:dyDescent="0.25">
      <c r="H37" s="13"/>
    </row>
    <row r="38" spans="2:11" ht="15.75" x14ac:dyDescent="0.25">
      <c r="B38" s="8"/>
      <c r="C38" s="9" t="s">
        <v>15</v>
      </c>
      <c r="D38" s="103" t="s">
        <v>16</v>
      </c>
      <c r="E38" s="103"/>
      <c r="F38" s="103"/>
      <c r="G38" s="103"/>
      <c r="H38" s="103"/>
      <c r="I38" s="103"/>
      <c r="J38" s="103"/>
      <c r="K38" s="103"/>
    </row>
    <row r="39" spans="2:11" x14ac:dyDescent="0.25">
      <c r="B39" s="3" t="s">
        <v>14</v>
      </c>
      <c r="C39" s="4" t="s">
        <v>17</v>
      </c>
      <c r="D39" s="104" t="s">
        <v>18</v>
      </c>
      <c r="E39" s="105"/>
      <c r="F39" s="105"/>
      <c r="G39" s="105"/>
      <c r="H39" s="105"/>
      <c r="I39" s="105"/>
      <c r="J39" s="105"/>
      <c r="K39" s="106"/>
    </row>
    <row r="40" spans="2:11" x14ac:dyDescent="0.25">
      <c r="B40" s="5"/>
      <c r="C40" s="6"/>
      <c r="D40" s="7"/>
      <c r="E40" s="7"/>
      <c r="F40" s="7"/>
      <c r="G40" s="7"/>
      <c r="H40" s="12"/>
      <c r="I40" s="7"/>
      <c r="J40" s="12"/>
      <c r="K40" s="7"/>
    </row>
    <row r="41" spans="2:11" x14ac:dyDescent="0.25">
      <c r="B41" s="5"/>
      <c r="C41" s="20"/>
      <c r="D41" s="21"/>
      <c r="E41" s="21"/>
      <c r="F41" s="21"/>
      <c r="G41" s="21"/>
      <c r="H41" s="21"/>
      <c r="I41" s="21"/>
      <c r="J41" s="21"/>
      <c r="K41" s="21"/>
    </row>
    <row r="42" spans="2:11" ht="15.75" thickBot="1" x14ac:dyDescent="0.3">
      <c r="B42" s="5"/>
      <c r="C42" s="20"/>
      <c r="D42" s="21"/>
      <c r="E42" s="21"/>
      <c r="F42" s="21"/>
      <c r="G42" s="21"/>
      <c r="H42" s="21"/>
      <c r="I42" s="21"/>
      <c r="J42" s="21"/>
      <c r="K42" s="21"/>
    </row>
    <row r="43" spans="2:11" x14ac:dyDescent="0.25">
      <c r="B43" s="108" t="s">
        <v>37</v>
      </c>
      <c r="C43" s="109"/>
      <c r="D43" s="109"/>
      <c r="E43" s="109"/>
      <c r="F43" s="25"/>
      <c r="G43" s="110" t="s">
        <v>38</v>
      </c>
      <c r="H43" s="110"/>
      <c r="I43" s="110"/>
      <c r="J43" s="110"/>
      <c r="K43" s="111"/>
    </row>
    <row r="44" spans="2:11" x14ac:dyDescent="0.25">
      <c r="B44" s="32"/>
      <c r="C44" s="33"/>
      <c r="D44" s="33"/>
      <c r="E44" s="33"/>
      <c r="F44" s="21"/>
      <c r="G44" s="21"/>
      <c r="H44" s="21"/>
      <c r="I44" s="21"/>
      <c r="J44" s="21"/>
      <c r="K44" s="27"/>
    </row>
    <row r="45" spans="2:11" x14ac:dyDescent="0.25">
      <c r="B45" s="26" t="s">
        <v>35</v>
      </c>
      <c r="C45" s="38"/>
      <c r="D45" s="37"/>
      <c r="E45" s="37"/>
      <c r="F45" s="21"/>
      <c r="G45" s="5" t="s">
        <v>35</v>
      </c>
      <c r="H45" s="34"/>
      <c r="I45" s="35"/>
      <c r="J45" s="35"/>
      <c r="K45" s="27"/>
    </row>
    <row r="46" spans="2:11" x14ac:dyDescent="0.25">
      <c r="B46" s="26"/>
      <c r="C46" s="20"/>
      <c r="D46" s="21"/>
      <c r="E46" s="21"/>
      <c r="F46" s="21"/>
      <c r="G46" s="21"/>
      <c r="H46" s="21"/>
      <c r="I46" s="21"/>
      <c r="J46" s="21"/>
      <c r="K46" s="27"/>
    </row>
    <row r="47" spans="2:11" ht="15.75" thickBot="1" x14ac:dyDescent="0.3">
      <c r="B47" s="28" t="s">
        <v>36</v>
      </c>
      <c r="C47" s="29"/>
      <c r="D47" s="30"/>
      <c r="E47" s="30"/>
      <c r="F47" s="30"/>
      <c r="G47" s="36" t="s">
        <v>36</v>
      </c>
      <c r="H47" s="30"/>
      <c r="I47" s="30"/>
      <c r="J47" s="30"/>
      <c r="K47" s="31"/>
    </row>
    <row r="48" spans="2:11" x14ac:dyDescent="0.25">
      <c r="B48" s="5"/>
      <c r="C48" s="20"/>
      <c r="D48" s="21"/>
      <c r="E48" s="21"/>
      <c r="F48" s="21"/>
      <c r="G48" s="21"/>
      <c r="H48" s="21"/>
      <c r="I48" s="21"/>
      <c r="J48" s="21"/>
      <c r="K48" s="21"/>
    </row>
    <row r="49" spans="2:11" x14ac:dyDescent="0.25">
      <c r="B49" s="5"/>
      <c r="C49" s="20"/>
      <c r="D49" s="21"/>
      <c r="E49" s="21"/>
      <c r="F49" s="21"/>
      <c r="G49" s="21"/>
      <c r="H49" s="21"/>
      <c r="I49" s="21"/>
      <c r="J49" s="21"/>
      <c r="K49" s="21"/>
    </row>
    <row r="50" spans="2:11" x14ac:dyDescent="0.25">
      <c r="B50" s="5"/>
      <c r="C50" s="20"/>
      <c r="D50" s="21"/>
      <c r="E50" s="21"/>
      <c r="F50" s="21"/>
      <c r="G50" s="21"/>
      <c r="H50" s="21"/>
      <c r="I50" s="21"/>
      <c r="J50" s="21"/>
      <c r="K50" s="21"/>
    </row>
    <row r="51" spans="2:11" ht="15.75" thickBot="1" x14ac:dyDescent="0.3">
      <c r="B51" s="10"/>
      <c r="C51" s="11"/>
      <c r="D51" s="11"/>
      <c r="E51" s="11"/>
      <c r="F51" s="11"/>
      <c r="G51" s="11"/>
      <c r="H51" s="11"/>
      <c r="I51" s="11"/>
      <c r="J51" s="11"/>
      <c r="K51" s="11"/>
    </row>
    <row r="52" spans="2:11" x14ac:dyDescent="0.25">
      <c r="B52" s="107" t="s">
        <v>19</v>
      </c>
      <c r="C52" s="107"/>
      <c r="D52" s="107"/>
      <c r="E52" s="112" t="s">
        <v>20</v>
      </c>
      <c r="F52" s="112"/>
      <c r="G52" s="112"/>
      <c r="H52" s="112"/>
    </row>
    <row r="53" spans="2:11" x14ac:dyDescent="0.25">
      <c r="B53" s="113" t="s">
        <v>21</v>
      </c>
      <c r="C53" s="113"/>
      <c r="D53" s="113"/>
      <c r="E53" s="113" t="s">
        <v>22</v>
      </c>
      <c r="F53" s="113"/>
      <c r="G53" s="113"/>
      <c r="H53" s="113"/>
      <c r="I53" s="113" t="s">
        <v>23</v>
      </c>
      <c r="J53" s="113"/>
      <c r="K53" s="113"/>
    </row>
    <row r="54" spans="2:11" x14ac:dyDescent="0.25">
      <c r="B54" s="94" t="s">
        <v>39</v>
      </c>
      <c r="C54" s="94"/>
      <c r="D54" s="94"/>
      <c r="E54" s="94" t="s">
        <v>24</v>
      </c>
      <c r="F54" s="94"/>
      <c r="G54" s="94"/>
      <c r="H54" s="94"/>
      <c r="I54" s="94" t="s">
        <v>25</v>
      </c>
      <c r="J54" s="94"/>
      <c r="K54" s="94"/>
    </row>
    <row r="55" spans="2:11" x14ac:dyDescent="0.25">
      <c r="B55" s="94" t="s">
        <v>26</v>
      </c>
      <c r="C55" s="94"/>
      <c r="D55" s="94"/>
      <c r="E55" s="94" t="s">
        <v>27</v>
      </c>
      <c r="F55" s="94"/>
      <c r="G55" s="94"/>
      <c r="H55" s="94"/>
      <c r="I55" s="94" t="s">
        <v>28</v>
      </c>
      <c r="J55" s="94"/>
      <c r="K55" s="94"/>
    </row>
    <row r="56" spans="2:11" x14ac:dyDescent="0.25">
      <c r="B56" s="94" t="s">
        <v>29</v>
      </c>
      <c r="C56" s="94"/>
      <c r="D56" s="94"/>
      <c r="E56" s="94" t="s">
        <v>30</v>
      </c>
      <c r="F56" s="94"/>
      <c r="G56" s="94"/>
      <c r="H56" s="94"/>
      <c r="I56" s="94" t="s">
        <v>31</v>
      </c>
      <c r="J56" s="94"/>
      <c r="K56" s="94"/>
    </row>
    <row r="57" spans="2:11" x14ac:dyDescent="0.25">
      <c r="B57" s="5"/>
      <c r="C57" s="6"/>
      <c r="D57" s="7"/>
      <c r="E57" s="7"/>
      <c r="F57" s="7"/>
      <c r="G57" s="21"/>
      <c r="H57" s="21"/>
      <c r="I57" s="21"/>
      <c r="J57" s="21"/>
      <c r="K57" s="21"/>
    </row>
  </sheetData>
  <mergeCells count="60">
    <mergeCell ref="I56:K56"/>
    <mergeCell ref="D38:K38"/>
    <mergeCell ref="D39:K39"/>
    <mergeCell ref="B52:D52"/>
    <mergeCell ref="B43:E43"/>
    <mergeCell ref="G43:K43"/>
    <mergeCell ref="E52:H52"/>
    <mergeCell ref="E55:H55"/>
    <mergeCell ref="E56:H56"/>
    <mergeCell ref="B56:D56"/>
    <mergeCell ref="B53:D53"/>
    <mergeCell ref="B54:D54"/>
    <mergeCell ref="B55:D55"/>
    <mergeCell ref="E53:H53"/>
    <mergeCell ref="E54:H54"/>
    <mergeCell ref="I53:K53"/>
    <mergeCell ref="B35:K35"/>
    <mergeCell ref="I55:K55"/>
    <mergeCell ref="E31:F31"/>
    <mergeCell ref="E33:F33"/>
    <mergeCell ref="I54:K54"/>
    <mergeCell ref="G33:K33"/>
    <mergeCell ref="G31:H31"/>
    <mergeCell ref="I31:J31"/>
    <mergeCell ref="G32:K32"/>
    <mergeCell ref="D13:E13"/>
    <mergeCell ref="B11:D11"/>
    <mergeCell ref="B19:B20"/>
    <mergeCell ref="C19:E20"/>
    <mergeCell ref="B16:K16"/>
    <mergeCell ref="B17:K17"/>
    <mergeCell ref="B18:K18"/>
    <mergeCell ref="F19:F20"/>
    <mergeCell ref="G19:H19"/>
    <mergeCell ref="G13:K13"/>
    <mergeCell ref="B14:K14"/>
    <mergeCell ref="B15:K15"/>
    <mergeCell ref="B13:C13"/>
    <mergeCell ref="C29:E29"/>
    <mergeCell ref="C21:K21"/>
    <mergeCell ref="I19:J19"/>
    <mergeCell ref="K19:K20"/>
    <mergeCell ref="C24:E24"/>
    <mergeCell ref="C23:E23"/>
    <mergeCell ref="C22:E22"/>
    <mergeCell ref="C25:E25"/>
    <mergeCell ref="C26:E26"/>
    <mergeCell ref="C27:E27"/>
    <mergeCell ref="C28:E28"/>
    <mergeCell ref="G2:K2"/>
    <mergeCell ref="G3:K3"/>
    <mergeCell ref="B8:E8"/>
    <mergeCell ref="G8:K8"/>
    <mergeCell ref="B9:E9"/>
    <mergeCell ref="G9:K9"/>
    <mergeCell ref="B10:E10"/>
    <mergeCell ref="G10:K10"/>
    <mergeCell ref="B12:C12"/>
    <mergeCell ref="D12:E12"/>
    <mergeCell ref="G12:K12"/>
  </mergeCells>
  <hyperlinks>
    <hyperlink ref="E52" r:id="rId1"/>
  </hyperlinks>
  <pageMargins left="0" right="0" top="0.74803149606299213" bottom="0.74803149606299213" header="0.31496062992125984" footer="0.31496062992125984"/>
  <pageSetup paperSize="9" scale="6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Telecom1</dc:creator>
  <cp:lastModifiedBy>Telecom</cp:lastModifiedBy>
  <cp:lastPrinted>2015-06-25T22:42:25Z</cp:lastPrinted>
  <dcterms:created xsi:type="dcterms:W3CDTF">2015-03-21T17:57:01Z</dcterms:created>
  <dcterms:modified xsi:type="dcterms:W3CDTF">2016-08-12T20:55:31Z</dcterms:modified>
</cp:coreProperties>
</file>