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entas11\Desktop\CLIENTES\LABORATORIOS ABC\COTIZACIONES\"/>
    </mc:Choice>
  </mc:AlternateContent>
  <bookViews>
    <workbookView xWindow="0" yWindow="0" windowWidth="19200" windowHeight="11595" tabRatio="717" activeTab="3"/>
  </bookViews>
  <sheets>
    <sheet name="Resumen" sheetId="9" r:id="rId1"/>
    <sheet name="Suministro" sheetId="2" r:id="rId2"/>
    <sheet name="Servicio Equipos" sheetId="18" r:id="rId3"/>
    <sheet name="Obra Civil" sheetId="21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18" l="1"/>
  <c r="G31" i="18"/>
  <c r="I29" i="2"/>
  <c r="I30" i="2"/>
  <c r="I31" i="2"/>
  <c r="I32" i="2"/>
  <c r="I33" i="2"/>
  <c r="I34" i="2"/>
  <c r="G35" i="2"/>
  <c r="F20" i="9"/>
  <c r="F22" i="9"/>
  <c r="F27" i="9"/>
  <c r="I22" i="2"/>
  <c r="I23" i="2"/>
  <c r="I24" i="2"/>
  <c r="I25" i="2"/>
  <c r="I26" i="2"/>
  <c r="I27" i="2"/>
  <c r="I21" i="21"/>
  <c r="I22" i="21"/>
  <c r="G23" i="21"/>
  <c r="F24" i="9"/>
  <c r="I24" i="18"/>
  <c r="I21" i="18"/>
  <c r="I22" i="18"/>
  <c r="I23" i="18"/>
  <c r="I26" i="18"/>
  <c r="I27" i="18"/>
  <c r="I29" i="18"/>
  <c r="I21" i="2"/>
</calcChain>
</file>

<file path=xl/sharedStrings.xml><?xml version="1.0" encoding="utf-8"?>
<sst xmlns="http://schemas.openxmlformats.org/spreadsheetml/2006/main" count="229" uniqueCount="92">
  <si>
    <t>GRUPO ASERCOM, S.A. DE C.V.</t>
  </si>
  <si>
    <t>División Telecomunicaciones</t>
  </si>
  <si>
    <t>Cotizado a:</t>
  </si>
  <si>
    <t>Fecha:</t>
  </si>
  <si>
    <t>Atención:</t>
  </si>
  <si>
    <t>Tiempo de Entrega:</t>
  </si>
  <si>
    <t>Validez de la oferta:</t>
  </si>
  <si>
    <t>Agente:</t>
  </si>
  <si>
    <t>Condiciones de pago: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</si>
  <si>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</si>
  <si>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</si>
  <si>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</si>
  <si>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</si>
  <si>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P.U. Material</t>
  </si>
  <si>
    <t>P.U. Mano de Obra</t>
  </si>
  <si>
    <t>Total</t>
  </si>
  <si>
    <t>N/A</t>
  </si>
  <si>
    <t>Sub Total sin IVA</t>
  </si>
  <si>
    <t>X</t>
  </si>
  <si>
    <t>USD</t>
  </si>
  <si>
    <r>
      <t xml:space="preserve">LOS PRECIOS ESTAN COTIZADOS EN USD PAGADEROS CON LA MISMA MONEDA Y </t>
    </r>
    <r>
      <rPr>
        <b/>
        <u/>
        <sz val="9"/>
        <color theme="1"/>
        <rFont val="Calibri"/>
        <family val="2"/>
        <scheme val="minor"/>
      </rPr>
      <t xml:space="preserve">NO </t>
    </r>
    <r>
      <rPr>
        <sz val="9"/>
        <color theme="1"/>
        <rFont val="Calibri"/>
        <family val="2"/>
        <scheme val="minor"/>
      </rPr>
      <t>INCLUYEN IVA</t>
    </r>
  </si>
  <si>
    <t>MN</t>
  </si>
  <si>
    <r>
      <t xml:space="preserve">LOS PRECIOS ESTAN COTIZADOS EN MONEDA NACIONA Y </t>
    </r>
    <r>
      <rPr>
        <b/>
        <u/>
        <sz val="9"/>
        <color theme="1"/>
        <rFont val="Calibri"/>
        <family val="2"/>
        <scheme val="minor"/>
      </rPr>
      <t>NO</t>
    </r>
    <r>
      <rPr>
        <sz val="9"/>
        <color theme="1"/>
        <rFont val="Calibri"/>
        <family val="2"/>
        <scheme val="minor"/>
      </rPr>
      <t xml:space="preserve"> INCLUYEN IVA</t>
    </r>
  </si>
  <si>
    <t>Grupo Asercom, S.A. de C.V.</t>
  </si>
  <si>
    <t>www.grupoasercom.com</t>
  </si>
  <si>
    <t>Corporativo Monterrey</t>
  </si>
  <si>
    <t>Sucursal Guadalajara</t>
  </si>
  <si>
    <t>Sucursal México, D.F.</t>
  </si>
  <si>
    <t>Av. Circunvalación Agustín Yáñez No. 2360 Int 4-A</t>
  </si>
  <si>
    <t>Río Lerma No. 26 Col. Cuauhtémoc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</si>
  <si>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</si>
  <si>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</si>
  <si>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</si>
  <si>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</si>
  <si>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</si>
  <si>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15 días</t>
  </si>
  <si>
    <t>Sub-Total en Dolares Sin IVA</t>
  </si>
  <si>
    <t>50% de anticipo resto contra entrega</t>
  </si>
  <si>
    <t xml:space="preserve">Monterrey, N.L. </t>
  </si>
  <si>
    <t>Joaquin Garcia No.217, Burocratas Municipales</t>
  </si>
  <si>
    <t>Desmontaje y montaje de conmtuador existente</t>
  </si>
  <si>
    <t>Desmontaje y montaje de paneles para conmutador existente</t>
  </si>
  <si>
    <t>Vicky Encinas</t>
  </si>
  <si>
    <t>Desmontaje y montaje de rack existente</t>
  </si>
  <si>
    <t>Desmontaje y montaje de servidor existente</t>
  </si>
  <si>
    <t>Equipo activo de Red</t>
  </si>
  <si>
    <t>Conmutador</t>
  </si>
  <si>
    <t>Cableado</t>
  </si>
  <si>
    <t>Desmontaje de cableado estructurado actual</t>
  </si>
  <si>
    <t>Cableado y Canalización Datos</t>
  </si>
  <si>
    <t>Cot: GA06-19</t>
  </si>
  <si>
    <t>Base de canaleta Panduit T-70 color blanco</t>
  </si>
  <si>
    <t>T70BIW6</t>
  </si>
  <si>
    <t>Cubierta para canaleta Panduit T-70 color blanco</t>
  </si>
  <si>
    <t>T70CIW6</t>
  </si>
  <si>
    <t>Accesorios para canaleta T-70</t>
  </si>
  <si>
    <t>Metro de Cable UTP Cat 6, color Azul marca Belden</t>
  </si>
  <si>
    <t xml:space="preserve">Organizador Horizontal, Frontal y Posterior de 2UR </t>
  </si>
  <si>
    <t>WMPH2E</t>
  </si>
  <si>
    <t>Contacto Electrico</t>
  </si>
  <si>
    <t>Contacto doble Nema 5-15R con tapa color blanco</t>
  </si>
  <si>
    <t>LEV21205320WCP</t>
  </si>
  <si>
    <t>Lote de Miscelaneos (tornillería, grapas, etc)</t>
  </si>
  <si>
    <t>Pasa Muro</t>
  </si>
  <si>
    <t>Servicios</t>
  </si>
  <si>
    <t>Resane en perforaciones resultantes de cambio de rack. NO incluye acabados</t>
  </si>
  <si>
    <t>Retiro de de switch de 48 puertos existentes</t>
  </si>
  <si>
    <t>Desmontaje y montaje de equipos DVR</t>
  </si>
  <si>
    <t>Servicio Equipos Actuales</t>
  </si>
  <si>
    <t>Obra Civil</t>
  </si>
  <si>
    <t>Regleta 50 pares con base</t>
  </si>
  <si>
    <t>60REGLETA50P</t>
  </si>
  <si>
    <t>Jumper SC-SC multimodo 62.5/125µ duplex de 10 mts Riser 2mm</t>
  </si>
  <si>
    <t xml:space="preserve">OPJUSCPSCP62D0100RI2 </t>
  </si>
  <si>
    <t>1 semana. Una vez teniendo todo el producto.</t>
  </si>
  <si>
    <t>REACOMODO DE RACK</t>
  </si>
  <si>
    <t>BTI503CHP</t>
  </si>
  <si>
    <t>Metro de Cable Cal 12 AWG Color Negro THW</t>
  </si>
  <si>
    <t>Metro de Cable Cal 12 AWG Color Blanco THW</t>
  </si>
  <si>
    <t>Metro de Cable Cal 12 AWG Color Verde THW</t>
  </si>
  <si>
    <t>INDSLY308</t>
  </si>
  <si>
    <t>INDSLY309</t>
  </si>
  <si>
    <t>INDSLY311</t>
  </si>
  <si>
    <t>Caja aparente para Contacto eléctrico</t>
  </si>
  <si>
    <t>Suministro e Instalación de Accesorios y cable para Datos y Contacto Eléctrico</t>
  </si>
  <si>
    <t>Movimiento de Equipos Existentes</t>
  </si>
  <si>
    <t>Suministro de Cable para Datos y Contacto Eléctrico</t>
  </si>
  <si>
    <t>Junio 13, 2015</t>
  </si>
  <si>
    <t>Se especifica en resumen</t>
  </si>
  <si>
    <t xml:space="preserve">Pruebas y Puesta en Marcha de los servicios </t>
  </si>
  <si>
    <t>LABORATORIOS ABC QUIMICA INVESTIGACION Y ANALISIS SA DE CV</t>
  </si>
  <si>
    <t>ING. JULIETA ESCALONA / JUAN CARLOS TABOADA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</si>
</sst>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9" tint="-0.249977111117893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10"/>
      <name val="Calibri"/>
      <family val="2"/>
    </font>
    <font>
      <sz val="11"/>
      <color indexed="20"/>
      <name val="Calibri"/>
      <family val="2"/>
    </font>
    <font>
      <b/>
      <sz val="12"/>
      <color indexed="52"/>
      <name val="Calibri"/>
      <family val="2"/>
    </font>
    <font>
      <b/>
      <sz val="11"/>
      <color indexed="52"/>
      <name val="Calibri"/>
      <family val="2"/>
    </font>
    <font>
      <b/>
      <sz val="12"/>
      <color indexed="9"/>
      <name val="Calibri"/>
      <family val="2"/>
    </font>
    <font>
      <b/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name val="Helv"/>
    </font>
    <font>
      <i/>
      <sz val="11"/>
      <color indexed="23"/>
      <name val="Calibri"/>
      <family val="2"/>
    </font>
    <font>
      <i/>
      <sz val="12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theme="1" tint="0.34998626667073579"/>
      </right>
      <top style="thin">
        <color theme="1" tint="0.499984740745262"/>
      </top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6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20" borderId="25" applyNumberFormat="0" applyAlignment="0" applyProtection="0"/>
    <xf numFmtId="0" fontId="20" fillId="21" borderId="25" applyNumberFormat="0" applyAlignment="0" applyProtection="0"/>
    <xf numFmtId="0" fontId="21" fillId="22" borderId="26" applyNumberFormat="0" applyAlignment="0" applyProtection="0"/>
    <xf numFmtId="0" fontId="22" fillId="22" borderId="26" applyNumberFormat="0" applyAlignment="0" applyProtection="0"/>
    <xf numFmtId="0" fontId="23" fillId="0" borderId="27" applyNumberFormat="0" applyFill="0" applyAlignment="0" applyProtection="0"/>
    <xf numFmtId="0" fontId="24" fillId="0" borderId="28" applyNumberFormat="0" applyFill="0" applyAlignment="0" applyProtection="0"/>
    <xf numFmtId="0" fontId="25" fillId="0" borderId="29" applyNumberFormat="0" applyFill="0" applyAlignment="0" applyProtection="0"/>
    <xf numFmtId="0" fontId="26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30" fillId="0" borderId="30" applyNumberFormat="0" applyFill="0" applyAlignment="0" applyProtection="0"/>
    <xf numFmtId="0" fontId="31" fillId="0" borderId="28" applyNumberFormat="0" applyFill="0" applyAlignment="0" applyProtection="0"/>
    <xf numFmtId="0" fontId="32" fillId="0" borderId="31" applyNumberFormat="0" applyFill="0" applyAlignment="0" applyProtection="0"/>
    <xf numFmtId="0" fontId="32" fillId="0" borderId="0" applyNumberFormat="0" applyFill="0" applyBorder="0" applyAlignment="0" applyProtection="0"/>
    <xf numFmtId="0" fontId="33" fillId="7" borderId="25" applyNumberFormat="0" applyAlignment="0" applyProtection="0"/>
    <xf numFmtId="0" fontId="34" fillId="0" borderId="32" applyNumberFormat="0" applyFill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3" borderId="33" applyNumberFormat="0" applyFont="0" applyAlignment="0" applyProtection="0"/>
    <xf numFmtId="0" fontId="7" fillId="23" borderId="33" applyNumberFormat="0" applyFont="0" applyAlignment="0" applyProtection="0"/>
    <xf numFmtId="0" fontId="35" fillId="21" borderId="34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right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/>
    </xf>
    <xf numFmtId="0" fontId="6" fillId="0" borderId="0" xfId="0" applyFont="1"/>
    <xf numFmtId="0" fontId="0" fillId="0" borderId="0" xfId="0" applyBorder="1" applyAlignment="1">
      <alignment wrapText="1"/>
    </xf>
    <xf numFmtId="164" fontId="8" fillId="0" borderId="0" xfId="2" applyNumberFormat="1" applyFont="1" applyBorder="1" applyAlignment="1">
      <alignment horizontal="right" vertical="center"/>
    </xf>
    <xf numFmtId="0" fontId="10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0" fillId="0" borderId="23" xfId="0" applyBorder="1"/>
    <xf numFmtId="0" fontId="6" fillId="0" borderId="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7" xfId="3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3" fontId="6" fillId="0" borderId="17" xfId="1" applyFont="1" applyBorder="1" applyAlignment="1">
      <alignment horizontal="right" vertical="center"/>
    </xf>
    <xf numFmtId="43" fontId="9" fillId="0" borderId="17" xfId="1" applyFont="1" applyBorder="1" applyAlignment="1">
      <alignment horizontal="center" vertical="center" wrapText="1"/>
    </xf>
    <xf numFmtId="43" fontId="9" fillId="0" borderId="17" xfId="1" applyFont="1" applyBorder="1" applyAlignment="1">
      <alignment horizontal="right" vertical="center"/>
    </xf>
    <xf numFmtId="43" fontId="9" fillId="0" borderId="17" xfId="1" applyFont="1" applyBorder="1" applyAlignment="1">
      <alignment horizontal="right" vertical="center" wrapText="1"/>
    </xf>
    <xf numFmtId="0" fontId="0" fillId="0" borderId="0" xfId="0" applyBorder="1" applyAlignment="1">
      <alignment horizontal="center"/>
    </xf>
    <xf numFmtId="44" fontId="0" fillId="0" borderId="0" xfId="2" applyFont="1" applyBorder="1" applyAlignment="1">
      <alignment horizontal="center"/>
    </xf>
    <xf numFmtId="44" fontId="2" fillId="0" borderId="0" xfId="2" applyFont="1"/>
    <xf numFmtId="44" fontId="0" fillId="0" borderId="36" xfId="2" applyFont="1" applyBorder="1"/>
    <xf numFmtId="0" fontId="0" fillId="0" borderId="36" xfId="0" applyBorder="1"/>
    <xf numFmtId="0" fontId="2" fillId="0" borderId="0" xfId="0" applyFont="1" applyAlignment="1">
      <alignment horizontal="right"/>
    </xf>
    <xf numFmtId="44" fontId="0" fillId="0" borderId="0" xfId="2" applyFont="1" applyBorder="1"/>
    <xf numFmtId="0" fontId="0" fillId="0" borderId="0" xfId="0" applyBorder="1"/>
    <xf numFmtId="0" fontId="5" fillId="0" borderId="16" xfId="0" applyFont="1" applyBorder="1" applyAlignment="1">
      <alignment horizontal="center" vertical="center"/>
    </xf>
    <xf numFmtId="0" fontId="0" fillId="0" borderId="0" xfId="0"/>
    <xf numFmtId="0" fontId="9" fillId="0" borderId="1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 wrapText="1"/>
    </xf>
    <xf numFmtId="0" fontId="5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/>
    </xf>
    <xf numFmtId="49" fontId="9" fillId="0" borderId="17" xfId="3" applyNumberFormat="1" applyFont="1" applyFill="1" applyBorder="1" applyAlignment="1">
      <alignment horizontal="center" vertical="center" wrapText="1"/>
    </xf>
    <xf numFmtId="43" fontId="0" fillId="0" borderId="0" xfId="0" applyNumberFormat="1" applyBorder="1" applyAlignment="1">
      <alignment horizontal="center"/>
    </xf>
    <xf numFmtId="43" fontId="0" fillId="0" borderId="0" xfId="0" applyNumberFormat="1"/>
    <xf numFmtId="0" fontId="0" fillId="0" borderId="0" xfId="0" applyFont="1" applyBorder="1" applyAlignment="1">
      <alignment horizontal="right" wrapText="1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43" fontId="9" fillId="0" borderId="17" xfId="152" applyFont="1" applyBorder="1" applyAlignment="1">
      <alignment vertical="center"/>
    </xf>
    <xf numFmtId="43" fontId="6" fillId="0" borderId="17" xfId="152" applyFont="1" applyBorder="1" applyAlignment="1">
      <alignment horizontal="right" vertical="center"/>
    </xf>
    <xf numFmtId="43" fontId="6" fillId="0" borderId="17" xfId="152" applyFont="1" applyBorder="1" applyAlignment="1">
      <alignment vertical="center"/>
    </xf>
    <xf numFmtId="0" fontId="6" fillId="24" borderId="38" xfId="0" applyFont="1" applyFill="1" applyBorder="1" applyAlignment="1">
      <alignment horizontal="center" vertical="center"/>
    </xf>
    <xf numFmtId="43" fontId="6" fillId="0" borderId="17" xfId="152" applyFont="1" applyFill="1" applyBorder="1" applyAlignment="1">
      <alignment horizontal="right" vertical="center"/>
    </xf>
    <xf numFmtId="43" fontId="6" fillId="0" borderId="17" xfId="1" applyFont="1" applyFill="1" applyBorder="1" applyAlignment="1">
      <alignment horizontal="right" vertical="center"/>
    </xf>
    <xf numFmtId="43" fontId="6" fillId="0" borderId="0" xfId="0" applyNumberFormat="1" applyFont="1"/>
    <xf numFmtId="0" fontId="0" fillId="0" borderId="0" xfId="0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17" xfId="0" applyFont="1" applyBorder="1" applyAlignment="1">
      <alignment horizontal="center" wrapText="1"/>
    </xf>
    <xf numFmtId="0" fontId="4" fillId="0" borderId="2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3" fillId="0" borderId="24" xfId="4" applyFont="1" applyBorder="1" applyAlignment="1" applyProtection="1">
      <alignment horizontal="center"/>
    </xf>
    <xf numFmtId="0" fontId="14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6" fillId="0" borderId="17" xfId="0" applyFont="1" applyBorder="1" applyAlignment="1">
      <alignment horizontal="left" vertical="center"/>
    </xf>
    <xf numFmtId="0" fontId="6" fillId="0" borderId="17" xfId="0" applyFont="1" applyBorder="1" applyAlignment="1">
      <alignment horizontal="left" wrapText="1"/>
    </xf>
    <xf numFmtId="0" fontId="5" fillId="0" borderId="16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9" fillId="0" borderId="21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9" fillId="0" borderId="17" xfId="3" applyFont="1" applyBorder="1" applyAlignment="1">
      <alignment vertical="center"/>
    </xf>
    <xf numFmtId="164" fontId="8" fillId="0" borderId="18" xfId="2" applyNumberFormat="1" applyFont="1" applyBorder="1" applyAlignment="1">
      <alignment horizontal="right" vertical="center"/>
    </xf>
    <xf numFmtId="164" fontId="8" fillId="0" borderId="19" xfId="2" applyNumberFormat="1" applyFont="1" applyBorder="1" applyAlignment="1">
      <alignment horizontal="right" vertical="center"/>
    </xf>
    <xf numFmtId="164" fontId="8" fillId="0" borderId="20" xfId="2" applyNumberFormat="1" applyFont="1" applyBorder="1" applyAlignment="1">
      <alignment horizontal="right" vertical="center"/>
    </xf>
    <xf numFmtId="0" fontId="9" fillId="0" borderId="17" xfId="0" applyFont="1" applyFill="1" applyBorder="1" applyAlignment="1">
      <alignment horizontal="left" vertical="center" wrapText="1"/>
    </xf>
    <xf numFmtId="0" fontId="8" fillId="0" borderId="4" xfId="3" applyFont="1" applyFill="1" applyBorder="1" applyAlignment="1">
      <alignment horizontal="left" vertical="center" wrapText="1"/>
    </xf>
    <xf numFmtId="0" fontId="8" fillId="0" borderId="5" xfId="3" applyFont="1" applyFill="1" applyBorder="1" applyAlignment="1">
      <alignment horizontal="left" vertical="center" wrapText="1"/>
    </xf>
    <xf numFmtId="0" fontId="8" fillId="0" borderId="6" xfId="3" applyFont="1" applyFill="1" applyBorder="1" applyAlignment="1">
      <alignment horizontal="left" vertical="center" wrapText="1"/>
    </xf>
    <xf numFmtId="0" fontId="0" fillId="0" borderId="37" xfId="0" applyFont="1" applyBorder="1" applyAlignment="1">
      <alignment horizontal="right" wrapText="1"/>
    </xf>
    <xf numFmtId="0" fontId="38" fillId="0" borderId="4" xfId="3" applyFont="1" applyFill="1" applyBorder="1" applyAlignment="1">
      <alignment horizontal="left" vertical="center" wrapText="1"/>
    </xf>
    <xf numFmtId="0" fontId="38" fillId="0" borderId="5" xfId="3" applyFont="1" applyFill="1" applyBorder="1" applyAlignment="1">
      <alignment horizontal="left" vertical="center" wrapText="1"/>
    </xf>
    <xf numFmtId="0" fontId="38" fillId="0" borderId="6" xfId="3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right" wrapText="1"/>
    </xf>
    <xf numFmtId="0" fontId="0" fillId="0" borderId="35" xfId="0" applyFont="1" applyBorder="1" applyAlignment="1">
      <alignment horizontal="right" wrapText="1"/>
    </xf>
  </cellXfs>
  <cellStyles count="167">
    <cellStyle name="0,0_x000d__x000a_NA_x000d__x000a_" xfId="79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40% - Accent1" xfId="18"/>
    <cellStyle name="40% - Accent2" xfId="19"/>
    <cellStyle name="40% - Accent3" xfId="20"/>
    <cellStyle name="40% - Accent4" xfId="21"/>
    <cellStyle name="40% - Accent5" xfId="22"/>
    <cellStyle name="40% - Accent6" xfId="23"/>
    <cellStyle name="60% - Accent1" xfId="24"/>
    <cellStyle name="60% - Accent2" xfId="25"/>
    <cellStyle name="60% - Accent3" xfId="26"/>
    <cellStyle name="60% - Accent4" xfId="27"/>
    <cellStyle name="60% - Accent5" xfId="28"/>
    <cellStyle name="60% - Accent6" xfId="29"/>
    <cellStyle name="Accent1" xfId="30"/>
    <cellStyle name="Accent2" xfId="31"/>
    <cellStyle name="Accent3" xfId="32"/>
    <cellStyle name="Accent4" xfId="33"/>
    <cellStyle name="Accent5" xfId="34"/>
    <cellStyle name="Accent6" xfId="35"/>
    <cellStyle name="Advertencia" xfId="36"/>
    <cellStyle name="Bad" xfId="37"/>
    <cellStyle name="Calcular" xfId="38"/>
    <cellStyle name="Calculation" xfId="39"/>
    <cellStyle name="Celda comprob." xfId="40"/>
    <cellStyle name="Check Cell" xfId="41"/>
    <cellStyle name="Encabez. 1" xfId="42"/>
    <cellStyle name="Encabez. 2" xfId="43"/>
    <cellStyle name="Encabezado 3" xfId="44"/>
    <cellStyle name="Estilo 1" xfId="45"/>
    <cellStyle name="Explanatory Text" xfId="46"/>
    <cellStyle name="Explicación" xfId="47"/>
    <cellStyle name="Good" xfId="48"/>
    <cellStyle name="Heading 1" xfId="49"/>
    <cellStyle name="Heading 2" xfId="50"/>
    <cellStyle name="Heading 3" xfId="51"/>
    <cellStyle name="Heading 4" xfId="52"/>
    <cellStyle name="Hipervínculo" xfId="4" builtinId="8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Input" xfId="53"/>
    <cellStyle name="Linked Cell" xfId="54"/>
    <cellStyle name="Millares" xfId="1" builtinId="3"/>
    <cellStyle name="Millares 10" xfId="152"/>
    <cellStyle name="Millares 2" xfId="5"/>
    <cellStyle name="Millares 2 2" xfId="6"/>
    <cellStyle name="Millares 2 2 2" xfId="55"/>
    <cellStyle name="Millares 2 3" xfId="7"/>
    <cellStyle name="Millares 2 4" xfId="56"/>
    <cellStyle name="Millares 2 5" xfId="83"/>
    <cellStyle name="Millares 2_CCTV Piso 3 y 4" xfId="57"/>
    <cellStyle name="Millares 3" xfId="8"/>
    <cellStyle name="Millares 3 2" xfId="58"/>
    <cellStyle name="Millares 3 2 2" xfId="86"/>
    <cellStyle name="Millares 3 3" xfId="84"/>
    <cellStyle name="Millares 4" xfId="9"/>
    <cellStyle name="Millares 5" xfId="59"/>
    <cellStyle name="Millares 5 2" xfId="87"/>
    <cellStyle name="Millares 6" xfId="80"/>
    <cellStyle name="Millares 7" xfId="81"/>
    <cellStyle name="Moneda" xfId="2" builtinId="4"/>
    <cellStyle name="Moneda 2" xfId="10"/>
    <cellStyle name="Moneda 2 2" xfId="60"/>
    <cellStyle name="Moneda 2 3" xfId="61"/>
    <cellStyle name="Moneda 2 4" xfId="85"/>
    <cellStyle name="Moneda 2_DATACENTER (MON,CA,UPS) V1.0" xfId="62"/>
    <cellStyle name="Moneda 3" xfId="63"/>
    <cellStyle name="Moneda 3 2" xfId="88"/>
    <cellStyle name="Moneda 4" xfId="64"/>
    <cellStyle name="Moneda 4 2" xfId="65"/>
    <cellStyle name="Moneda 5" xfId="66"/>
    <cellStyle name="Moneda 5 2" xfId="89"/>
    <cellStyle name="Moneda 6" xfId="67"/>
    <cellStyle name="Moneda 6 2" xfId="90"/>
    <cellStyle name="Moneda 7" xfId="82"/>
    <cellStyle name="Normal" xfId="0" builtinId="0"/>
    <cellStyle name="Normal 1" xfId="68"/>
    <cellStyle name="Normal 2" xfId="3"/>
    <cellStyle name="Normal 2 2" xfId="11"/>
    <cellStyle name="Normal 2 3" xfId="69"/>
    <cellStyle name="Normal 2_Propuesta 3 Racks 1.7" xfId="70"/>
    <cellStyle name="Normal 3" xfId="71"/>
    <cellStyle name="Normal 4" xfId="72"/>
    <cellStyle name="Normal 4 2" xfId="73"/>
    <cellStyle name="Nota" xfId="74"/>
    <cellStyle name="Note" xfId="75"/>
    <cellStyle name="Output" xfId="76"/>
    <cellStyle name="Title" xfId="77"/>
    <cellStyle name="Warning Text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2</xdr:col>
      <xdr:colOff>787401</xdr:colOff>
      <xdr:row>6</xdr:row>
      <xdr:rowOff>152400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851026" cy="1143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676401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grupoasercom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grupoasercom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2:J45"/>
  <sheetViews>
    <sheetView topLeftCell="A4" workbookViewId="0">
      <selection activeCell="B11" sqref="B11:E11"/>
    </sheetView>
  </sheetViews>
  <sheetFormatPr baseColWidth="10" defaultRowHeight="15" x14ac:dyDescent="0.25"/>
  <cols>
    <col min="1" max="1" width="6.7109375" customWidth="1"/>
    <col min="2" max="2" width="10" customWidth="1"/>
    <col min="3" max="3" width="14.140625" customWidth="1"/>
    <col min="4" max="4" width="13.85546875" customWidth="1"/>
    <col min="5" max="5" width="28.85546875" customWidth="1"/>
    <col min="6" max="6" width="16" customWidth="1"/>
  </cols>
  <sheetData>
    <row r="2" spans="2:9" x14ac:dyDescent="0.25">
      <c r="G2" s="87" t="s">
        <v>0</v>
      </c>
      <c r="H2" s="87"/>
      <c r="I2" s="87"/>
    </row>
    <row r="3" spans="2:9" x14ac:dyDescent="0.25">
      <c r="G3" s="88" t="s">
        <v>1</v>
      </c>
      <c r="H3" s="88"/>
      <c r="I3" s="88"/>
    </row>
    <row r="7" spans="2:9" ht="15.75" thickBot="1" x14ac:dyDescent="0.3"/>
    <row r="8" spans="2:9" s="33" customFormat="1" x14ac:dyDescent="0.25">
      <c r="B8" s="89" t="s">
        <v>2</v>
      </c>
      <c r="C8" s="90"/>
      <c r="D8" s="90"/>
      <c r="E8" s="91"/>
      <c r="G8" s="89" t="s">
        <v>3</v>
      </c>
      <c r="H8" s="90"/>
      <c r="I8" s="91"/>
    </row>
    <row r="9" spans="2:9" s="33" customFormat="1" x14ac:dyDescent="0.25">
      <c r="B9" s="79" t="s">
        <v>90</v>
      </c>
      <c r="C9" s="92"/>
      <c r="D9" s="92"/>
      <c r="E9" s="93"/>
      <c r="G9" s="82" t="s">
        <v>87</v>
      </c>
      <c r="H9" s="83"/>
      <c r="I9" s="84"/>
    </row>
    <row r="10" spans="2:9" s="33" customFormat="1" x14ac:dyDescent="0.25">
      <c r="B10" s="76" t="s">
        <v>4</v>
      </c>
      <c r="C10" s="77"/>
      <c r="D10" s="77"/>
      <c r="E10" s="78"/>
      <c r="G10" s="76" t="s">
        <v>5</v>
      </c>
      <c r="H10" s="77"/>
      <c r="I10" s="78"/>
    </row>
    <row r="11" spans="2:9" s="33" customFormat="1" x14ac:dyDescent="0.25">
      <c r="B11" s="79" t="s">
        <v>91</v>
      </c>
      <c r="C11" s="80"/>
      <c r="D11" s="80"/>
      <c r="E11" s="81"/>
      <c r="G11" s="82" t="s">
        <v>74</v>
      </c>
      <c r="H11" s="83"/>
      <c r="I11" s="84"/>
    </row>
    <row r="12" spans="2:9" s="33" customFormat="1" x14ac:dyDescent="0.25">
      <c r="B12" s="76" t="s">
        <v>6</v>
      </c>
      <c r="C12" s="77"/>
      <c r="D12" s="85" t="s">
        <v>35</v>
      </c>
      <c r="E12" s="86"/>
      <c r="G12" s="76" t="s">
        <v>7</v>
      </c>
      <c r="H12" s="77"/>
      <c r="I12" s="78"/>
    </row>
    <row r="13" spans="2:9" s="33" customFormat="1" ht="15.75" thickBot="1" x14ac:dyDescent="0.3">
      <c r="B13" s="65" t="s">
        <v>8</v>
      </c>
      <c r="C13" s="66"/>
      <c r="D13" s="67" t="s">
        <v>37</v>
      </c>
      <c r="E13" s="68"/>
      <c r="G13" s="69" t="s">
        <v>42</v>
      </c>
      <c r="H13" s="70"/>
      <c r="I13" s="71"/>
    </row>
    <row r="14" spans="2:9" x14ac:dyDescent="0.25">
      <c r="B14" s="72"/>
      <c r="C14" s="72"/>
      <c r="D14" s="72"/>
      <c r="E14" s="72"/>
      <c r="F14" s="72"/>
      <c r="G14" s="72"/>
      <c r="H14" s="72"/>
      <c r="I14" s="72"/>
    </row>
    <row r="15" spans="2:9" x14ac:dyDescent="0.25">
      <c r="B15" s="72"/>
      <c r="C15" s="72"/>
      <c r="D15" s="72"/>
      <c r="E15" s="72"/>
      <c r="F15" s="72"/>
      <c r="G15" s="72"/>
      <c r="H15" s="72"/>
      <c r="I15" s="72"/>
    </row>
    <row r="16" spans="2:9" x14ac:dyDescent="0.25">
      <c r="B16" s="73" t="s">
        <v>9</v>
      </c>
      <c r="C16" s="74"/>
      <c r="D16" s="74"/>
      <c r="E16" s="74"/>
      <c r="F16" s="74"/>
      <c r="G16" s="74"/>
      <c r="H16" s="74"/>
      <c r="I16" s="75"/>
    </row>
    <row r="17" spans="2:10" x14ac:dyDescent="0.25">
      <c r="B17" s="61" t="s">
        <v>75</v>
      </c>
      <c r="C17" s="62"/>
      <c r="D17" s="62"/>
      <c r="E17" s="62"/>
      <c r="F17" s="62"/>
      <c r="G17" s="62"/>
      <c r="H17" s="62"/>
      <c r="I17" s="63"/>
    </row>
    <row r="18" spans="2:10" x14ac:dyDescent="0.25">
      <c r="B18" s="64"/>
      <c r="C18" s="64"/>
      <c r="D18" s="64"/>
      <c r="E18" s="64"/>
      <c r="F18" s="64"/>
      <c r="G18" s="64"/>
      <c r="H18" s="64"/>
      <c r="I18" s="64"/>
    </row>
    <row r="19" spans="2:10" x14ac:dyDescent="0.25">
      <c r="B19" s="24"/>
      <c r="C19" s="24"/>
      <c r="D19" s="24"/>
      <c r="E19" s="24"/>
      <c r="F19" s="24"/>
      <c r="G19" s="24"/>
      <c r="H19" s="24"/>
      <c r="I19" s="24"/>
    </row>
    <row r="20" spans="2:10" x14ac:dyDescent="0.25">
      <c r="B20" s="24">
        <v>1</v>
      </c>
      <c r="C20" s="52" t="s">
        <v>86</v>
      </c>
      <c r="D20" s="52"/>
      <c r="E20" s="52"/>
      <c r="F20" s="25">
        <f>Suministro!G35</f>
        <v>778.19</v>
      </c>
      <c r="G20" s="24" t="s">
        <v>19</v>
      </c>
      <c r="H20" s="24"/>
      <c r="I20" s="24"/>
    </row>
    <row r="21" spans="2:10" x14ac:dyDescent="0.25">
      <c r="B21" s="24"/>
      <c r="C21" s="24"/>
      <c r="D21" s="24"/>
      <c r="E21" s="24"/>
      <c r="F21" s="25"/>
      <c r="G21" s="24"/>
      <c r="H21" s="24"/>
      <c r="I21" s="24"/>
    </row>
    <row r="22" spans="2:10" x14ac:dyDescent="0.25">
      <c r="B22" s="24">
        <v>2</v>
      </c>
      <c r="C22" s="52" t="s">
        <v>68</v>
      </c>
      <c r="D22" s="52"/>
      <c r="E22" s="52"/>
      <c r="F22" s="25">
        <f>'Servicio Equipos'!G31</f>
        <v>1384</v>
      </c>
      <c r="G22" s="24" t="s">
        <v>19</v>
      </c>
      <c r="H22" s="24"/>
      <c r="I22" s="40"/>
      <c r="J22" s="41"/>
    </row>
    <row r="23" spans="2:10" x14ac:dyDescent="0.25">
      <c r="B23" s="24"/>
      <c r="C23" s="24"/>
      <c r="D23" s="24"/>
      <c r="E23" s="24"/>
      <c r="F23" s="25"/>
      <c r="G23" s="24"/>
      <c r="H23" s="24"/>
      <c r="I23" s="24"/>
    </row>
    <row r="24" spans="2:10" s="33" customFormat="1" x14ac:dyDescent="0.25">
      <c r="B24" s="24">
        <v>3</v>
      </c>
      <c r="C24" s="52" t="s">
        <v>69</v>
      </c>
      <c r="D24" s="52"/>
      <c r="E24" s="52"/>
      <c r="F24" s="25">
        <f>'Obra Civil'!G23</f>
        <v>91</v>
      </c>
      <c r="G24" s="24" t="s">
        <v>19</v>
      </c>
      <c r="H24" s="24"/>
      <c r="I24" s="24"/>
    </row>
    <row r="25" spans="2:10" ht="13.5" customHeight="1" thickBot="1" x14ac:dyDescent="0.3">
      <c r="B25" s="28"/>
      <c r="C25" s="28"/>
      <c r="D25" s="28"/>
      <c r="E25" s="28"/>
      <c r="F25" s="27"/>
      <c r="G25" s="28"/>
      <c r="H25" s="28"/>
      <c r="I25" s="28"/>
    </row>
    <row r="26" spans="2:10" ht="13.5" customHeight="1" thickTop="1" x14ac:dyDescent="0.25">
      <c r="F26" s="30"/>
      <c r="G26" s="31"/>
    </row>
    <row r="27" spans="2:10" ht="13.5" customHeight="1" x14ac:dyDescent="0.25">
      <c r="E27" s="1" t="s">
        <v>36</v>
      </c>
      <c r="F27" s="26">
        <f>SUM(F20:F25)</f>
        <v>2253.19</v>
      </c>
      <c r="G27" s="18" t="s">
        <v>19</v>
      </c>
    </row>
    <row r="28" spans="2:10" ht="13.5" customHeight="1" x14ac:dyDescent="0.25">
      <c r="E28" s="29"/>
      <c r="F28" s="26"/>
      <c r="G28" s="18"/>
    </row>
    <row r="29" spans="2:10" ht="13.5" customHeight="1" x14ac:dyDescent="0.25">
      <c r="E29" s="29"/>
      <c r="F29" s="26"/>
      <c r="G29" s="18"/>
    </row>
    <row r="30" spans="2:10" ht="13.5" customHeight="1" x14ac:dyDescent="0.25">
      <c r="E30" s="29"/>
      <c r="F30" s="26"/>
      <c r="G30" s="18"/>
    </row>
    <row r="31" spans="2:10" ht="13.5" customHeight="1" x14ac:dyDescent="0.25">
      <c r="E31" s="29"/>
      <c r="F31" s="26"/>
      <c r="G31" s="18"/>
    </row>
    <row r="32" spans="2:10" ht="13.5" customHeight="1" x14ac:dyDescent="0.25"/>
    <row r="33" spans="2:9" ht="13.5" customHeight="1" x14ac:dyDescent="0.25"/>
    <row r="34" spans="2:9" ht="24.95" customHeight="1" x14ac:dyDescent="0.25">
      <c r="B34" s="8" t="s">
        <v>18</v>
      </c>
      <c r="C34" s="9" t="s">
        <v>19</v>
      </c>
      <c r="D34" s="54" t="s">
        <v>20</v>
      </c>
      <c r="E34" s="54"/>
      <c r="F34" s="54"/>
      <c r="G34" s="54"/>
      <c r="H34" s="54"/>
      <c r="I34" s="54"/>
    </row>
    <row r="35" spans="2:9" ht="24.95" customHeight="1" x14ac:dyDescent="0.25">
      <c r="B35" s="8"/>
      <c r="C35" s="10" t="s">
        <v>21</v>
      </c>
      <c r="D35" s="55" t="s">
        <v>22</v>
      </c>
      <c r="E35" s="56"/>
      <c r="F35" s="56"/>
      <c r="G35" s="56"/>
      <c r="H35" s="56"/>
      <c r="I35" s="57"/>
    </row>
    <row r="36" spans="2:9" ht="15" customHeight="1" x14ac:dyDescent="0.25">
      <c r="B36" s="17"/>
      <c r="C36" s="18"/>
      <c r="D36" s="19"/>
      <c r="E36" s="19"/>
      <c r="F36" s="19"/>
      <c r="G36" s="19"/>
      <c r="H36" s="19"/>
      <c r="I36" s="19"/>
    </row>
    <row r="37" spans="2:9" ht="15" customHeight="1" x14ac:dyDescent="0.25">
      <c r="B37" s="17"/>
      <c r="C37" s="18"/>
      <c r="D37" s="19"/>
      <c r="E37" s="19"/>
      <c r="F37" s="19"/>
      <c r="G37" s="19"/>
      <c r="H37" s="19"/>
      <c r="I37" s="19"/>
    </row>
    <row r="38" spans="2:9" ht="15" customHeight="1" x14ac:dyDescent="0.25">
      <c r="B38" s="17"/>
      <c r="C38" s="18"/>
      <c r="D38" s="19"/>
      <c r="E38" s="19"/>
      <c r="F38" s="19"/>
      <c r="G38" s="19"/>
      <c r="H38" s="19"/>
      <c r="I38" s="19"/>
    </row>
    <row r="39" spans="2:9" ht="15" customHeight="1" thickBot="1" x14ac:dyDescent="0.3">
      <c r="B39" s="11"/>
      <c r="C39" s="11"/>
      <c r="D39" s="11"/>
      <c r="E39" s="11"/>
      <c r="F39" s="11"/>
      <c r="G39" s="11"/>
      <c r="H39" s="11"/>
      <c r="I39" s="11"/>
    </row>
    <row r="40" spans="2:9" ht="15" customHeight="1" x14ac:dyDescent="0.25">
      <c r="B40" s="58" t="s">
        <v>23</v>
      </c>
      <c r="C40" s="58"/>
      <c r="D40" s="58"/>
      <c r="E40" s="59" t="s">
        <v>24</v>
      </c>
      <c r="F40" s="59"/>
    </row>
    <row r="41" spans="2:9" ht="15" customHeight="1" x14ac:dyDescent="0.25">
      <c r="B41" s="60" t="s">
        <v>25</v>
      </c>
      <c r="C41" s="60"/>
      <c r="D41" s="60"/>
      <c r="E41" s="60" t="s">
        <v>26</v>
      </c>
      <c r="F41" s="60"/>
      <c r="G41" s="60" t="s">
        <v>27</v>
      </c>
      <c r="H41" s="60"/>
      <c r="I41" s="60"/>
    </row>
    <row r="42" spans="2:9" ht="15" customHeight="1" x14ac:dyDescent="0.25">
      <c r="B42" s="53" t="s">
        <v>39</v>
      </c>
      <c r="C42" s="53"/>
      <c r="D42" s="53"/>
      <c r="E42" s="53" t="s">
        <v>28</v>
      </c>
      <c r="F42" s="53"/>
      <c r="G42" s="53" t="s">
        <v>29</v>
      </c>
      <c r="H42" s="53"/>
      <c r="I42" s="53"/>
    </row>
    <row r="43" spans="2:9" ht="15" customHeight="1" x14ac:dyDescent="0.25">
      <c r="B43" s="53" t="s">
        <v>38</v>
      </c>
      <c r="C43" s="53"/>
      <c r="D43" s="53"/>
      <c r="E43" s="53" t="s">
        <v>30</v>
      </c>
      <c r="F43" s="53"/>
      <c r="G43" s="53" t="s">
        <v>31</v>
      </c>
      <c r="H43" s="53"/>
      <c r="I43" s="53"/>
    </row>
    <row r="44" spans="2:9" ht="15" customHeight="1" x14ac:dyDescent="0.25">
      <c r="B44" s="53" t="s">
        <v>32</v>
      </c>
      <c r="C44" s="53"/>
      <c r="D44" s="53"/>
      <c r="E44" s="53" t="s">
        <v>33</v>
      </c>
      <c r="F44" s="53"/>
      <c r="G44" s="53" t="s">
        <v>34</v>
      </c>
      <c r="H44" s="53"/>
      <c r="I44" s="53"/>
    </row>
    <row r="45" spans="2:9" ht="15" customHeight="1" x14ac:dyDescent="0.25">
      <c r="B45" s="17"/>
      <c r="C45" s="18"/>
      <c r="D45" s="19"/>
      <c r="E45" s="19"/>
      <c r="F45" s="19"/>
      <c r="G45" s="19"/>
      <c r="H45" s="19"/>
      <c r="I45" s="19"/>
    </row>
  </sheetData>
  <mergeCells count="40"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  <mergeCell ref="B17:I17"/>
    <mergeCell ref="B18:I18"/>
    <mergeCell ref="B13:C13"/>
    <mergeCell ref="D13:E13"/>
    <mergeCell ref="G13:I13"/>
    <mergeCell ref="B14:I14"/>
    <mergeCell ref="B15:I15"/>
    <mergeCell ref="B16:I16"/>
    <mergeCell ref="B44:D44"/>
    <mergeCell ref="E44:F44"/>
    <mergeCell ref="G44:I44"/>
    <mergeCell ref="B40:D40"/>
    <mergeCell ref="E40:F40"/>
    <mergeCell ref="B41:D41"/>
    <mergeCell ref="E41:F41"/>
    <mergeCell ref="G41:I41"/>
    <mergeCell ref="B42:D42"/>
    <mergeCell ref="E42:F42"/>
    <mergeCell ref="G42:I42"/>
    <mergeCell ref="G43:I43"/>
    <mergeCell ref="C20:E20"/>
    <mergeCell ref="B43:D43"/>
    <mergeCell ref="E43:F43"/>
    <mergeCell ref="C22:E22"/>
    <mergeCell ref="D34:I34"/>
    <mergeCell ref="D35:I35"/>
    <mergeCell ref="C24:E24"/>
  </mergeCells>
  <hyperlinks>
    <hyperlink ref="E40" r:id="rId1"/>
  </hyperlinks>
  <pageMargins left="0" right="0" top="0.74803149606299213" bottom="0.74803149606299213" header="0.31496062992125984" footer="0.31496062992125984"/>
  <pageSetup scale="80" orientation="portrait" horizontalDpi="300" verticalDpi="300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2:K59"/>
  <sheetViews>
    <sheetView workbookViewId="0">
      <selection activeCell="B11" sqref="B11:E11"/>
    </sheetView>
  </sheetViews>
  <sheetFormatPr baseColWidth="10" defaultRowHeight="15" x14ac:dyDescent="0.25"/>
  <cols>
    <col min="1" max="1" width="6.7109375" customWidth="1"/>
    <col min="2" max="2" width="13.140625" customWidth="1"/>
    <col min="3" max="3" width="13.7109375" customWidth="1"/>
    <col min="4" max="4" width="12.85546875" customWidth="1"/>
    <col min="5" max="5" width="27.42578125" customWidth="1"/>
    <col min="6" max="6" width="18" customWidth="1"/>
    <col min="10" max="10" width="5.28515625" customWidth="1"/>
    <col min="11" max="11" width="35.85546875" customWidth="1"/>
  </cols>
  <sheetData>
    <row r="2" spans="2:9" x14ac:dyDescent="0.25">
      <c r="G2" s="87" t="s">
        <v>0</v>
      </c>
      <c r="H2" s="87"/>
      <c r="I2" s="87"/>
    </row>
    <row r="3" spans="2:9" x14ac:dyDescent="0.25">
      <c r="G3" s="88" t="s">
        <v>1</v>
      </c>
      <c r="H3" s="88"/>
      <c r="I3" s="88"/>
    </row>
    <row r="6" spans="2:9" x14ac:dyDescent="0.25">
      <c r="I6" s="44" t="s">
        <v>50</v>
      </c>
    </row>
    <row r="7" spans="2:9" ht="15.75" thickBot="1" x14ac:dyDescent="0.3"/>
    <row r="8" spans="2:9" x14ac:dyDescent="0.25">
      <c r="B8" s="89" t="s">
        <v>2</v>
      </c>
      <c r="C8" s="90"/>
      <c r="D8" s="90"/>
      <c r="E8" s="91"/>
      <c r="F8" s="33"/>
      <c r="G8" s="89" t="s">
        <v>3</v>
      </c>
      <c r="H8" s="90"/>
      <c r="I8" s="91"/>
    </row>
    <row r="9" spans="2:9" x14ac:dyDescent="0.25">
      <c r="B9" s="79" t="s">
        <v>90</v>
      </c>
      <c r="C9" s="92"/>
      <c r="D9" s="92"/>
      <c r="E9" s="93"/>
      <c r="F9" s="33"/>
      <c r="G9" s="82" t="s">
        <v>87</v>
      </c>
      <c r="H9" s="83"/>
      <c r="I9" s="84"/>
    </row>
    <row r="10" spans="2:9" x14ac:dyDescent="0.25">
      <c r="B10" s="76" t="s">
        <v>4</v>
      </c>
      <c r="C10" s="77"/>
      <c r="D10" s="77"/>
      <c r="E10" s="78"/>
      <c r="F10" s="33"/>
      <c r="G10" s="76" t="s">
        <v>5</v>
      </c>
      <c r="H10" s="77"/>
      <c r="I10" s="78"/>
    </row>
    <row r="11" spans="2:9" x14ac:dyDescent="0.25">
      <c r="B11" s="79" t="s">
        <v>91</v>
      </c>
      <c r="C11" s="80"/>
      <c r="D11" s="80"/>
      <c r="E11" s="81"/>
      <c r="F11" s="33"/>
      <c r="G11" s="82" t="s">
        <v>88</v>
      </c>
      <c r="H11" s="83"/>
      <c r="I11" s="84"/>
    </row>
    <row r="12" spans="2:9" x14ac:dyDescent="0.25">
      <c r="B12" s="76" t="s">
        <v>6</v>
      </c>
      <c r="C12" s="77"/>
      <c r="D12" s="85" t="s">
        <v>35</v>
      </c>
      <c r="E12" s="86"/>
      <c r="F12" s="33"/>
      <c r="G12" s="76" t="s">
        <v>7</v>
      </c>
      <c r="H12" s="77"/>
      <c r="I12" s="78"/>
    </row>
    <row r="13" spans="2:9" ht="15.75" thickBot="1" x14ac:dyDescent="0.3">
      <c r="B13" s="65" t="s">
        <v>8</v>
      </c>
      <c r="C13" s="66"/>
      <c r="D13" s="67" t="s">
        <v>37</v>
      </c>
      <c r="E13" s="68"/>
      <c r="F13" s="33"/>
      <c r="G13" s="69" t="s">
        <v>42</v>
      </c>
      <c r="H13" s="70"/>
      <c r="I13" s="71"/>
    </row>
    <row r="14" spans="2:9" x14ac:dyDescent="0.25">
      <c r="B14" s="72"/>
      <c r="C14" s="72"/>
      <c r="D14" s="72"/>
      <c r="E14" s="72"/>
      <c r="F14" s="72"/>
      <c r="G14" s="72"/>
      <c r="H14" s="72"/>
      <c r="I14" s="72"/>
    </row>
    <row r="15" spans="2:9" x14ac:dyDescent="0.25">
      <c r="B15" s="72"/>
      <c r="C15" s="72"/>
      <c r="D15" s="72"/>
      <c r="E15" s="72"/>
      <c r="F15" s="72"/>
      <c r="G15" s="72"/>
      <c r="H15" s="72"/>
      <c r="I15" s="72"/>
    </row>
    <row r="16" spans="2:9" ht="15" customHeight="1" x14ac:dyDescent="0.25">
      <c r="B16" s="73" t="s">
        <v>9</v>
      </c>
      <c r="C16" s="74"/>
      <c r="D16" s="74"/>
      <c r="E16" s="74"/>
      <c r="F16" s="74"/>
      <c r="G16" s="74"/>
      <c r="H16" s="74"/>
      <c r="I16" s="75"/>
    </row>
    <row r="17" spans="2:11" x14ac:dyDescent="0.25">
      <c r="B17" s="61" t="s">
        <v>84</v>
      </c>
      <c r="C17" s="62"/>
      <c r="D17" s="62"/>
      <c r="E17" s="62"/>
      <c r="F17" s="62"/>
      <c r="G17" s="62"/>
      <c r="H17" s="62"/>
      <c r="I17" s="63"/>
    </row>
    <row r="18" spans="2:11" x14ac:dyDescent="0.25">
      <c r="B18" s="64"/>
      <c r="C18" s="64"/>
      <c r="D18" s="64"/>
      <c r="E18" s="64"/>
      <c r="F18" s="64"/>
      <c r="G18" s="64"/>
      <c r="H18" s="64"/>
      <c r="I18" s="64"/>
    </row>
    <row r="19" spans="2:11" ht="24" x14ac:dyDescent="0.25">
      <c r="B19" s="2" t="s">
        <v>10</v>
      </c>
      <c r="C19" s="96" t="s">
        <v>11</v>
      </c>
      <c r="D19" s="96"/>
      <c r="E19" s="96"/>
      <c r="F19" s="2" t="s">
        <v>12</v>
      </c>
      <c r="G19" s="3" t="s">
        <v>13</v>
      </c>
      <c r="H19" s="3" t="s">
        <v>14</v>
      </c>
      <c r="I19" s="2" t="s">
        <v>15</v>
      </c>
    </row>
    <row r="20" spans="2:11" x14ac:dyDescent="0.25">
      <c r="B20" s="2"/>
      <c r="C20" s="97" t="s">
        <v>49</v>
      </c>
      <c r="D20" s="98"/>
      <c r="E20" s="98"/>
      <c r="F20" s="98"/>
      <c r="G20" s="98"/>
      <c r="H20" s="98"/>
      <c r="I20" s="99"/>
    </row>
    <row r="21" spans="2:11" s="33" customFormat="1" ht="15" customHeight="1" x14ac:dyDescent="0.25">
      <c r="B21" s="38">
        <v>605</v>
      </c>
      <c r="C21" s="95" t="s">
        <v>56</v>
      </c>
      <c r="D21" s="95"/>
      <c r="E21" s="95"/>
      <c r="F21" s="34">
        <v>2412</v>
      </c>
      <c r="G21" s="45">
        <v>0.81</v>
      </c>
      <c r="H21" s="45">
        <v>0.32</v>
      </c>
      <c r="I21" s="20">
        <f t="shared" ref="I21:I27" si="0">SUM(H21+G21)*B21</f>
        <v>683.65000000000009</v>
      </c>
      <c r="K21" s="41"/>
    </row>
    <row r="22" spans="2:11" x14ac:dyDescent="0.25">
      <c r="B22" s="12">
        <v>4</v>
      </c>
      <c r="C22" s="100" t="s">
        <v>51</v>
      </c>
      <c r="D22" s="101"/>
      <c r="E22" s="102"/>
      <c r="F22" s="39" t="s">
        <v>52</v>
      </c>
      <c r="G22" s="20">
        <v>19</v>
      </c>
      <c r="H22" s="20">
        <v>3.3</v>
      </c>
      <c r="I22" s="20">
        <f t="shared" si="0"/>
        <v>89.2</v>
      </c>
      <c r="K22" s="41"/>
    </row>
    <row r="23" spans="2:11" ht="15" customHeight="1" x14ac:dyDescent="0.25">
      <c r="B23" s="13">
        <v>4</v>
      </c>
      <c r="C23" s="94" t="s">
        <v>53</v>
      </c>
      <c r="D23" s="94"/>
      <c r="E23" s="94"/>
      <c r="F23" s="14" t="s">
        <v>54</v>
      </c>
      <c r="G23" s="20">
        <v>7</v>
      </c>
      <c r="H23" s="20">
        <v>1</v>
      </c>
      <c r="I23" s="20">
        <f t="shared" si="0"/>
        <v>32</v>
      </c>
      <c r="K23" s="41"/>
    </row>
    <row r="24" spans="2:11" s="33" customFormat="1" ht="15" customHeight="1" x14ac:dyDescent="0.25">
      <c r="B24" s="13">
        <v>8</v>
      </c>
      <c r="C24" s="94" t="s">
        <v>55</v>
      </c>
      <c r="D24" s="94"/>
      <c r="E24" s="94"/>
      <c r="F24" s="14" t="s">
        <v>16</v>
      </c>
      <c r="G24" s="20">
        <v>12</v>
      </c>
      <c r="H24" s="20">
        <v>1</v>
      </c>
      <c r="I24" s="20">
        <f t="shared" si="0"/>
        <v>104</v>
      </c>
      <c r="K24" s="41"/>
    </row>
    <row r="25" spans="2:11" ht="15" customHeight="1" x14ac:dyDescent="0.25">
      <c r="B25" s="48">
        <v>3</v>
      </c>
      <c r="C25" s="94" t="s">
        <v>57</v>
      </c>
      <c r="D25" s="94"/>
      <c r="E25" s="94"/>
      <c r="F25" s="14" t="s">
        <v>58</v>
      </c>
      <c r="G25" s="46">
        <v>70</v>
      </c>
      <c r="H25" s="47">
        <v>18</v>
      </c>
      <c r="I25" s="20">
        <f t="shared" si="0"/>
        <v>264</v>
      </c>
      <c r="K25" s="41"/>
    </row>
    <row r="26" spans="2:11" ht="27" customHeight="1" x14ac:dyDescent="0.25">
      <c r="B26" s="16">
        <v>1</v>
      </c>
      <c r="C26" s="94" t="s">
        <v>72</v>
      </c>
      <c r="D26" s="94"/>
      <c r="E26" s="94"/>
      <c r="F26" s="39" t="s">
        <v>73</v>
      </c>
      <c r="G26" s="20">
        <v>50</v>
      </c>
      <c r="H26" s="20">
        <v>12</v>
      </c>
      <c r="I26" s="20">
        <f t="shared" si="0"/>
        <v>62</v>
      </c>
      <c r="K26" s="41"/>
    </row>
    <row r="27" spans="2:11" ht="15" customHeight="1" x14ac:dyDescent="0.25">
      <c r="B27" s="16">
        <v>2</v>
      </c>
      <c r="C27" s="104" t="s">
        <v>70</v>
      </c>
      <c r="D27" s="104"/>
      <c r="E27" s="104"/>
      <c r="F27" s="15" t="s">
        <v>71</v>
      </c>
      <c r="G27" s="20">
        <v>17</v>
      </c>
      <c r="H27" s="20">
        <v>80</v>
      </c>
      <c r="I27" s="20">
        <f t="shared" si="0"/>
        <v>194</v>
      </c>
      <c r="K27" s="41"/>
    </row>
    <row r="28" spans="2:11" s="33" customFormat="1" x14ac:dyDescent="0.25">
      <c r="B28" s="43"/>
      <c r="C28" s="97" t="s">
        <v>59</v>
      </c>
      <c r="D28" s="98"/>
      <c r="E28" s="98"/>
      <c r="F28" s="98"/>
      <c r="G28" s="98"/>
      <c r="H28" s="98"/>
      <c r="I28" s="99"/>
      <c r="K28" s="41"/>
    </row>
    <row r="29" spans="2:11" ht="14.1" customHeight="1" x14ac:dyDescent="0.25">
      <c r="B29" s="35">
        <v>1</v>
      </c>
      <c r="C29" s="95" t="s">
        <v>60</v>
      </c>
      <c r="D29" s="95"/>
      <c r="E29" s="95"/>
      <c r="F29" s="34" t="s">
        <v>61</v>
      </c>
      <c r="G29" s="49">
        <v>1.45</v>
      </c>
      <c r="H29" s="46">
        <v>0.57999999999999996</v>
      </c>
      <c r="I29" s="20">
        <f t="shared" ref="I29:I34" si="1">SUM(H29+G29)*B29</f>
        <v>2.0299999999999998</v>
      </c>
      <c r="K29" s="41"/>
    </row>
    <row r="30" spans="2:11" s="33" customFormat="1" ht="14.1" customHeight="1" x14ac:dyDescent="0.25">
      <c r="B30" s="35">
        <v>1</v>
      </c>
      <c r="C30" s="95" t="s">
        <v>83</v>
      </c>
      <c r="D30" s="95"/>
      <c r="E30" s="95"/>
      <c r="F30" s="34" t="s">
        <v>76</v>
      </c>
      <c r="G30" s="49">
        <v>1.8</v>
      </c>
      <c r="H30" s="46">
        <v>0.8</v>
      </c>
      <c r="I30" s="20">
        <f t="shared" si="1"/>
        <v>2.6</v>
      </c>
      <c r="K30" s="41"/>
    </row>
    <row r="31" spans="2:11" ht="15" customHeight="1" x14ac:dyDescent="0.25">
      <c r="B31" s="38">
        <v>1</v>
      </c>
      <c r="C31" s="95" t="s">
        <v>77</v>
      </c>
      <c r="D31" s="95"/>
      <c r="E31" s="95"/>
      <c r="F31" s="34" t="s">
        <v>80</v>
      </c>
      <c r="G31" s="50">
        <v>0.8</v>
      </c>
      <c r="H31" s="20">
        <v>0.32</v>
      </c>
      <c r="I31" s="20">
        <f t="shared" si="1"/>
        <v>1.1200000000000001</v>
      </c>
      <c r="K31" s="41"/>
    </row>
    <row r="32" spans="2:11" ht="15" customHeight="1" x14ac:dyDescent="0.25">
      <c r="B32" s="35">
        <v>1</v>
      </c>
      <c r="C32" s="95" t="s">
        <v>78</v>
      </c>
      <c r="D32" s="95"/>
      <c r="E32" s="95"/>
      <c r="F32" s="34" t="s">
        <v>81</v>
      </c>
      <c r="G32" s="50">
        <v>0.8</v>
      </c>
      <c r="H32" s="20">
        <v>0.32</v>
      </c>
      <c r="I32" s="20">
        <f t="shared" si="1"/>
        <v>1.1200000000000001</v>
      </c>
      <c r="K32" s="41"/>
    </row>
    <row r="33" spans="2:11" ht="15" customHeight="1" x14ac:dyDescent="0.25">
      <c r="B33" s="35">
        <v>1</v>
      </c>
      <c r="C33" s="95" t="s">
        <v>79</v>
      </c>
      <c r="D33" s="95"/>
      <c r="E33" s="95"/>
      <c r="F33" s="14" t="s">
        <v>82</v>
      </c>
      <c r="G33" s="50">
        <v>0.8</v>
      </c>
      <c r="H33" s="20">
        <v>0.32</v>
      </c>
      <c r="I33" s="20">
        <f t="shared" si="1"/>
        <v>1.1200000000000001</v>
      </c>
      <c r="K33" s="41"/>
    </row>
    <row r="34" spans="2:11" ht="15" customHeight="1" thickBot="1" x14ac:dyDescent="0.3">
      <c r="B34" s="38">
        <v>1</v>
      </c>
      <c r="C34" s="95" t="s">
        <v>62</v>
      </c>
      <c r="D34" s="95"/>
      <c r="E34" s="95"/>
      <c r="F34" s="34" t="s">
        <v>16</v>
      </c>
      <c r="G34" s="20">
        <v>10</v>
      </c>
      <c r="H34" s="20">
        <v>15</v>
      </c>
      <c r="I34" s="20">
        <f t="shared" si="1"/>
        <v>25</v>
      </c>
      <c r="K34" s="41"/>
    </row>
    <row r="35" spans="2:11" ht="15" customHeight="1" thickBot="1" x14ac:dyDescent="0.3">
      <c r="C35" s="6"/>
      <c r="D35" s="6"/>
      <c r="E35" s="103" t="s">
        <v>17</v>
      </c>
      <c r="F35" s="103"/>
      <c r="G35" s="105">
        <f>SUM(I22:I34)</f>
        <v>778.19</v>
      </c>
      <c r="H35" s="106"/>
      <c r="I35" s="107"/>
      <c r="K35" s="41"/>
    </row>
    <row r="36" spans="2:11" ht="15" customHeight="1" x14ac:dyDescent="0.25"/>
    <row r="37" spans="2:11" s="33" customFormat="1" ht="15" customHeight="1" x14ac:dyDescent="0.25"/>
    <row r="38" spans="2:11" s="33" customFormat="1" ht="15" customHeight="1" x14ac:dyDescent="0.25"/>
    <row r="39" spans="2:11" s="33" customFormat="1" ht="15" customHeight="1" x14ac:dyDescent="0.25"/>
    <row r="40" spans="2:11" ht="15" customHeight="1" x14ac:dyDescent="0.25"/>
    <row r="41" spans="2:11" ht="15" customHeight="1" x14ac:dyDescent="0.25">
      <c r="B41" s="8" t="s">
        <v>18</v>
      </c>
      <c r="C41" s="9" t="s">
        <v>19</v>
      </c>
      <c r="D41" s="54" t="s">
        <v>20</v>
      </c>
      <c r="E41" s="54"/>
      <c r="F41" s="54"/>
      <c r="G41" s="54"/>
      <c r="H41" s="54"/>
      <c r="I41" s="54"/>
      <c r="K41" s="41"/>
    </row>
    <row r="42" spans="2:11" ht="15" customHeight="1" x14ac:dyDescent="0.25">
      <c r="B42" s="8"/>
      <c r="C42" s="10" t="s">
        <v>21</v>
      </c>
      <c r="D42" s="55" t="s">
        <v>22</v>
      </c>
      <c r="E42" s="56"/>
      <c r="F42" s="56"/>
      <c r="G42" s="56"/>
      <c r="H42" s="56"/>
      <c r="I42" s="57"/>
      <c r="K42" s="41"/>
    </row>
    <row r="43" spans="2:11" ht="15" customHeight="1" x14ac:dyDescent="0.25">
      <c r="B43" s="17"/>
      <c r="C43" s="18"/>
      <c r="D43" s="19"/>
      <c r="E43" s="19"/>
      <c r="F43" s="19"/>
      <c r="G43" s="19"/>
      <c r="H43" s="19"/>
      <c r="I43" s="19"/>
    </row>
    <row r="44" spans="2:11" ht="15" customHeight="1" x14ac:dyDescent="0.25">
      <c r="B44" s="17"/>
      <c r="C44" s="18"/>
      <c r="D44" s="19"/>
      <c r="E44" s="19"/>
      <c r="F44" s="19"/>
      <c r="G44" s="19"/>
      <c r="H44" s="19"/>
      <c r="I44" s="19"/>
    </row>
    <row r="45" spans="2:11" ht="15" customHeight="1" x14ac:dyDescent="0.25">
      <c r="B45" s="17"/>
      <c r="C45" s="18"/>
      <c r="D45" s="19"/>
      <c r="E45" s="19"/>
      <c r="F45" s="19"/>
      <c r="G45" s="19"/>
      <c r="H45" s="19"/>
      <c r="I45" s="19"/>
    </row>
    <row r="46" spans="2:11" ht="15" customHeight="1" x14ac:dyDescent="0.25">
      <c r="B46" s="17"/>
      <c r="C46" s="18"/>
      <c r="D46" s="19"/>
      <c r="E46" s="19"/>
      <c r="F46" s="19"/>
      <c r="G46" s="19"/>
      <c r="H46" s="19"/>
      <c r="I46" s="19"/>
    </row>
    <row r="47" spans="2:11" ht="15" customHeight="1" x14ac:dyDescent="0.25">
      <c r="B47" s="17"/>
      <c r="C47" s="18"/>
      <c r="D47" s="19"/>
      <c r="E47" s="19"/>
      <c r="F47" s="19"/>
      <c r="G47" s="19"/>
      <c r="H47" s="19"/>
      <c r="I47" s="19"/>
    </row>
    <row r="48" spans="2:11" ht="15" customHeight="1" x14ac:dyDescent="0.25">
      <c r="B48" s="17"/>
      <c r="C48" s="18"/>
      <c r="D48" s="19"/>
      <c r="E48" s="19"/>
      <c r="F48" s="19"/>
      <c r="G48" s="19"/>
      <c r="H48" s="19"/>
      <c r="I48" s="19"/>
    </row>
    <row r="49" spans="2:9" ht="15" customHeight="1" x14ac:dyDescent="0.25">
      <c r="B49" s="17"/>
      <c r="C49" s="18"/>
      <c r="D49" s="19"/>
      <c r="E49" s="19"/>
      <c r="F49" s="19"/>
      <c r="G49" s="19"/>
      <c r="H49" s="19"/>
      <c r="I49" s="19"/>
    </row>
    <row r="50" spans="2:9" ht="15" customHeight="1" x14ac:dyDescent="0.25">
      <c r="B50" s="17"/>
      <c r="C50" s="18"/>
      <c r="D50" s="19"/>
      <c r="E50" s="19"/>
      <c r="F50" s="19"/>
      <c r="G50" s="19"/>
      <c r="H50" s="19"/>
      <c r="I50" s="19"/>
    </row>
    <row r="51" spans="2:9" ht="15" customHeight="1" x14ac:dyDescent="0.25">
      <c r="B51" s="17"/>
      <c r="C51" s="18"/>
      <c r="D51" s="19"/>
      <c r="E51" s="19"/>
      <c r="F51" s="19"/>
      <c r="G51" s="19"/>
      <c r="H51" s="19"/>
      <c r="I51" s="19"/>
    </row>
    <row r="52" spans="2:9" ht="15" customHeight="1" x14ac:dyDescent="0.25">
      <c r="B52" s="17"/>
      <c r="C52" s="18"/>
      <c r="D52" s="19"/>
      <c r="E52" s="19"/>
      <c r="F52" s="19"/>
      <c r="G52" s="19"/>
      <c r="H52" s="19"/>
      <c r="I52" s="19"/>
    </row>
    <row r="53" spans="2:9" ht="15" customHeight="1" thickBot="1" x14ac:dyDescent="0.3">
      <c r="B53" s="11"/>
      <c r="C53" s="11"/>
      <c r="D53" s="11"/>
      <c r="E53" s="11"/>
      <c r="F53" s="11"/>
      <c r="G53" s="11"/>
      <c r="H53" s="11"/>
      <c r="I53" s="11"/>
    </row>
    <row r="54" spans="2:9" ht="15" customHeight="1" x14ac:dyDescent="0.25">
      <c r="B54" s="58" t="s">
        <v>23</v>
      </c>
      <c r="C54" s="58"/>
      <c r="D54" s="58"/>
      <c r="E54" s="59" t="s">
        <v>24</v>
      </c>
      <c r="F54" s="59"/>
    </row>
    <row r="55" spans="2:9" x14ac:dyDescent="0.25">
      <c r="B55" s="60" t="s">
        <v>25</v>
      </c>
      <c r="C55" s="60"/>
      <c r="D55" s="60"/>
      <c r="E55" s="60" t="s">
        <v>26</v>
      </c>
      <c r="F55" s="60"/>
      <c r="G55" s="60" t="s">
        <v>27</v>
      </c>
      <c r="H55" s="60"/>
      <c r="I55" s="60"/>
    </row>
    <row r="56" spans="2:9" x14ac:dyDescent="0.25">
      <c r="B56" s="53" t="s">
        <v>39</v>
      </c>
      <c r="C56" s="53"/>
      <c r="D56" s="53"/>
      <c r="E56" s="53" t="s">
        <v>28</v>
      </c>
      <c r="F56" s="53"/>
      <c r="G56" s="53" t="s">
        <v>29</v>
      </c>
      <c r="H56" s="53"/>
      <c r="I56" s="53"/>
    </row>
    <row r="57" spans="2:9" x14ac:dyDescent="0.25">
      <c r="B57" s="53" t="s">
        <v>38</v>
      </c>
      <c r="C57" s="53"/>
      <c r="D57" s="53"/>
      <c r="E57" s="53" t="s">
        <v>30</v>
      </c>
      <c r="F57" s="53"/>
      <c r="G57" s="53" t="s">
        <v>31</v>
      </c>
      <c r="H57" s="53"/>
      <c r="I57" s="53"/>
    </row>
    <row r="58" spans="2:9" x14ac:dyDescent="0.25">
      <c r="B58" s="53" t="s">
        <v>32</v>
      </c>
      <c r="C58" s="53"/>
      <c r="D58" s="53"/>
      <c r="E58" s="53" t="s">
        <v>33</v>
      </c>
      <c r="F58" s="53"/>
      <c r="G58" s="53" t="s">
        <v>34</v>
      </c>
      <c r="H58" s="53"/>
      <c r="I58" s="53"/>
    </row>
    <row r="59" spans="2:9" x14ac:dyDescent="0.25">
      <c r="B59" s="17"/>
      <c r="C59" s="18"/>
      <c r="D59" s="19"/>
      <c r="E59" s="19"/>
      <c r="F59" s="19"/>
      <c r="G59" s="19"/>
      <c r="H59" s="19"/>
      <c r="I59" s="19"/>
    </row>
  </sheetData>
  <mergeCells count="55">
    <mergeCell ref="B58:D58"/>
    <mergeCell ref="E58:F58"/>
    <mergeCell ref="G58:I58"/>
    <mergeCell ref="C31:E31"/>
    <mergeCell ref="B56:D56"/>
    <mergeCell ref="E56:F56"/>
    <mergeCell ref="G56:I56"/>
    <mergeCell ref="B57:D57"/>
    <mergeCell ref="E57:F57"/>
    <mergeCell ref="G57:I57"/>
    <mergeCell ref="G35:I35"/>
    <mergeCell ref="D41:I41"/>
    <mergeCell ref="D42:I42"/>
    <mergeCell ref="G55:I55"/>
    <mergeCell ref="C33:E33"/>
    <mergeCell ref="C34:E34"/>
    <mergeCell ref="E35:F35"/>
    <mergeCell ref="C25:E25"/>
    <mergeCell ref="C26:E26"/>
    <mergeCell ref="C27:E27"/>
    <mergeCell ref="B54:D54"/>
    <mergeCell ref="C32:E32"/>
    <mergeCell ref="E54:F54"/>
    <mergeCell ref="B55:D55"/>
    <mergeCell ref="E55:F55"/>
    <mergeCell ref="C28:I28"/>
    <mergeCell ref="C30:E30"/>
    <mergeCell ref="B17:I17"/>
    <mergeCell ref="B18:I18"/>
    <mergeCell ref="C19:E19"/>
    <mergeCell ref="C20:I20"/>
    <mergeCell ref="C22:E22"/>
    <mergeCell ref="C21:E21"/>
    <mergeCell ref="C24:E24"/>
    <mergeCell ref="C29:E29"/>
    <mergeCell ref="B16:I16"/>
    <mergeCell ref="B10:E10"/>
    <mergeCell ref="G10:I10"/>
    <mergeCell ref="B11:E11"/>
    <mergeCell ref="G11:I11"/>
    <mergeCell ref="B12:C12"/>
    <mergeCell ref="D12:E12"/>
    <mergeCell ref="G12:I12"/>
    <mergeCell ref="B13:C13"/>
    <mergeCell ref="D13:E13"/>
    <mergeCell ref="G13:I13"/>
    <mergeCell ref="B14:I14"/>
    <mergeCell ref="B15:I15"/>
    <mergeCell ref="C23:E23"/>
    <mergeCell ref="G2:I2"/>
    <mergeCell ref="G3:I3"/>
    <mergeCell ref="B8:E8"/>
    <mergeCell ref="G8:I8"/>
    <mergeCell ref="B9:E9"/>
    <mergeCell ref="G9:I9"/>
  </mergeCells>
  <hyperlinks>
    <hyperlink ref="E54" r:id="rId1"/>
  </hyperlinks>
  <pageMargins left="0" right="0" top="0.74803149606299213" bottom="0.74803149606299213" header="0.31496062992125984" footer="0.31496062992125984"/>
  <pageSetup scale="80" orientation="portrait" horizontalDpi="300" verticalDpi="30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  <pageSetUpPr fitToPage="1"/>
  </sheetPr>
  <dimension ref="B2:K43"/>
  <sheetViews>
    <sheetView workbookViewId="0">
      <selection activeCell="B11" sqref="B11:E11"/>
    </sheetView>
  </sheetViews>
  <sheetFormatPr baseColWidth="10" defaultRowHeight="15" x14ac:dyDescent="0.25"/>
  <cols>
    <col min="1" max="1" width="6.7109375" customWidth="1"/>
    <col min="2" max="2" width="10" customWidth="1"/>
    <col min="3" max="3" width="14.140625" customWidth="1"/>
    <col min="4" max="4" width="14.28515625" customWidth="1"/>
    <col min="5" max="5" width="28.85546875" customWidth="1"/>
    <col min="6" max="6" width="16" customWidth="1"/>
  </cols>
  <sheetData>
    <row r="2" spans="2:9" x14ac:dyDescent="0.25">
      <c r="G2" s="87" t="s">
        <v>0</v>
      </c>
      <c r="H2" s="87"/>
      <c r="I2" s="87"/>
    </row>
    <row r="3" spans="2:9" x14ac:dyDescent="0.25">
      <c r="G3" s="88" t="s">
        <v>1</v>
      </c>
      <c r="H3" s="88"/>
      <c r="I3" s="88"/>
    </row>
    <row r="7" spans="2:9" ht="15.75" thickBot="1" x14ac:dyDescent="0.3"/>
    <row r="8" spans="2:9" s="33" customFormat="1" x14ac:dyDescent="0.25">
      <c r="B8" s="89" t="s">
        <v>2</v>
      </c>
      <c r="C8" s="90"/>
      <c r="D8" s="90"/>
      <c r="E8" s="91"/>
      <c r="G8" s="89" t="s">
        <v>3</v>
      </c>
      <c r="H8" s="90"/>
      <c r="I8" s="91"/>
    </row>
    <row r="9" spans="2:9" s="33" customFormat="1" x14ac:dyDescent="0.25">
      <c r="B9" s="79" t="s">
        <v>90</v>
      </c>
      <c r="C9" s="92"/>
      <c r="D9" s="92"/>
      <c r="E9" s="93"/>
      <c r="G9" s="82" t="s">
        <v>87</v>
      </c>
      <c r="H9" s="83"/>
      <c r="I9" s="84"/>
    </row>
    <row r="10" spans="2:9" s="33" customFormat="1" x14ac:dyDescent="0.25">
      <c r="B10" s="76" t="s">
        <v>4</v>
      </c>
      <c r="C10" s="77"/>
      <c r="D10" s="77"/>
      <c r="E10" s="78"/>
      <c r="G10" s="76" t="s">
        <v>5</v>
      </c>
      <c r="H10" s="77"/>
      <c r="I10" s="78"/>
    </row>
    <row r="11" spans="2:9" s="33" customFormat="1" x14ac:dyDescent="0.25">
      <c r="B11" s="79" t="s">
        <v>91</v>
      </c>
      <c r="C11" s="80"/>
      <c r="D11" s="80"/>
      <c r="E11" s="81"/>
      <c r="G11" s="82" t="s">
        <v>88</v>
      </c>
      <c r="H11" s="83"/>
      <c r="I11" s="84"/>
    </row>
    <row r="12" spans="2:9" s="33" customFormat="1" x14ac:dyDescent="0.25">
      <c r="B12" s="76" t="s">
        <v>6</v>
      </c>
      <c r="C12" s="77"/>
      <c r="D12" s="85" t="s">
        <v>35</v>
      </c>
      <c r="E12" s="86"/>
      <c r="G12" s="76" t="s">
        <v>7</v>
      </c>
      <c r="H12" s="77"/>
      <c r="I12" s="78"/>
    </row>
    <row r="13" spans="2:9" s="33" customFormat="1" ht="15.75" thickBot="1" x14ac:dyDescent="0.3">
      <c r="B13" s="65" t="s">
        <v>8</v>
      </c>
      <c r="C13" s="66"/>
      <c r="D13" s="67" t="s">
        <v>37</v>
      </c>
      <c r="E13" s="68"/>
      <c r="G13" s="69" t="s">
        <v>42</v>
      </c>
      <c r="H13" s="70"/>
      <c r="I13" s="71"/>
    </row>
    <row r="14" spans="2:9" x14ac:dyDescent="0.25">
      <c r="B14" s="72"/>
      <c r="C14" s="72"/>
      <c r="D14" s="72"/>
      <c r="E14" s="72"/>
      <c r="F14" s="72"/>
      <c r="G14" s="72"/>
      <c r="H14" s="72"/>
      <c r="I14" s="72"/>
    </row>
    <row r="15" spans="2:9" x14ac:dyDescent="0.25">
      <c r="B15" s="72"/>
      <c r="C15" s="72"/>
      <c r="D15" s="72"/>
      <c r="E15" s="72"/>
      <c r="F15" s="72"/>
      <c r="G15" s="72"/>
      <c r="H15" s="72"/>
      <c r="I15" s="72"/>
    </row>
    <row r="16" spans="2:9" ht="15" customHeight="1" x14ac:dyDescent="0.25">
      <c r="B16" s="73" t="s">
        <v>9</v>
      </c>
      <c r="C16" s="74"/>
      <c r="D16" s="74"/>
      <c r="E16" s="74"/>
      <c r="F16" s="74"/>
      <c r="G16" s="74"/>
      <c r="H16" s="74"/>
      <c r="I16" s="75"/>
    </row>
    <row r="17" spans="2:11" x14ac:dyDescent="0.25">
      <c r="B17" s="61" t="s">
        <v>85</v>
      </c>
      <c r="C17" s="62"/>
      <c r="D17" s="62"/>
      <c r="E17" s="62"/>
      <c r="F17" s="62"/>
      <c r="G17" s="62"/>
      <c r="H17" s="62"/>
      <c r="I17" s="63"/>
    </row>
    <row r="18" spans="2:11" x14ac:dyDescent="0.25">
      <c r="B18" s="64"/>
      <c r="C18" s="64"/>
      <c r="D18" s="64"/>
      <c r="E18" s="64"/>
      <c r="F18" s="64"/>
      <c r="G18" s="64"/>
      <c r="H18" s="64"/>
      <c r="I18" s="64"/>
    </row>
    <row r="19" spans="2:11" ht="24" x14ac:dyDescent="0.25">
      <c r="B19" s="32" t="s">
        <v>10</v>
      </c>
      <c r="C19" s="96" t="s">
        <v>11</v>
      </c>
      <c r="D19" s="96"/>
      <c r="E19" s="96"/>
      <c r="F19" s="32" t="s">
        <v>12</v>
      </c>
      <c r="G19" s="3" t="s">
        <v>13</v>
      </c>
      <c r="H19" s="3" t="s">
        <v>14</v>
      </c>
      <c r="I19" s="32" t="s">
        <v>15</v>
      </c>
    </row>
    <row r="20" spans="2:11" s="5" customFormat="1" ht="15" customHeight="1" x14ac:dyDescent="0.2">
      <c r="B20" s="4"/>
      <c r="C20" s="109" t="s">
        <v>45</v>
      </c>
      <c r="D20" s="110"/>
      <c r="E20" s="110"/>
      <c r="F20" s="110"/>
      <c r="G20" s="110"/>
      <c r="H20" s="110"/>
      <c r="I20" s="111"/>
    </row>
    <row r="21" spans="2:11" s="5" customFormat="1" ht="15" customHeight="1" x14ac:dyDescent="0.2">
      <c r="B21" s="16">
        <v>1</v>
      </c>
      <c r="C21" s="108" t="s">
        <v>43</v>
      </c>
      <c r="D21" s="108"/>
      <c r="E21" s="108"/>
      <c r="F21" s="21" t="s">
        <v>16</v>
      </c>
      <c r="G21" s="22">
        <v>0</v>
      </c>
      <c r="H21" s="23">
        <v>148</v>
      </c>
      <c r="I21" s="20">
        <f t="shared" ref="I21:I22" si="0">SUM(H21+G21)*B21</f>
        <v>148</v>
      </c>
      <c r="K21" s="51"/>
    </row>
    <row r="22" spans="2:11" s="5" customFormat="1" ht="15" customHeight="1" x14ac:dyDescent="0.2">
      <c r="B22" s="16">
        <v>1</v>
      </c>
      <c r="C22" s="108" t="s">
        <v>44</v>
      </c>
      <c r="D22" s="108"/>
      <c r="E22" s="108"/>
      <c r="F22" s="21" t="s">
        <v>16</v>
      </c>
      <c r="G22" s="22">
        <v>0</v>
      </c>
      <c r="H22" s="23">
        <v>68</v>
      </c>
      <c r="I22" s="20">
        <f t="shared" si="0"/>
        <v>68</v>
      </c>
      <c r="K22" s="51"/>
    </row>
    <row r="23" spans="2:11" s="5" customFormat="1" ht="12.75" x14ac:dyDescent="0.2">
      <c r="B23" s="16">
        <v>1</v>
      </c>
      <c r="C23" s="108" t="s">
        <v>66</v>
      </c>
      <c r="D23" s="108"/>
      <c r="E23" s="108"/>
      <c r="F23" s="21" t="s">
        <v>16</v>
      </c>
      <c r="G23" s="22">
        <v>0</v>
      </c>
      <c r="H23" s="23">
        <v>12</v>
      </c>
      <c r="I23" s="20">
        <f t="shared" ref="I23:I24" si="1">SUM(H23+G23)*B23</f>
        <v>12</v>
      </c>
      <c r="K23" s="51"/>
    </row>
    <row r="24" spans="2:11" s="5" customFormat="1" ht="15" customHeight="1" x14ac:dyDescent="0.2">
      <c r="B24" s="16">
        <v>1</v>
      </c>
      <c r="C24" s="108" t="s">
        <v>67</v>
      </c>
      <c r="D24" s="108"/>
      <c r="E24" s="108"/>
      <c r="F24" s="21" t="s">
        <v>16</v>
      </c>
      <c r="G24" s="22">
        <v>0</v>
      </c>
      <c r="H24" s="23">
        <v>68</v>
      </c>
      <c r="I24" s="20">
        <f t="shared" si="1"/>
        <v>68</v>
      </c>
      <c r="K24" s="51"/>
    </row>
    <row r="25" spans="2:11" s="5" customFormat="1" ht="15" customHeight="1" x14ac:dyDescent="0.2">
      <c r="B25" s="4"/>
      <c r="C25" s="109" t="s">
        <v>46</v>
      </c>
      <c r="D25" s="110"/>
      <c r="E25" s="110"/>
      <c r="F25" s="110"/>
      <c r="G25" s="110"/>
      <c r="H25" s="110"/>
      <c r="I25" s="111"/>
      <c r="K25" s="51"/>
    </row>
    <row r="26" spans="2:11" s="5" customFormat="1" ht="15" customHeight="1" x14ac:dyDescent="0.2">
      <c r="B26" s="16">
        <v>1</v>
      </c>
      <c r="C26" s="108" t="s">
        <v>40</v>
      </c>
      <c r="D26" s="108"/>
      <c r="E26" s="108"/>
      <c r="F26" s="21" t="s">
        <v>16</v>
      </c>
      <c r="G26" s="22">
        <v>0</v>
      </c>
      <c r="H26" s="23">
        <v>240</v>
      </c>
      <c r="I26" s="20">
        <f t="shared" ref="I26:I29" si="2">SUM(H26+G26)*B26</f>
        <v>240</v>
      </c>
      <c r="K26" s="51"/>
    </row>
    <row r="27" spans="2:11" s="5" customFormat="1" ht="15" customHeight="1" x14ac:dyDescent="0.2">
      <c r="B27" s="16">
        <v>1</v>
      </c>
      <c r="C27" s="108" t="s">
        <v>41</v>
      </c>
      <c r="D27" s="108"/>
      <c r="E27" s="108"/>
      <c r="F27" s="21" t="s">
        <v>16</v>
      </c>
      <c r="G27" s="22">
        <v>0</v>
      </c>
      <c r="H27" s="23">
        <v>48</v>
      </c>
      <c r="I27" s="20">
        <f t="shared" si="2"/>
        <v>48</v>
      </c>
      <c r="K27" s="51"/>
    </row>
    <row r="28" spans="2:11" s="5" customFormat="1" ht="15" customHeight="1" x14ac:dyDescent="0.2">
      <c r="B28" s="4"/>
      <c r="C28" s="109" t="s">
        <v>47</v>
      </c>
      <c r="D28" s="110"/>
      <c r="E28" s="110"/>
      <c r="F28" s="110"/>
      <c r="G28" s="110"/>
      <c r="H28" s="110"/>
      <c r="I28" s="111"/>
      <c r="K28" s="51"/>
    </row>
    <row r="29" spans="2:11" s="5" customFormat="1" ht="15" customHeight="1" x14ac:dyDescent="0.2">
      <c r="B29" s="16">
        <v>48</v>
      </c>
      <c r="C29" s="108" t="s">
        <v>48</v>
      </c>
      <c r="D29" s="108"/>
      <c r="E29" s="108"/>
      <c r="F29" s="21" t="s">
        <v>16</v>
      </c>
      <c r="G29" s="22">
        <v>0</v>
      </c>
      <c r="H29" s="23">
        <v>10</v>
      </c>
      <c r="I29" s="20">
        <f t="shared" si="2"/>
        <v>480</v>
      </c>
      <c r="K29" s="51"/>
    </row>
    <row r="30" spans="2:11" s="5" customFormat="1" ht="15" customHeight="1" thickBot="1" x14ac:dyDescent="0.25">
      <c r="B30" s="16">
        <v>1</v>
      </c>
      <c r="C30" s="108" t="s">
        <v>89</v>
      </c>
      <c r="D30" s="108"/>
      <c r="E30" s="108"/>
      <c r="F30" s="21" t="s">
        <v>16</v>
      </c>
      <c r="G30" s="22">
        <v>0</v>
      </c>
      <c r="H30" s="23">
        <v>320</v>
      </c>
      <c r="I30" s="20">
        <f t="shared" ref="I30" si="3">SUM(H30+G30)*B30</f>
        <v>320</v>
      </c>
      <c r="K30" s="51"/>
    </row>
    <row r="31" spans="2:11" ht="15" customHeight="1" thickBot="1" x14ac:dyDescent="0.3">
      <c r="C31" s="6"/>
      <c r="D31" s="6"/>
      <c r="E31" s="103" t="s">
        <v>17</v>
      </c>
      <c r="F31" s="112"/>
      <c r="G31" s="105">
        <f>SUM(I21:I30)</f>
        <v>1384</v>
      </c>
      <c r="H31" s="106"/>
      <c r="I31" s="107"/>
      <c r="K31" s="41"/>
    </row>
    <row r="34" spans="2:9" ht="15.75" x14ac:dyDescent="0.25">
      <c r="B34" s="8" t="s">
        <v>18</v>
      </c>
      <c r="C34" s="9" t="s">
        <v>19</v>
      </c>
      <c r="D34" s="54" t="s">
        <v>20</v>
      </c>
      <c r="E34" s="54"/>
      <c r="F34" s="54"/>
      <c r="G34" s="54"/>
      <c r="H34" s="54"/>
      <c r="I34" s="54"/>
    </row>
    <row r="35" spans="2:9" x14ac:dyDescent="0.25">
      <c r="B35" s="8"/>
      <c r="C35" s="10" t="s">
        <v>21</v>
      </c>
      <c r="D35" s="55" t="s">
        <v>22</v>
      </c>
      <c r="E35" s="56"/>
      <c r="F35" s="56"/>
      <c r="G35" s="56"/>
      <c r="H35" s="56"/>
      <c r="I35" s="57"/>
    </row>
    <row r="38" spans="2:9" ht="15.75" thickBot="1" x14ac:dyDescent="0.3">
      <c r="B38" s="11"/>
      <c r="C38" s="11"/>
      <c r="D38" s="11"/>
      <c r="E38" s="11"/>
      <c r="F38" s="11"/>
      <c r="G38" s="11"/>
      <c r="H38" s="11"/>
      <c r="I38" s="11"/>
    </row>
    <row r="39" spans="2:9" x14ac:dyDescent="0.25">
      <c r="B39" s="58" t="s">
        <v>23</v>
      </c>
      <c r="C39" s="58"/>
      <c r="D39" s="58"/>
      <c r="E39" s="59" t="s">
        <v>24</v>
      </c>
      <c r="F39" s="59"/>
    </row>
    <row r="40" spans="2:9" x14ac:dyDescent="0.25">
      <c r="B40" s="60" t="s">
        <v>25</v>
      </c>
      <c r="C40" s="60"/>
      <c r="D40" s="60"/>
      <c r="E40" s="60" t="s">
        <v>26</v>
      </c>
      <c r="F40" s="60"/>
      <c r="G40" s="60" t="s">
        <v>27</v>
      </c>
      <c r="H40" s="60"/>
      <c r="I40" s="60"/>
    </row>
    <row r="41" spans="2:9" x14ac:dyDescent="0.25">
      <c r="B41" s="53" t="s">
        <v>39</v>
      </c>
      <c r="C41" s="53"/>
      <c r="D41" s="53"/>
      <c r="E41" s="53" t="s">
        <v>28</v>
      </c>
      <c r="F41" s="53"/>
      <c r="G41" s="53" t="s">
        <v>29</v>
      </c>
      <c r="H41" s="53"/>
      <c r="I41" s="53"/>
    </row>
    <row r="42" spans="2:9" x14ac:dyDescent="0.25">
      <c r="B42" s="53" t="s">
        <v>38</v>
      </c>
      <c r="C42" s="53"/>
      <c r="D42" s="53"/>
      <c r="E42" s="53" t="s">
        <v>30</v>
      </c>
      <c r="F42" s="53"/>
      <c r="G42" s="53" t="s">
        <v>31</v>
      </c>
      <c r="H42" s="53"/>
      <c r="I42" s="53"/>
    </row>
    <row r="43" spans="2:9" x14ac:dyDescent="0.25">
      <c r="B43" s="53" t="s">
        <v>32</v>
      </c>
      <c r="C43" s="53"/>
      <c r="D43" s="53"/>
      <c r="E43" s="53" t="s">
        <v>33</v>
      </c>
      <c r="F43" s="53"/>
      <c r="G43" s="53" t="s">
        <v>34</v>
      </c>
      <c r="H43" s="53"/>
      <c r="I43" s="53"/>
    </row>
  </sheetData>
  <mergeCells count="51">
    <mergeCell ref="B42:D42"/>
    <mergeCell ref="E42:F42"/>
    <mergeCell ref="G42:I42"/>
    <mergeCell ref="B43:D43"/>
    <mergeCell ref="E43:F43"/>
    <mergeCell ref="G43:I43"/>
    <mergeCell ref="B41:D41"/>
    <mergeCell ref="E41:F41"/>
    <mergeCell ref="G41:I41"/>
    <mergeCell ref="G31:I31"/>
    <mergeCell ref="D34:I34"/>
    <mergeCell ref="D35:I35"/>
    <mergeCell ref="E31:F31"/>
    <mergeCell ref="B39:D39"/>
    <mergeCell ref="E39:F39"/>
    <mergeCell ref="B40:D40"/>
    <mergeCell ref="E40:F40"/>
    <mergeCell ref="G40:I40"/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  <mergeCell ref="B13:C13"/>
    <mergeCell ref="D13:E13"/>
    <mergeCell ref="B18:I18"/>
    <mergeCell ref="C19:E19"/>
    <mergeCell ref="C20:I20"/>
    <mergeCell ref="G13:I13"/>
    <mergeCell ref="B14:I14"/>
    <mergeCell ref="B15:I15"/>
    <mergeCell ref="B16:I16"/>
    <mergeCell ref="B17:I17"/>
    <mergeCell ref="C30:E30"/>
    <mergeCell ref="C27:E27"/>
    <mergeCell ref="C28:I28"/>
    <mergeCell ref="C29:E29"/>
    <mergeCell ref="C21:E21"/>
    <mergeCell ref="C22:E22"/>
    <mergeCell ref="C23:E23"/>
    <mergeCell ref="C24:E24"/>
    <mergeCell ref="C25:I25"/>
    <mergeCell ref="C26:E26"/>
  </mergeCells>
  <hyperlinks>
    <hyperlink ref="E39" r:id="rId1"/>
  </hyperlinks>
  <pageMargins left="0" right="0" top="0.74803149606299213" bottom="0.74803149606299213" header="0.31496062992125984" footer="0.31496062992125984"/>
  <pageSetup scale="78" orientation="portrait" horizontalDpi="300" verticalDpi="30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  <pageSetUpPr fitToPage="1"/>
  </sheetPr>
  <dimension ref="B2:K44"/>
  <sheetViews>
    <sheetView tabSelected="1" topLeftCell="A31" workbookViewId="0">
      <selection activeCell="L22" sqref="L22"/>
    </sheetView>
  </sheetViews>
  <sheetFormatPr baseColWidth="10" defaultColWidth="10.85546875" defaultRowHeight="15" x14ac:dyDescent="0.25"/>
  <cols>
    <col min="1" max="1" width="6.7109375" style="33" customWidth="1"/>
    <col min="2" max="2" width="10" style="33" customWidth="1"/>
    <col min="3" max="3" width="14.42578125" style="33" customWidth="1"/>
    <col min="4" max="4" width="14.85546875" style="33" customWidth="1"/>
    <col min="5" max="5" width="28.85546875" style="33" customWidth="1"/>
    <col min="6" max="6" width="16" style="33" customWidth="1"/>
    <col min="7" max="16384" width="10.85546875" style="33"/>
  </cols>
  <sheetData>
    <row r="2" spans="2:9" x14ac:dyDescent="0.25">
      <c r="G2" s="87" t="s">
        <v>0</v>
      </c>
      <c r="H2" s="87"/>
      <c r="I2" s="87"/>
    </row>
    <row r="3" spans="2:9" x14ac:dyDescent="0.25">
      <c r="G3" s="88" t="s">
        <v>1</v>
      </c>
      <c r="H3" s="88"/>
      <c r="I3" s="88"/>
    </row>
    <row r="7" spans="2:9" ht="15.75" thickBot="1" x14ac:dyDescent="0.3"/>
    <row r="8" spans="2:9" x14ac:dyDescent="0.25">
      <c r="B8" s="89" t="s">
        <v>2</v>
      </c>
      <c r="C8" s="90"/>
      <c r="D8" s="90"/>
      <c r="E8" s="91"/>
      <c r="G8" s="89" t="s">
        <v>3</v>
      </c>
      <c r="H8" s="90"/>
      <c r="I8" s="91"/>
    </row>
    <row r="9" spans="2:9" x14ac:dyDescent="0.25">
      <c r="B9" s="79" t="s">
        <v>90</v>
      </c>
      <c r="C9" s="92"/>
      <c r="D9" s="92"/>
      <c r="E9" s="93"/>
      <c r="G9" s="82" t="s">
        <v>87</v>
      </c>
      <c r="H9" s="83"/>
      <c r="I9" s="84"/>
    </row>
    <row r="10" spans="2:9" x14ac:dyDescent="0.25">
      <c r="B10" s="76" t="s">
        <v>4</v>
      </c>
      <c r="C10" s="77"/>
      <c r="D10" s="77"/>
      <c r="E10" s="78"/>
      <c r="G10" s="76" t="s">
        <v>5</v>
      </c>
      <c r="H10" s="77"/>
      <c r="I10" s="78"/>
    </row>
    <row r="11" spans="2:9" x14ac:dyDescent="0.25">
      <c r="B11" s="79" t="s">
        <v>91</v>
      </c>
      <c r="C11" s="80"/>
      <c r="D11" s="80"/>
      <c r="E11" s="81"/>
      <c r="G11" s="82" t="s">
        <v>88</v>
      </c>
      <c r="H11" s="83"/>
      <c r="I11" s="84"/>
    </row>
    <row r="12" spans="2:9" x14ac:dyDescent="0.25">
      <c r="B12" s="76" t="s">
        <v>6</v>
      </c>
      <c r="C12" s="77"/>
      <c r="D12" s="85" t="s">
        <v>35</v>
      </c>
      <c r="E12" s="86"/>
      <c r="G12" s="76" t="s">
        <v>7</v>
      </c>
      <c r="H12" s="77"/>
      <c r="I12" s="78"/>
    </row>
    <row r="13" spans="2:9" ht="15.75" thickBot="1" x14ac:dyDescent="0.3">
      <c r="B13" s="65" t="s">
        <v>8</v>
      </c>
      <c r="C13" s="66"/>
      <c r="D13" s="67" t="s">
        <v>37</v>
      </c>
      <c r="E13" s="68"/>
      <c r="G13" s="69" t="s">
        <v>42</v>
      </c>
      <c r="H13" s="70"/>
      <c r="I13" s="71"/>
    </row>
    <row r="14" spans="2:9" x14ac:dyDescent="0.25">
      <c r="B14" s="72"/>
      <c r="C14" s="72"/>
      <c r="D14" s="72"/>
      <c r="E14" s="72"/>
      <c r="F14" s="72"/>
      <c r="G14" s="72"/>
      <c r="H14" s="72"/>
      <c r="I14" s="72"/>
    </row>
    <row r="15" spans="2:9" x14ac:dyDescent="0.25">
      <c r="B15" s="72"/>
      <c r="C15" s="72"/>
      <c r="D15" s="72"/>
      <c r="E15" s="72"/>
      <c r="F15" s="72"/>
      <c r="G15" s="72"/>
      <c r="H15" s="72"/>
      <c r="I15" s="72"/>
    </row>
    <row r="16" spans="2:9" ht="15" customHeight="1" x14ac:dyDescent="0.25">
      <c r="B16" s="73" t="s">
        <v>9</v>
      </c>
      <c r="C16" s="74"/>
      <c r="D16" s="74"/>
      <c r="E16" s="74"/>
      <c r="F16" s="74"/>
      <c r="G16" s="74"/>
      <c r="H16" s="74"/>
      <c r="I16" s="75"/>
    </row>
    <row r="17" spans="2:11" x14ac:dyDescent="0.25">
      <c r="B17" s="61" t="s">
        <v>69</v>
      </c>
      <c r="C17" s="62"/>
      <c r="D17" s="62"/>
      <c r="E17" s="62"/>
      <c r="F17" s="62"/>
      <c r="G17" s="62"/>
      <c r="H17" s="62"/>
      <c r="I17" s="63"/>
    </row>
    <row r="18" spans="2:11" x14ac:dyDescent="0.25">
      <c r="B18" s="64"/>
      <c r="C18" s="64"/>
      <c r="D18" s="64"/>
      <c r="E18" s="64"/>
      <c r="F18" s="64"/>
      <c r="G18" s="64"/>
      <c r="H18" s="64"/>
      <c r="I18" s="64"/>
    </row>
    <row r="19" spans="2:11" ht="24" x14ac:dyDescent="0.25">
      <c r="B19" s="37" t="s">
        <v>10</v>
      </c>
      <c r="C19" s="96" t="s">
        <v>11</v>
      </c>
      <c r="D19" s="96"/>
      <c r="E19" s="96"/>
      <c r="F19" s="37" t="s">
        <v>12</v>
      </c>
      <c r="G19" s="3" t="s">
        <v>13</v>
      </c>
      <c r="H19" s="3" t="s">
        <v>14</v>
      </c>
      <c r="I19" s="37" t="s">
        <v>15</v>
      </c>
    </row>
    <row r="20" spans="2:11" s="5" customFormat="1" ht="15" customHeight="1" x14ac:dyDescent="0.2">
      <c r="B20" s="4"/>
      <c r="C20" s="113" t="s">
        <v>64</v>
      </c>
      <c r="D20" s="114"/>
      <c r="E20" s="114"/>
      <c r="F20" s="114"/>
      <c r="G20" s="114"/>
      <c r="H20" s="114"/>
      <c r="I20" s="115"/>
    </row>
    <row r="21" spans="2:11" s="5" customFormat="1" ht="12.75" x14ac:dyDescent="0.2">
      <c r="B21" s="16">
        <v>2</v>
      </c>
      <c r="C21" s="108" t="s">
        <v>63</v>
      </c>
      <c r="D21" s="108"/>
      <c r="E21" s="108"/>
      <c r="F21" s="21" t="s">
        <v>16</v>
      </c>
      <c r="G21" s="22">
        <v>0</v>
      </c>
      <c r="H21" s="23">
        <v>38</v>
      </c>
      <c r="I21" s="20">
        <f t="shared" ref="I21:I22" si="0">SUM(H21+G21)*B21</f>
        <v>76</v>
      </c>
      <c r="K21" s="51"/>
    </row>
    <row r="22" spans="2:11" s="5" customFormat="1" ht="31.5" customHeight="1" thickBot="1" x14ac:dyDescent="0.25">
      <c r="B22" s="16">
        <v>1</v>
      </c>
      <c r="C22" s="108" t="s">
        <v>65</v>
      </c>
      <c r="D22" s="108"/>
      <c r="E22" s="108"/>
      <c r="F22" s="21" t="s">
        <v>16</v>
      </c>
      <c r="G22" s="22">
        <v>10</v>
      </c>
      <c r="H22" s="23">
        <v>5</v>
      </c>
      <c r="I22" s="20">
        <f t="shared" si="0"/>
        <v>15</v>
      </c>
      <c r="K22" s="51"/>
    </row>
    <row r="23" spans="2:11" ht="16.5" thickBot="1" x14ac:dyDescent="0.3">
      <c r="C23" s="6"/>
      <c r="D23" s="6"/>
      <c r="E23" s="116" t="s">
        <v>17</v>
      </c>
      <c r="F23" s="117"/>
      <c r="G23" s="105">
        <f>SUM(I21:I22)</f>
        <v>91</v>
      </c>
      <c r="H23" s="106"/>
      <c r="I23" s="107"/>
      <c r="K23" s="41"/>
    </row>
    <row r="24" spans="2:11" ht="15.75" x14ac:dyDescent="0.25">
      <c r="C24" s="6"/>
      <c r="D24" s="6"/>
      <c r="E24" s="42"/>
      <c r="F24" s="42"/>
      <c r="G24" s="7"/>
      <c r="H24" s="7"/>
      <c r="I24" s="7"/>
    </row>
    <row r="25" spans="2:11" ht="15.75" x14ac:dyDescent="0.25">
      <c r="C25" s="6"/>
      <c r="D25" s="6"/>
      <c r="E25" s="42"/>
      <c r="F25" s="42"/>
      <c r="G25" s="7"/>
      <c r="H25" s="7"/>
      <c r="I25" s="7"/>
    </row>
    <row r="26" spans="2:11" ht="15.75" x14ac:dyDescent="0.25">
      <c r="C26" s="6"/>
      <c r="D26" s="6"/>
      <c r="E26" s="42"/>
      <c r="F26" s="42"/>
      <c r="G26" s="7"/>
      <c r="H26" s="7"/>
      <c r="I26" s="7"/>
    </row>
    <row r="27" spans="2:11" ht="15.75" x14ac:dyDescent="0.25">
      <c r="C27" s="6"/>
      <c r="D27" s="6"/>
      <c r="E27" s="36"/>
      <c r="F27" s="36"/>
      <c r="G27" s="7"/>
      <c r="H27" s="7"/>
      <c r="I27" s="7"/>
    </row>
    <row r="29" spans="2:11" ht="15.75" x14ac:dyDescent="0.25">
      <c r="B29" s="8" t="s">
        <v>18</v>
      </c>
      <c r="C29" s="9" t="s">
        <v>19</v>
      </c>
      <c r="D29" s="54" t="s">
        <v>20</v>
      </c>
      <c r="E29" s="54"/>
      <c r="F29" s="54"/>
      <c r="G29" s="54"/>
      <c r="H29" s="54"/>
      <c r="I29" s="54"/>
    </row>
    <row r="30" spans="2:11" x14ac:dyDescent="0.25">
      <c r="B30" s="8"/>
      <c r="C30" s="10" t="s">
        <v>21</v>
      </c>
      <c r="D30" s="55" t="s">
        <v>22</v>
      </c>
      <c r="E30" s="56"/>
      <c r="F30" s="56"/>
      <c r="G30" s="56"/>
      <c r="H30" s="56"/>
      <c r="I30" s="57"/>
    </row>
    <row r="39" spans="2:9" ht="15.75" thickBot="1" x14ac:dyDescent="0.3">
      <c r="B39" s="11"/>
      <c r="C39" s="11"/>
      <c r="D39" s="11"/>
      <c r="E39" s="11"/>
      <c r="F39" s="11"/>
      <c r="G39" s="11"/>
      <c r="H39" s="11"/>
      <c r="I39" s="11"/>
    </row>
    <row r="40" spans="2:9" x14ac:dyDescent="0.25">
      <c r="B40" s="58" t="s">
        <v>23</v>
      </c>
      <c r="C40" s="58"/>
      <c r="D40" s="58"/>
      <c r="E40" s="59" t="s">
        <v>24</v>
      </c>
      <c r="F40" s="59"/>
    </row>
    <row r="41" spans="2:9" x14ac:dyDescent="0.25">
      <c r="B41" s="60" t="s">
        <v>25</v>
      </c>
      <c r="C41" s="60"/>
      <c r="D41" s="60"/>
      <c r="E41" s="60" t="s">
        <v>26</v>
      </c>
      <c r="F41" s="60"/>
      <c r="G41" s="60" t="s">
        <v>27</v>
      </c>
      <c r="H41" s="60"/>
      <c r="I41" s="60"/>
    </row>
    <row r="42" spans="2:9" x14ac:dyDescent="0.25">
      <c r="B42" s="53" t="s">
        <v>39</v>
      </c>
      <c r="C42" s="53"/>
      <c r="D42" s="53"/>
      <c r="E42" s="53" t="s">
        <v>28</v>
      </c>
      <c r="F42" s="53"/>
      <c r="G42" s="53" t="s">
        <v>29</v>
      </c>
      <c r="H42" s="53"/>
      <c r="I42" s="53"/>
    </row>
    <row r="43" spans="2:9" x14ac:dyDescent="0.25">
      <c r="B43" s="53" t="s">
        <v>38</v>
      </c>
      <c r="C43" s="53"/>
      <c r="D43" s="53"/>
      <c r="E43" s="53" t="s">
        <v>30</v>
      </c>
      <c r="F43" s="53"/>
      <c r="G43" s="53" t="s">
        <v>31</v>
      </c>
      <c r="H43" s="53"/>
      <c r="I43" s="53"/>
    </row>
    <row r="44" spans="2:9" x14ac:dyDescent="0.25">
      <c r="B44" s="53" t="s">
        <v>32</v>
      </c>
      <c r="C44" s="53"/>
      <c r="D44" s="53"/>
      <c r="E44" s="53" t="s">
        <v>33</v>
      </c>
      <c r="F44" s="53"/>
      <c r="G44" s="53" t="s">
        <v>34</v>
      </c>
      <c r="H44" s="53"/>
      <c r="I44" s="53"/>
    </row>
  </sheetData>
  <mergeCells count="43">
    <mergeCell ref="C22:E22"/>
    <mergeCell ref="B43:D43"/>
    <mergeCell ref="E43:F43"/>
    <mergeCell ref="G43:I43"/>
    <mergeCell ref="B44:D44"/>
    <mergeCell ref="E44:F44"/>
    <mergeCell ref="G44:I44"/>
    <mergeCell ref="B18:I18"/>
    <mergeCell ref="C19:E19"/>
    <mergeCell ref="C20:I20"/>
    <mergeCell ref="C21:E21"/>
    <mergeCell ref="B42:D42"/>
    <mergeCell ref="E42:F42"/>
    <mergeCell ref="G42:I42"/>
    <mergeCell ref="E23:F23"/>
    <mergeCell ref="G23:I23"/>
    <mergeCell ref="D29:I29"/>
    <mergeCell ref="D30:I30"/>
    <mergeCell ref="B40:D40"/>
    <mergeCell ref="E40:F40"/>
    <mergeCell ref="B41:D41"/>
    <mergeCell ref="E41:F41"/>
    <mergeCell ref="G41:I41"/>
    <mergeCell ref="D13:E13"/>
    <mergeCell ref="G13:I13"/>
    <mergeCell ref="B14:I14"/>
    <mergeCell ref="B15:I15"/>
    <mergeCell ref="B17:I17"/>
    <mergeCell ref="B16:I16"/>
    <mergeCell ref="B13:C13"/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</mergeCells>
  <hyperlinks>
    <hyperlink ref="E40" r:id="rId1"/>
  </hyperlinks>
  <pageMargins left="0" right="0" top="0.74803149606299213" bottom="0.74803149606299213" header="0.31496062992125984" footer="0.31496062992125984"/>
  <pageSetup scale="78" orientation="portrait" horizontalDpi="300" verticalDpi="30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Suministro</vt:lpstr>
      <vt:lpstr>Servicio Equipos</vt:lpstr>
      <vt:lpstr>Obra Civil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Ventas11</cp:lastModifiedBy>
  <cp:lastPrinted>2014-05-30T14:37:36Z</cp:lastPrinted>
  <dcterms:created xsi:type="dcterms:W3CDTF">2013-05-08T22:45:36Z</dcterms:created>
  <dcterms:modified xsi:type="dcterms:W3CDTF">2015-06-13T18:55:50Z</dcterms:modified>
</cp:coreProperties>
</file>