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tas11\Desktop\CLIENTES\BREMBO\COTIZACIONES\"/>
    </mc:Choice>
  </mc:AlternateContent>
  <bookViews>
    <workbookView xWindow="0" yWindow="0" windowWidth="19200" windowHeight="10095" activeTab="1"/>
  </bookViews>
  <sheets>
    <sheet name="Resumen" sheetId="4" r:id="rId1"/>
    <sheet name="Acomodo Oficina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4" l="1"/>
  <c r="K32" i="1"/>
  <c r="K28" i="1"/>
  <c r="K29" i="1"/>
  <c r="K30" i="1"/>
  <c r="K31" i="1"/>
  <c r="K27" i="1"/>
  <c r="G34" i="1" l="1"/>
  <c r="I32" i="1"/>
  <c r="I31" i="1"/>
  <c r="I26" i="1" l="1"/>
  <c r="I28" i="1"/>
  <c r="I27" i="1"/>
  <c r="I24" i="1"/>
  <c r="I25" i="1"/>
  <c r="I22" i="1" l="1"/>
  <c r="I23" i="1"/>
  <c r="I29" i="1"/>
  <c r="I30" i="1"/>
  <c r="I21" i="1"/>
  <c r="I33" i="1" l="1"/>
  <c r="F21" i="4" s="1"/>
</calcChain>
</file>

<file path=xl/sharedStrings.xml><?xml version="1.0" encoding="utf-8"?>
<sst xmlns="http://schemas.openxmlformats.org/spreadsheetml/2006/main" count="112" uniqueCount="69">
  <si>
    <t>GRUPO ASERCOM, S.A. DE C.V.</t>
  </si>
  <si>
    <t>División Telecomunicaciones</t>
  </si>
  <si>
    <t>Cotizado a:</t>
  </si>
  <si>
    <t>Fecha:</t>
  </si>
  <si>
    <t>Atención:</t>
  </si>
  <si>
    <t>Tiempo de Entrega:</t>
  </si>
  <si>
    <t>Validez de la oferta:</t>
  </si>
  <si>
    <t>15 días</t>
  </si>
  <si>
    <t>Agente:</t>
  </si>
  <si>
    <t>Condiciones de pago:</t>
  </si>
  <si>
    <t>Contado</t>
  </si>
  <si>
    <t>Arq. Dennise Mares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</si>
  <si>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</si>
  <si>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</si>
  <si>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</si>
  <si>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</si>
  <si>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P.U. Material</t>
  </si>
  <si>
    <t>P.U. Mano de Obra</t>
  </si>
  <si>
    <t>Total</t>
  </si>
  <si>
    <t>N/A</t>
  </si>
  <si>
    <t>Sub Total sin IVA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</si>
  <si>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</si>
  <si>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</si>
  <si>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</t>
    </r>
  </si>
  <si>
    <t>MN</t>
  </si>
  <si>
    <r>
      <t xml:space="preserve">LOS PRECIOS ESTAN COTIZADOS EN MONEDA NACIONAL Y </t>
    </r>
    <r>
      <rPr>
        <b/>
        <u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INCLUYEN IVA</t>
    </r>
  </si>
  <si>
    <t>Grupo Asercom, S.A. de C.V.</t>
  </si>
  <si>
    <t>www.grupoasercom.com</t>
  </si>
  <si>
    <t>Corporativo Monterrey</t>
  </si>
  <si>
    <t>Sucursal Guadalajara</t>
  </si>
  <si>
    <t>Sucursal México, D.F.</t>
  </si>
  <si>
    <t>Joaquín García No. 215, Burócratas del Edo</t>
  </si>
  <si>
    <t>Av. Circunvalación Agustín Yáñez No. 2360 Int 4-A</t>
  </si>
  <si>
    <t>Río Lerma No. 26 Col. Cuauhtémoc</t>
  </si>
  <si>
    <t>Monterrey, N.L.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</si>
  <si>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</si>
  <si>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</si>
  <si>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</si>
  <si>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</si>
  <si>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</si>
  <si>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BREMBO MEXICO, S.A. DE C.V.</t>
  </si>
  <si>
    <t xml:space="preserve">Héctor Ramirez </t>
  </si>
  <si>
    <t xml:space="preserve">Registro de Nodo en Tabla de Control </t>
  </si>
  <si>
    <t>Limpieza de Elementos Existentes (Patch Panel, Charola, Switch, Etc)</t>
  </si>
  <si>
    <t xml:space="preserve">Tramo de Escalerilla tipo Malla de 15 cm </t>
  </si>
  <si>
    <t>MG-50-432</t>
  </si>
  <si>
    <t>Soporte para Escalerilla</t>
  </si>
  <si>
    <t>Rollo de Velcro color Negro de 35 FT.</t>
  </si>
  <si>
    <t>TTS-35RX0</t>
  </si>
  <si>
    <t>Retiro de Cable sin uso</t>
  </si>
  <si>
    <t>Acomodo de Cableado</t>
  </si>
  <si>
    <t>Clema Mediana, Clema Chica y Tornillo con Tuerca</t>
  </si>
  <si>
    <t>MG-51KIT1EZ</t>
  </si>
  <si>
    <t>Unión Rápida para escalerilla</t>
  </si>
  <si>
    <t>CM558241</t>
  </si>
  <si>
    <t xml:space="preserve">Grapa de suspensión AS </t>
  </si>
  <si>
    <t>MG-51-105EX</t>
  </si>
  <si>
    <t>Escalerilla</t>
  </si>
  <si>
    <t>Arreglo de Cableado Existente Sobre Plafón (Organización y Limpieza)</t>
  </si>
  <si>
    <t>ACOMODO DE CABLEADO EN OFICINAS SEGUNDO PISO</t>
  </si>
  <si>
    <t xml:space="preserve">Acomodo de Cableado en Oficinas </t>
  </si>
  <si>
    <t>Trabajos en Horario Extraordinario</t>
  </si>
  <si>
    <t>Nota</t>
  </si>
  <si>
    <t xml:space="preserve">No Incluye cambio de cableado que ya no este en condiciones de seguir funcionando, este será cambiado previa autorización del personal de sistemas </t>
  </si>
  <si>
    <t>Trabajos en Horario Extraordinario. Sábado y Domingo de 9:00 am a 6:00 pm</t>
  </si>
  <si>
    <t>30 de Mayo de 2014</t>
  </si>
  <si>
    <t>4 Fines de Semana</t>
  </si>
  <si>
    <t xml:space="preserve">Anticipo de Material </t>
  </si>
  <si>
    <t xml:space="preserve">USD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</si>
</sst>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5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1" tint="0.499984740745262"/>
      </left>
      <right style="thin">
        <color auto="1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auto="1"/>
      </left>
      <right style="thin">
        <color auto="1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auto="1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/>
      <top/>
      <bottom style="medium">
        <color theme="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4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ont="1"/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0" fillId="0" borderId="22" xfId="0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 wrapText="1"/>
    </xf>
    <xf numFmtId="0" fontId="7" fillId="0" borderId="18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 vertical="center"/>
    </xf>
    <xf numFmtId="43" fontId="7" fillId="0" borderId="18" xfId="1" applyFont="1" applyFill="1" applyBorder="1" applyAlignment="1">
      <alignment horizontal="right" vertical="center"/>
    </xf>
    <xf numFmtId="43" fontId="7" fillId="0" borderId="18" xfId="1" applyFont="1" applyBorder="1" applyAlignment="1">
      <alignment horizontal="right" vertical="center"/>
    </xf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horizontal="right" wrapText="1"/>
    </xf>
    <xf numFmtId="164" fontId="3" fillId="0" borderId="0" xfId="0" applyNumberFormat="1" applyFont="1" applyBorder="1" applyAlignment="1">
      <alignment horizontal="right"/>
    </xf>
    <xf numFmtId="0" fontId="1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28" xfId="0" applyBorder="1"/>
    <xf numFmtId="0" fontId="0" fillId="0" borderId="0" xfId="0" applyFont="1" applyBorder="1" applyAlignment="1">
      <alignment horizontal="right" wrapText="1"/>
    </xf>
    <xf numFmtId="0" fontId="0" fillId="0" borderId="0" xfId="0" applyFont="1" applyFill="1"/>
    <xf numFmtId="0" fontId="0" fillId="0" borderId="0" xfId="0" applyFill="1" applyBorder="1"/>
    <xf numFmtId="0" fontId="11" fillId="0" borderId="18" xfId="0" applyFont="1" applyBorder="1" applyAlignment="1">
      <alignment horizontal="center" vertical="center"/>
    </xf>
    <xf numFmtId="43" fontId="7" fillId="0" borderId="18" xfId="1" applyFont="1" applyBorder="1" applyAlignment="1">
      <alignment vertical="center"/>
    </xf>
    <xf numFmtId="44" fontId="0" fillId="0" borderId="0" xfId="4" applyFont="1" applyBorder="1" applyAlignment="1">
      <alignment horizontal="right" wrapText="1"/>
    </xf>
    <xf numFmtId="0" fontId="7" fillId="0" borderId="18" xfId="0" applyFont="1" applyFill="1" applyBorder="1" applyAlignment="1">
      <alignment horizontal="center" wrapText="1"/>
    </xf>
    <xf numFmtId="43" fontId="0" fillId="0" borderId="0" xfId="0" applyNumberFormat="1" applyFill="1"/>
    <xf numFmtId="0" fontId="16" fillId="0" borderId="0" xfId="0" applyFont="1"/>
    <xf numFmtId="43" fontId="16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5" fillId="0" borderId="0" xfId="3" applyFont="1" applyBorder="1" applyAlignment="1" applyProtection="1">
      <alignment horizontal="center"/>
    </xf>
    <xf numFmtId="0" fontId="6" fillId="0" borderId="0" xfId="0" applyFont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5" fillId="0" borderId="18" xfId="0" applyFont="1" applyBorder="1" applyAlignment="1">
      <alignment horizontal="center" wrapText="1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5" fontId="5" fillId="0" borderId="9" xfId="0" applyNumberFormat="1" applyFont="1" applyBorder="1" applyAlignment="1">
      <alignment horizontal="left"/>
    </xf>
    <xf numFmtId="0" fontId="8" fillId="0" borderId="19" xfId="0" applyFont="1" applyBorder="1" applyAlignment="1">
      <alignment horizontal="center" vertical="center"/>
    </xf>
    <xf numFmtId="0" fontId="9" fillId="2" borderId="21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left" wrapText="1"/>
    </xf>
    <xf numFmtId="0" fontId="7" fillId="0" borderId="18" xfId="0" applyFont="1" applyFill="1" applyBorder="1" applyAlignment="1">
      <alignment horizontal="left" wrapText="1"/>
    </xf>
    <xf numFmtId="0" fontId="11" fillId="0" borderId="23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wrapText="1"/>
    </xf>
    <xf numFmtId="164" fontId="3" fillId="0" borderId="25" xfId="0" applyNumberFormat="1" applyFont="1" applyBorder="1" applyAlignment="1">
      <alignment horizontal="right"/>
    </xf>
    <xf numFmtId="164" fontId="3" fillId="0" borderId="26" xfId="0" applyNumberFormat="1" applyFont="1" applyBorder="1" applyAlignment="1">
      <alignment horizontal="right"/>
    </xf>
    <xf numFmtId="164" fontId="3" fillId="0" borderId="27" xfId="0" applyNumberFormat="1" applyFont="1" applyBorder="1" applyAlignment="1">
      <alignment horizontal="right"/>
    </xf>
  </cellXfs>
  <cellStyles count="5">
    <cellStyle name="Hipervínculo" xfId="3" builtinId="8"/>
    <cellStyle name="Millares" xfId="1" builtinId="3"/>
    <cellStyle name="Moneda" xfId="4" builtinId="4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333375</xdr:colOff>
      <xdr:row>7</xdr:row>
      <xdr:rowOff>180975</xdr:rowOff>
    </xdr:from>
    <xdr:to>
      <xdr:col>16</xdr:col>
      <xdr:colOff>187366</xdr:colOff>
      <xdr:row>43</xdr:row>
      <xdr:rowOff>168941</xdr:rowOff>
    </xdr:to>
    <xdr:grpSp>
      <xdr:nvGrpSpPr>
        <xdr:cNvPr id="4" name="Grupo 3"/>
        <xdr:cNvGrpSpPr/>
      </xdr:nvGrpSpPr>
      <xdr:grpSpPr>
        <a:xfrm>
          <a:off x="10086975" y="1543050"/>
          <a:ext cx="3663991" cy="7436516"/>
          <a:chOff x="790222" y="474133"/>
          <a:chExt cx="3663991" cy="5636291"/>
        </a:xfrm>
      </xdr:grpSpPr>
      <xdr:sp macro="" textlink="">
        <xdr:nvSpPr>
          <xdr:cNvPr id="5" name="Rectángulo 4"/>
          <xdr:cNvSpPr/>
        </xdr:nvSpPr>
        <xdr:spPr>
          <a:xfrm>
            <a:off x="790222" y="474133"/>
            <a:ext cx="3104445" cy="5102578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MX"/>
          </a:p>
        </xdr:txBody>
      </xdr:sp>
      <xdr:cxnSp macro="">
        <xdr:nvCxnSpPr>
          <xdr:cNvPr id="6" name="Conector recto 5"/>
          <xdr:cNvCxnSpPr/>
        </xdr:nvCxnSpPr>
        <xdr:spPr>
          <a:xfrm>
            <a:off x="1049867" y="666044"/>
            <a:ext cx="11289" cy="4707467"/>
          </a:xfrm>
          <a:prstGeom prst="line">
            <a:avLst/>
          </a:prstGeom>
          <a:ln w="762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6"/>
          <xdr:cNvCxnSpPr/>
        </xdr:nvCxnSpPr>
        <xdr:spPr>
          <a:xfrm>
            <a:off x="3651961" y="705554"/>
            <a:ext cx="11289" cy="4707467"/>
          </a:xfrm>
          <a:prstGeom prst="line">
            <a:avLst/>
          </a:prstGeom>
          <a:ln w="762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cto 7"/>
          <xdr:cNvCxnSpPr/>
        </xdr:nvCxnSpPr>
        <xdr:spPr>
          <a:xfrm flipH="1">
            <a:off x="1089379" y="2167467"/>
            <a:ext cx="2540005" cy="5640"/>
          </a:xfrm>
          <a:prstGeom prst="line">
            <a:avLst/>
          </a:prstGeom>
          <a:ln w="762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8"/>
          <xdr:cNvCxnSpPr>
            <a:stCxn id="10" idx="2"/>
          </xdr:cNvCxnSpPr>
        </xdr:nvCxnSpPr>
        <xdr:spPr>
          <a:xfrm>
            <a:off x="2348090" y="1975555"/>
            <a:ext cx="11290" cy="2585156"/>
          </a:xfrm>
          <a:prstGeom prst="line">
            <a:avLst/>
          </a:prstGeom>
          <a:ln w="762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ángulo 9"/>
          <xdr:cNvSpPr/>
        </xdr:nvSpPr>
        <xdr:spPr>
          <a:xfrm>
            <a:off x="1964267" y="1264355"/>
            <a:ext cx="767645" cy="711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/>
              <a:t>SITE</a:t>
            </a:r>
          </a:p>
        </xdr:txBody>
      </xdr:sp>
      <xdr:sp macro="" textlink="">
        <xdr:nvSpPr>
          <xdr:cNvPr id="11" name="CuadroTexto 16"/>
          <xdr:cNvSpPr txBox="1"/>
        </xdr:nvSpPr>
        <xdr:spPr>
          <a:xfrm rot="16200000">
            <a:off x="3699805" y="2799471"/>
            <a:ext cx="1139483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MX"/>
              <a:t>30.00 M</a:t>
            </a:r>
          </a:p>
        </xdr:txBody>
      </xdr:sp>
      <xdr:sp macro="" textlink="">
        <xdr:nvSpPr>
          <xdr:cNvPr id="12" name="CuadroTexto 17"/>
          <xdr:cNvSpPr txBox="1"/>
        </xdr:nvSpPr>
        <xdr:spPr>
          <a:xfrm>
            <a:off x="1783993" y="5741092"/>
            <a:ext cx="1139483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MX"/>
              <a:t>15.00 M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opLeftCell="A4" workbookViewId="0">
      <selection activeCell="K22" sqref="K22"/>
    </sheetView>
  </sheetViews>
  <sheetFormatPr baseColWidth="10" defaultRowHeight="15" x14ac:dyDescent="0.25"/>
  <cols>
    <col min="1" max="1" width="6.7109375" style="1" customWidth="1"/>
    <col min="2" max="2" width="10" style="1" customWidth="1"/>
    <col min="3" max="3" width="11.42578125" style="1"/>
    <col min="4" max="4" width="14.28515625" style="1" customWidth="1"/>
    <col min="5" max="5" width="30" style="1" customWidth="1"/>
    <col min="6" max="6" width="16.7109375" style="1" customWidth="1"/>
    <col min="7" max="16384" width="11.42578125" style="1"/>
  </cols>
  <sheetData>
    <row r="2" spans="2:9" ht="15.75" x14ac:dyDescent="0.25">
      <c r="G2" s="64" t="s">
        <v>0</v>
      </c>
      <c r="H2" s="64"/>
      <c r="I2" s="64"/>
    </row>
    <row r="3" spans="2:9" ht="15.75" x14ac:dyDescent="0.25">
      <c r="G3" s="65" t="s">
        <v>1</v>
      </c>
      <c r="H3" s="65"/>
      <c r="I3" s="65"/>
    </row>
    <row r="7" spans="2:9" ht="15.75" thickBot="1" x14ac:dyDescent="0.3"/>
    <row r="8" spans="2:9" x14ac:dyDescent="0.25">
      <c r="B8" s="66" t="s">
        <v>2</v>
      </c>
      <c r="C8" s="67"/>
      <c r="D8" s="67"/>
      <c r="E8" s="68"/>
      <c r="G8" s="69" t="s">
        <v>3</v>
      </c>
      <c r="H8" s="70"/>
      <c r="I8" s="71"/>
    </row>
    <row r="9" spans="2:9" x14ac:dyDescent="0.25">
      <c r="B9" s="72" t="s">
        <v>40</v>
      </c>
      <c r="C9" s="73"/>
      <c r="D9" s="73"/>
      <c r="E9" s="74"/>
      <c r="G9" s="75" t="s">
        <v>65</v>
      </c>
      <c r="H9" s="48"/>
      <c r="I9" s="51"/>
    </row>
    <row r="10" spans="2:9" x14ac:dyDescent="0.25">
      <c r="B10" s="47" t="s">
        <v>4</v>
      </c>
      <c r="C10" s="48"/>
      <c r="D10" s="48"/>
      <c r="E10" s="49"/>
      <c r="G10" s="50" t="s">
        <v>5</v>
      </c>
      <c r="H10" s="48"/>
      <c r="I10" s="51"/>
    </row>
    <row r="11" spans="2:9" x14ac:dyDescent="0.25">
      <c r="B11" s="52" t="s">
        <v>41</v>
      </c>
      <c r="C11" s="53"/>
      <c r="D11" s="53"/>
      <c r="E11" s="54"/>
      <c r="G11" s="50" t="s">
        <v>66</v>
      </c>
      <c r="H11" s="48"/>
      <c r="I11" s="51"/>
    </row>
    <row r="12" spans="2:9" x14ac:dyDescent="0.25">
      <c r="B12" s="47" t="s">
        <v>6</v>
      </c>
      <c r="C12" s="48"/>
      <c r="D12" s="55" t="s">
        <v>7</v>
      </c>
      <c r="E12" s="54"/>
      <c r="G12" s="50" t="s">
        <v>8</v>
      </c>
      <c r="H12" s="48"/>
      <c r="I12" s="51"/>
    </row>
    <row r="13" spans="2:9" ht="15.75" thickBot="1" x14ac:dyDescent="0.3">
      <c r="B13" s="56" t="s">
        <v>9</v>
      </c>
      <c r="C13" s="57"/>
      <c r="D13" s="58" t="s">
        <v>10</v>
      </c>
      <c r="E13" s="59"/>
      <c r="G13" s="60" t="s">
        <v>11</v>
      </c>
      <c r="H13" s="61"/>
      <c r="I13" s="62"/>
    </row>
    <row r="14" spans="2:9" x14ac:dyDescent="0.25">
      <c r="B14" s="63"/>
      <c r="C14" s="63"/>
      <c r="D14" s="63"/>
      <c r="E14" s="63"/>
      <c r="F14" s="63"/>
      <c r="G14" s="63"/>
      <c r="H14" s="63"/>
      <c r="I14" s="63"/>
    </row>
    <row r="15" spans="2:9" x14ac:dyDescent="0.25">
      <c r="B15" s="63"/>
      <c r="C15" s="63"/>
      <c r="D15" s="63"/>
      <c r="E15" s="63"/>
      <c r="F15" s="63"/>
      <c r="G15" s="63"/>
      <c r="H15" s="63"/>
      <c r="I15" s="63"/>
    </row>
    <row r="16" spans="2:9" x14ac:dyDescent="0.25">
      <c r="B16" s="44" t="s">
        <v>12</v>
      </c>
      <c r="C16" s="45"/>
      <c r="D16" s="45"/>
      <c r="E16" s="45"/>
      <c r="F16" s="45"/>
      <c r="G16" s="45"/>
      <c r="H16" s="45"/>
      <c r="I16" s="46"/>
    </row>
    <row r="17" spans="2:9" x14ac:dyDescent="0.25">
      <c r="B17" s="38" t="s">
        <v>59</v>
      </c>
      <c r="C17" s="39"/>
      <c r="D17" s="39"/>
      <c r="E17" s="39"/>
      <c r="F17" s="39"/>
      <c r="G17" s="39"/>
      <c r="H17" s="39"/>
      <c r="I17" s="40"/>
    </row>
    <row r="18" spans="2:9" x14ac:dyDescent="0.25">
      <c r="B18" s="41"/>
      <c r="C18" s="41"/>
      <c r="D18" s="41"/>
      <c r="E18" s="41"/>
      <c r="F18" s="41"/>
      <c r="G18" s="41"/>
      <c r="H18" s="41"/>
      <c r="I18" s="41"/>
    </row>
    <row r="19" spans="2:9" customFormat="1" ht="15" customHeight="1" x14ac:dyDescent="0.25">
      <c r="C19" s="14"/>
      <c r="D19" s="14"/>
      <c r="E19" s="21"/>
      <c r="F19" s="21"/>
      <c r="G19" s="16"/>
      <c r="H19" s="16"/>
      <c r="I19" s="16"/>
    </row>
    <row r="20" spans="2:9" customFormat="1" ht="15" customHeight="1" x14ac:dyDescent="0.25">
      <c r="C20" s="14"/>
      <c r="D20" s="14"/>
      <c r="E20" s="21"/>
      <c r="F20" s="21"/>
      <c r="G20" s="16"/>
      <c r="H20" s="16"/>
      <c r="I20" s="16"/>
    </row>
    <row r="21" spans="2:9" customFormat="1" ht="15" customHeight="1" x14ac:dyDescent="0.25">
      <c r="B21">
        <v>1</v>
      </c>
      <c r="C21" s="42" t="s">
        <v>60</v>
      </c>
      <c r="D21" s="42"/>
      <c r="E21" s="42"/>
      <c r="F21" s="26">
        <f>'Acomodo Oficinas'!G34</f>
        <v>4798.6000000000004</v>
      </c>
      <c r="G21" s="16" t="s">
        <v>22</v>
      </c>
      <c r="H21" s="16"/>
      <c r="I21" s="16"/>
    </row>
    <row r="22" spans="2:9" customFormat="1" ht="15" customHeight="1" x14ac:dyDescent="0.25">
      <c r="C22" s="14"/>
      <c r="D22" s="14"/>
      <c r="E22" s="21"/>
      <c r="F22" s="26"/>
      <c r="G22" s="16"/>
      <c r="H22" s="16"/>
      <c r="I22" s="16"/>
    </row>
    <row r="23" spans="2:9" ht="18.75" x14ac:dyDescent="0.3">
      <c r="E23" s="29" t="s">
        <v>67</v>
      </c>
      <c r="F23" s="30">
        <f>'Acomodo Oficinas'!K32</f>
        <v>1967.55</v>
      </c>
      <c r="G23" s="29" t="s">
        <v>68</v>
      </c>
      <c r="H23" s="29"/>
    </row>
    <row r="26" spans="2:9" ht="15.75" x14ac:dyDescent="0.25">
      <c r="B26" s="17" t="s">
        <v>21</v>
      </c>
      <c r="C26" s="18" t="s">
        <v>22</v>
      </c>
      <c r="D26" s="43" t="s">
        <v>23</v>
      </c>
      <c r="E26" s="43"/>
      <c r="F26" s="43"/>
      <c r="G26" s="43"/>
      <c r="H26" s="43"/>
      <c r="I26" s="43"/>
    </row>
    <row r="27" spans="2:9" x14ac:dyDescent="0.25">
      <c r="B27" s="17"/>
      <c r="C27" s="19" t="s">
        <v>24</v>
      </c>
      <c r="D27" s="35" t="s">
        <v>25</v>
      </c>
      <c r="E27" s="36"/>
      <c r="F27" s="36"/>
      <c r="G27" s="36"/>
      <c r="H27" s="36"/>
      <c r="I27" s="37"/>
    </row>
    <row r="31" spans="2:9" ht="15.75" thickBot="1" x14ac:dyDescent="0.3">
      <c r="B31" s="20"/>
      <c r="C31" s="20"/>
      <c r="D31" s="20"/>
      <c r="E31" s="20"/>
      <c r="F31" s="20"/>
      <c r="G31" s="20"/>
      <c r="H31" s="20"/>
      <c r="I31" s="20"/>
    </row>
    <row r="32" spans="2:9" x14ac:dyDescent="0.25">
      <c r="B32" s="32" t="s">
        <v>26</v>
      </c>
      <c r="C32" s="32"/>
      <c r="D32" s="32"/>
      <c r="E32" s="33" t="s">
        <v>27</v>
      </c>
      <c r="F32" s="33"/>
      <c r="G32"/>
      <c r="H32"/>
      <c r="I32"/>
    </row>
    <row r="33" spans="2:9" x14ac:dyDescent="0.25">
      <c r="B33" s="34" t="s">
        <v>28</v>
      </c>
      <c r="C33" s="34"/>
      <c r="D33" s="34"/>
      <c r="E33" s="34" t="s">
        <v>29</v>
      </c>
      <c r="F33" s="34"/>
      <c r="G33" s="34" t="s">
        <v>30</v>
      </c>
      <c r="H33" s="34"/>
      <c r="I33" s="34"/>
    </row>
    <row r="34" spans="2:9" x14ac:dyDescent="0.25">
      <c r="B34" s="31" t="s">
        <v>31</v>
      </c>
      <c r="C34" s="31"/>
      <c r="D34" s="31"/>
      <c r="E34" s="31" t="s">
        <v>32</v>
      </c>
      <c r="F34" s="31"/>
      <c r="G34" s="31" t="s">
        <v>33</v>
      </c>
      <c r="H34" s="31"/>
      <c r="I34" s="31"/>
    </row>
    <row r="35" spans="2:9" x14ac:dyDescent="0.25">
      <c r="B35" s="31" t="s">
        <v>34</v>
      </c>
      <c r="C35" s="31"/>
      <c r="D35" s="31"/>
      <c r="E35" s="31" t="s">
        <v>35</v>
      </c>
      <c r="F35" s="31"/>
      <c r="G35" s="31" t="s">
        <v>36</v>
      </c>
      <c r="H35" s="31"/>
      <c r="I35" s="31"/>
    </row>
    <row r="36" spans="2:9" x14ac:dyDescent="0.25">
      <c r="B36" s="31" t="s">
        <v>37</v>
      </c>
      <c r="C36" s="31"/>
      <c r="D36" s="31"/>
      <c r="E36" s="31" t="s">
        <v>38</v>
      </c>
      <c r="F36" s="31"/>
      <c r="G36" s="31" t="s">
        <v>39</v>
      </c>
      <c r="H36" s="31"/>
      <c r="I36" s="31"/>
    </row>
  </sheetData>
  <mergeCells count="38">
    <mergeCell ref="G2:I2"/>
    <mergeCell ref="G3:I3"/>
    <mergeCell ref="B8:E8"/>
    <mergeCell ref="G8:I8"/>
    <mergeCell ref="B9:E9"/>
    <mergeCell ref="G9:I9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D27:I27"/>
    <mergeCell ref="B17:I17"/>
    <mergeCell ref="B18:I18"/>
    <mergeCell ref="C21:E21"/>
    <mergeCell ref="B35:D35"/>
    <mergeCell ref="E35:F35"/>
    <mergeCell ref="G35:I35"/>
    <mergeCell ref="D26:I26"/>
    <mergeCell ref="B36:D36"/>
    <mergeCell ref="E36:F36"/>
    <mergeCell ref="G36:I36"/>
    <mergeCell ref="B32:D32"/>
    <mergeCell ref="E32:F32"/>
    <mergeCell ref="B33:D33"/>
    <mergeCell ref="E33:F33"/>
    <mergeCell ref="G33:I33"/>
    <mergeCell ref="B34:D34"/>
    <mergeCell ref="E34:F34"/>
    <mergeCell ref="G34:I34"/>
  </mergeCells>
  <hyperlinks>
    <hyperlink ref="E32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4"/>
  <sheetViews>
    <sheetView tabSelected="1" workbookViewId="0">
      <selection activeCell="E6" sqref="E6"/>
    </sheetView>
  </sheetViews>
  <sheetFormatPr baseColWidth="10" defaultRowHeight="15" x14ac:dyDescent="0.25"/>
  <cols>
    <col min="1" max="1" width="6.7109375" style="1" customWidth="1"/>
    <col min="2" max="2" width="10" style="1" customWidth="1"/>
    <col min="3" max="3" width="11.42578125" style="1"/>
    <col min="4" max="4" width="14.28515625" style="1" customWidth="1"/>
    <col min="5" max="5" width="30" style="1" customWidth="1"/>
    <col min="6" max="6" width="16.7109375" style="1" customWidth="1"/>
    <col min="7" max="16384" width="11.42578125" style="1"/>
  </cols>
  <sheetData>
    <row r="2" spans="2:9" ht="15.75" x14ac:dyDescent="0.25">
      <c r="G2" s="64" t="s">
        <v>0</v>
      </c>
      <c r="H2" s="64"/>
      <c r="I2" s="64"/>
    </row>
    <row r="3" spans="2:9" ht="15.75" x14ac:dyDescent="0.25">
      <c r="G3" s="65" t="s">
        <v>1</v>
      </c>
      <c r="H3" s="65"/>
      <c r="I3" s="65"/>
    </row>
    <row r="7" spans="2:9" ht="15.75" thickBot="1" x14ac:dyDescent="0.3"/>
    <row r="8" spans="2:9" x14ac:dyDescent="0.25">
      <c r="B8" s="66" t="s">
        <v>2</v>
      </c>
      <c r="C8" s="67"/>
      <c r="D8" s="67"/>
      <c r="E8" s="68"/>
      <c r="G8" s="69" t="s">
        <v>3</v>
      </c>
      <c r="H8" s="70"/>
      <c r="I8" s="71"/>
    </row>
    <row r="9" spans="2:9" x14ac:dyDescent="0.25">
      <c r="B9" s="72" t="s">
        <v>40</v>
      </c>
      <c r="C9" s="73"/>
      <c r="D9" s="73"/>
      <c r="E9" s="74"/>
      <c r="G9" s="75" t="s">
        <v>65</v>
      </c>
      <c r="H9" s="48"/>
      <c r="I9" s="51"/>
    </row>
    <row r="10" spans="2:9" x14ac:dyDescent="0.25">
      <c r="B10" s="47" t="s">
        <v>4</v>
      </c>
      <c r="C10" s="48"/>
      <c r="D10" s="48"/>
      <c r="E10" s="49"/>
      <c r="G10" s="50" t="s">
        <v>5</v>
      </c>
      <c r="H10" s="48"/>
      <c r="I10" s="51"/>
    </row>
    <row r="11" spans="2:9" x14ac:dyDescent="0.25">
      <c r="B11" s="52" t="s">
        <v>41</v>
      </c>
      <c r="C11" s="53"/>
      <c r="D11" s="53"/>
      <c r="E11" s="54"/>
      <c r="G11" s="50" t="s">
        <v>66</v>
      </c>
      <c r="H11" s="48"/>
      <c r="I11" s="51"/>
    </row>
    <row r="12" spans="2:9" x14ac:dyDescent="0.25">
      <c r="B12" s="47" t="s">
        <v>6</v>
      </c>
      <c r="C12" s="48"/>
      <c r="D12" s="55" t="s">
        <v>7</v>
      </c>
      <c r="E12" s="54"/>
      <c r="G12" s="50" t="s">
        <v>8</v>
      </c>
      <c r="H12" s="48"/>
      <c r="I12" s="51"/>
    </row>
    <row r="13" spans="2:9" ht="15.75" thickBot="1" x14ac:dyDescent="0.3">
      <c r="B13" s="56" t="s">
        <v>9</v>
      </c>
      <c r="C13" s="57"/>
      <c r="D13" s="58" t="s">
        <v>10</v>
      </c>
      <c r="E13" s="59"/>
      <c r="G13" s="60" t="s">
        <v>11</v>
      </c>
      <c r="H13" s="61"/>
      <c r="I13" s="62"/>
    </row>
    <row r="14" spans="2:9" x14ac:dyDescent="0.25">
      <c r="B14" s="63"/>
      <c r="C14" s="63"/>
      <c r="D14" s="63"/>
      <c r="E14" s="63"/>
      <c r="F14" s="63"/>
      <c r="G14" s="63"/>
      <c r="H14" s="63"/>
      <c r="I14" s="63"/>
    </row>
    <row r="15" spans="2:9" x14ac:dyDescent="0.25">
      <c r="B15" s="63"/>
      <c r="C15" s="63"/>
      <c r="D15" s="63"/>
      <c r="E15" s="63"/>
      <c r="F15" s="63"/>
      <c r="G15" s="63"/>
      <c r="H15" s="63"/>
      <c r="I15" s="63"/>
    </row>
    <row r="16" spans="2:9" x14ac:dyDescent="0.25">
      <c r="B16" s="44" t="s">
        <v>12</v>
      </c>
      <c r="C16" s="45"/>
      <c r="D16" s="45"/>
      <c r="E16" s="45"/>
      <c r="F16" s="45"/>
      <c r="G16" s="45"/>
      <c r="H16" s="45"/>
      <c r="I16" s="46"/>
    </row>
    <row r="17" spans="2:13" x14ac:dyDescent="0.25">
      <c r="B17" s="38" t="s">
        <v>59</v>
      </c>
      <c r="C17" s="39"/>
      <c r="D17" s="39"/>
      <c r="E17" s="39"/>
      <c r="F17" s="39"/>
      <c r="G17" s="39"/>
      <c r="H17" s="39"/>
      <c r="I17" s="40"/>
    </row>
    <row r="18" spans="2:13" x14ac:dyDescent="0.25">
      <c r="B18" s="41"/>
      <c r="C18" s="41"/>
      <c r="D18" s="41"/>
      <c r="E18" s="41"/>
      <c r="F18" s="41"/>
      <c r="G18" s="41"/>
      <c r="H18" s="41"/>
      <c r="I18" s="41"/>
    </row>
    <row r="19" spans="2:13" ht="24" x14ac:dyDescent="0.25">
      <c r="B19" s="2" t="s">
        <v>13</v>
      </c>
      <c r="C19" s="76" t="s">
        <v>14</v>
      </c>
      <c r="D19" s="76"/>
      <c r="E19" s="76"/>
      <c r="F19" s="3" t="s">
        <v>15</v>
      </c>
      <c r="G19" s="4" t="s">
        <v>16</v>
      </c>
      <c r="H19" s="4" t="s">
        <v>17</v>
      </c>
      <c r="I19" s="2" t="s">
        <v>18</v>
      </c>
    </row>
    <row r="20" spans="2:13" x14ac:dyDescent="0.25">
      <c r="B20" s="5"/>
      <c r="C20" s="77" t="s">
        <v>50</v>
      </c>
      <c r="D20" s="78"/>
      <c r="E20" s="78"/>
      <c r="F20" s="78"/>
      <c r="G20" s="78"/>
      <c r="H20" s="78"/>
      <c r="I20" s="78"/>
      <c r="J20" s="6"/>
      <c r="K20"/>
      <c r="L20" s="7"/>
      <c r="M20" s="8"/>
    </row>
    <row r="21" spans="2:13" s="22" customFormat="1" x14ac:dyDescent="0.25">
      <c r="B21" s="9">
        <v>55</v>
      </c>
      <c r="C21" s="80" t="s">
        <v>42</v>
      </c>
      <c r="D21" s="81"/>
      <c r="E21" s="82"/>
      <c r="F21" s="24" t="s">
        <v>19</v>
      </c>
      <c r="G21" s="25">
        <v>0</v>
      </c>
      <c r="H21" s="25">
        <v>1.5</v>
      </c>
      <c r="I21" s="12">
        <f t="shared" ref="I21" si="0">SUM(H21+G21)*B21</f>
        <v>82.5</v>
      </c>
      <c r="J21" s="23"/>
      <c r="K21" s="13"/>
      <c r="L21" s="7"/>
      <c r="M21" s="8"/>
    </row>
    <row r="22" spans="2:13" s="22" customFormat="1" x14ac:dyDescent="0.25">
      <c r="B22" s="9">
        <v>1</v>
      </c>
      <c r="C22" s="80" t="s">
        <v>43</v>
      </c>
      <c r="D22" s="81"/>
      <c r="E22" s="82"/>
      <c r="F22" s="24" t="s">
        <v>19</v>
      </c>
      <c r="G22" s="25">
        <v>0</v>
      </c>
      <c r="H22" s="25">
        <v>98</v>
      </c>
      <c r="I22" s="12">
        <f t="shared" ref="I22:I25" si="1">SUM(H22+G22)*B22</f>
        <v>98</v>
      </c>
      <c r="J22" s="23"/>
      <c r="K22" s="13"/>
      <c r="L22" s="7"/>
      <c r="M22" s="8"/>
    </row>
    <row r="23" spans="2:13" s="22" customFormat="1" x14ac:dyDescent="0.25">
      <c r="B23" s="9">
        <v>1</v>
      </c>
      <c r="C23" s="80" t="s">
        <v>58</v>
      </c>
      <c r="D23" s="81"/>
      <c r="E23" s="82"/>
      <c r="F23" s="24" t="s">
        <v>19</v>
      </c>
      <c r="G23" s="25">
        <v>0</v>
      </c>
      <c r="H23" s="25">
        <v>140</v>
      </c>
      <c r="I23" s="12">
        <f t="shared" si="1"/>
        <v>140</v>
      </c>
      <c r="J23" s="23"/>
      <c r="K23" s="13"/>
      <c r="L23" s="7"/>
      <c r="M23" s="8"/>
    </row>
    <row r="24" spans="2:13" s="22" customFormat="1" x14ac:dyDescent="0.25">
      <c r="B24" s="9">
        <v>1</v>
      </c>
      <c r="C24" s="80" t="s">
        <v>49</v>
      </c>
      <c r="D24" s="81"/>
      <c r="E24" s="82"/>
      <c r="F24" s="24" t="s">
        <v>19</v>
      </c>
      <c r="G24" s="25">
        <v>0</v>
      </c>
      <c r="H24" s="25">
        <v>120</v>
      </c>
      <c r="I24" s="12">
        <f t="shared" si="1"/>
        <v>120</v>
      </c>
      <c r="J24" s="23"/>
      <c r="K24" s="13"/>
      <c r="L24" s="7"/>
      <c r="M24" s="8"/>
    </row>
    <row r="25" spans="2:13" s="22" customFormat="1" x14ac:dyDescent="0.25">
      <c r="B25" s="9">
        <v>3</v>
      </c>
      <c r="C25" s="80" t="s">
        <v>47</v>
      </c>
      <c r="D25" s="81"/>
      <c r="E25" s="82"/>
      <c r="F25" s="24" t="s">
        <v>48</v>
      </c>
      <c r="G25" s="25">
        <v>20</v>
      </c>
      <c r="H25" s="25">
        <v>22</v>
      </c>
      <c r="I25" s="12">
        <f t="shared" si="1"/>
        <v>126</v>
      </c>
      <c r="J25" s="23"/>
      <c r="K25" s="13"/>
      <c r="L25" s="7"/>
      <c r="M25" s="8"/>
    </row>
    <row r="26" spans="2:13" s="22" customFormat="1" ht="15" customHeight="1" x14ac:dyDescent="0.25">
      <c r="B26" s="9"/>
      <c r="C26" s="77" t="s">
        <v>57</v>
      </c>
      <c r="D26" s="78"/>
      <c r="E26" s="78"/>
      <c r="F26" s="78"/>
      <c r="G26" s="78"/>
      <c r="H26" s="78"/>
      <c r="I26" s="78">
        <f>SUM(H26+G26)*B26</f>
        <v>0</v>
      </c>
      <c r="J26" s="23"/>
      <c r="K26" s="13"/>
      <c r="L26" s="7"/>
      <c r="M26" s="8"/>
    </row>
    <row r="27" spans="2:13" s="22" customFormat="1" x14ac:dyDescent="0.25">
      <c r="B27" s="9">
        <v>32</v>
      </c>
      <c r="C27" s="80" t="s">
        <v>44</v>
      </c>
      <c r="D27" s="81"/>
      <c r="E27" s="82"/>
      <c r="F27" s="24" t="s">
        <v>45</v>
      </c>
      <c r="G27" s="25">
        <v>33.65</v>
      </c>
      <c r="H27" s="25">
        <v>13.5</v>
      </c>
      <c r="I27" s="12">
        <f t="shared" ref="I27:I28" si="2">SUM(H27+G27)*B27</f>
        <v>1508.8</v>
      </c>
      <c r="J27" s="23"/>
      <c r="K27" s="28">
        <f>G27*B27</f>
        <v>1076.8</v>
      </c>
      <c r="L27" s="7"/>
      <c r="M27" s="8"/>
    </row>
    <row r="28" spans="2:13" s="22" customFormat="1" x14ac:dyDescent="0.25">
      <c r="B28" s="9">
        <v>16</v>
      </c>
      <c r="C28" s="80" t="s">
        <v>46</v>
      </c>
      <c r="D28" s="81"/>
      <c r="E28" s="82"/>
      <c r="F28" s="24" t="s">
        <v>19</v>
      </c>
      <c r="G28" s="25">
        <v>6.2</v>
      </c>
      <c r="H28" s="25">
        <v>4.3</v>
      </c>
      <c r="I28" s="12">
        <f t="shared" si="2"/>
        <v>168</v>
      </c>
      <c r="J28" s="23"/>
      <c r="K28" s="28">
        <f t="shared" ref="K28:K31" si="3">G28*B28</f>
        <v>99.2</v>
      </c>
      <c r="L28" s="7"/>
      <c r="M28" s="8"/>
    </row>
    <row r="29" spans="2:13" s="22" customFormat="1" x14ac:dyDescent="0.25">
      <c r="B29" s="9">
        <v>128</v>
      </c>
      <c r="C29" s="79" t="s">
        <v>53</v>
      </c>
      <c r="D29" s="79"/>
      <c r="E29" s="79"/>
      <c r="F29" s="10" t="s">
        <v>54</v>
      </c>
      <c r="G29" s="11">
        <v>3.7</v>
      </c>
      <c r="H29" s="12">
        <v>1.5</v>
      </c>
      <c r="I29" s="12">
        <f>SUM(H29+G29)*B29</f>
        <v>665.6</v>
      </c>
      <c r="J29" s="23"/>
      <c r="K29" s="28">
        <f t="shared" si="3"/>
        <v>473.6</v>
      </c>
      <c r="L29" s="7"/>
      <c r="M29" s="8"/>
    </row>
    <row r="30" spans="2:13" s="22" customFormat="1" x14ac:dyDescent="0.25">
      <c r="B30" s="9">
        <v>65</v>
      </c>
      <c r="C30" s="79" t="s">
        <v>51</v>
      </c>
      <c r="D30" s="79"/>
      <c r="E30" s="79"/>
      <c r="F30" s="10" t="s">
        <v>52</v>
      </c>
      <c r="G30" s="11">
        <v>1.1499999999999999</v>
      </c>
      <c r="H30" s="12">
        <v>0.55000000000000004</v>
      </c>
      <c r="I30" s="12">
        <f>SUM(H30+G30)*B30</f>
        <v>110.5</v>
      </c>
      <c r="J30" s="23"/>
      <c r="K30" s="28">
        <f t="shared" si="3"/>
        <v>74.75</v>
      </c>
      <c r="L30" s="7"/>
      <c r="M30" s="8"/>
    </row>
    <row r="31" spans="2:13" s="22" customFormat="1" x14ac:dyDescent="0.25">
      <c r="B31" s="9">
        <v>128</v>
      </c>
      <c r="C31" s="79" t="s">
        <v>55</v>
      </c>
      <c r="D31" s="79"/>
      <c r="E31" s="79"/>
      <c r="F31" s="10" t="s">
        <v>56</v>
      </c>
      <c r="G31" s="11">
        <v>1.9</v>
      </c>
      <c r="H31" s="12">
        <v>0.75</v>
      </c>
      <c r="I31" s="12">
        <f t="shared" ref="I31" si="4">SUM(H31+G31)*B31</f>
        <v>339.2</v>
      </c>
      <c r="J31" s="23"/>
      <c r="K31" s="28">
        <f t="shared" si="3"/>
        <v>243.2</v>
      </c>
      <c r="L31" s="7"/>
      <c r="M31" s="8"/>
    </row>
    <row r="32" spans="2:13" s="22" customFormat="1" x14ac:dyDescent="0.25">
      <c r="B32" s="9"/>
      <c r="C32" s="77" t="s">
        <v>61</v>
      </c>
      <c r="D32" s="78"/>
      <c r="E32" s="78"/>
      <c r="F32" s="78"/>
      <c r="G32" s="78"/>
      <c r="H32" s="78"/>
      <c r="I32" s="78">
        <f>SUM(H32+G32)*B32</f>
        <v>0</v>
      </c>
      <c r="J32" s="23"/>
      <c r="K32" s="28">
        <f>SUM(K27:K31)</f>
        <v>1967.55</v>
      </c>
      <c r="L32" s="7"/>
      <c r="M32" s="8"/>
    </row>
    <row r="33" spans="2:9" s="13" customFormat="1" ht="30" customHeight="1" thickBot="1" x14ac:dyDescent="0.3">
      <c r="B33" s="27">
        <v>8</v>
      </c>
      <c r="C33" s="79" t="s">
        <v>64</v>
      </c>
      <c r="D33" s="79"/>
      <c r="E33" s="79"/>
      <c r="F33" s="24" t="s">
        <v>19</v>
      </c>
      <c r="G33" s="11">
        <v>0</v>
      </c>
      <c r="H33" s="12">
        <v>180</v>
      </c>
      <c r="I33" s="12">
        <f t="shared" ref="I33" si="5">SUM(H33+G33)*B33</f>
        <v>1440</v>
      </c>
    </row>
    <row r="34" spans="2:9" customFormat="1" ht="15" customHeight="1" thickTop="1" thickBot="1" x14ac:dyDescent="0.3">
      <c r="C34" s="14"/>
      <c r="D34" s="14"/>
      <c r="E34" s="86" t="s">
        <v>20</v>
      </c>
      <c r="F34" s="86"/>
      <c r="G34" s="87">
        <f>SUM(I20:I33)</f>
        <v>4798.6000000000004</v>
      </c>
      <c r="H34" s="88"/>
      <c r="I34" s="89"/>
    </row>
    <row r="35" spans="2:9" customFormat="1" ht="15" customHeight="1" thickTop="1" x14ac:dyDescent="0.25">
      <c r="C35" s="14"/>
      <c r="D35" s="14"/>
      <c r="E35" s="15"/>
      <c r="F35" s="15"/>
      <c r="G35" s="16"/>
      <c r="H35" s="16"/>
      <c r="I35" s="16"/>
    </row>
    <row r="39" spans="2:9" ht="36.75" customHeight="1" x14ac:dyDescent="0.25">
      <c r="B39" s="83" t="s">
        <v>62</v>
      </c>
      <c r="C39" s="84"/>
      <c r="D39" s="85" t="s">
        <v>63</v>
      </c>
      <c r="E39" s="85"/>
      <c r="F39" s="85"/>
      <c r="G39" s="85"/>
      <c r="H39" s="85"/>
      <c r="I39" s="85"/>
    </row>
    <row r="40" spans="2:9" x14ac:dyDescent="0.25">
      <c r="B40" s="83"/>
      <c r="C40" s="84"/>
      <c r="D40" s="35"/>
      <c r="E40" s="36"/>
      <c r="F40" s="36"/>
      <c r="G40" s="36"/>
      <c r="H40" s="36"/>
      <c r="I40" s="37"/>
    </row>
    <row r="44" spans="2:9" ht="15.75" x14ac:dyDescent="0.25">
      <c r="B44" s="17" t="s">
        <v>21</v>
      </c>
      <c r="C44" s="18" t="s">
        <v>22</v>
      </c>
      <c r="D44" s="43" t="s">
        <v>23</v>
      </c>
      <c r="E44" s="43"/>
      <c r="F44" s="43"/>
      <c r="G44" s="43"/>
      <c r="H44" s="43"/>
      <c r="I44" s="43"/>
    </row>
    <row r="45" spans="2:9" x14ac:dyDescent="0.25">
      <c r="B45" s="17"/>
      <c r="C45" s="19" t="s">
        <v>24</v>
      </c>
      <c r="D45" s="35" t="s">
        <v>25</v>
      </c>
      <c r="E45" s="36"/>
      <c r="F45" s="36"/>
      <c r="G45" s="36"/>
      <c r="H45" s="36"/>
      <c r="I45" s="37"/>
    </row>
    <row r="49" spans="2:9" ht="15.75" thickBot="1" x14ac:dyDescent="0.3">
      <c r="B49" s="20"/>
      <c r="C49" s="20"/>
      <c r="D49" s="20"/>
      <c r="E49" s="20"/>
      <c r="F49" s="20"/>
      <c r="G49" s="20"/>
      <c r="H49" s="20"/>
      <c r="I49" s="20"/>
    </row>
    <row r="50" spans="2:9" x14ac:dyDescent="0.25">
      <c r="B50" s="32" t="s">
        <v>26</v>
      </c>
      <c r="C50" s="32"/>
      <c r="D50" s="32"/>
      <c r="E50" s="33" t="s">
        <v>27</v>
      </c>
      <c r="F50" s="33"/>
      <c r="G50"/>
      <c r="H50"/>
      <c r="I50"/>
    </row>
    <row r="51" spans="2:9" x14ac:dyDescent="0.25">
      <c r="B51" s="34" t="s">
        <v>28</v>
      </c>
      <c r="C51" s="34"/>
      <c r="D51" s="34"/>
      <c r="E51" s="34" t="s">
        <v>29</v>
      </c>
      <c r="F51" s="34"/>
      <c r="G51" s="34" t="s">
        <v>30</v>
      </c>
      <c r="H51" s="34"/>
      <c r="I51" s="34"/>
    </row>
    <row r="52" spans="2:9" x14ac:dyDescent="0.25">
      <c r="B52" s="31" t="s">
        <v>31</v>
      </c>
      <c r="C52" s="31"/>
      <c r="D52" s="31"/>
      <c r="E52" s="31" t="s">
        <v>32</v>
      </c>
      <c r="F52" s="31"/>
      <c r="G52" s="31" t="s">
        <v>33</v>
      </c>
      <c r="H52" s="31"/>
      <c r="I52" s="31"/>
    </row>
    <row r="53" spans="2:9" x14ac:dyDescent="0.25">
      <c r="B53" s="31" t="s">
        <v>34</v>
      </c>
      <c r="C53" s="31"/>
      <c r="D53" s="31"/>
      <c r="E53" s="31" t="s">
        <v>35</v>
      </c>
      <c r="F53" s="31"/>
      <c r="G53" s="31" t="s">
        <v>36</v>
      </c>
      <c r="H53" s="31"/>
      <c r="I53" s="31"/>
    </row>
    <row r="54" spans="2:9" x14ac:dyDescent="0.25">
      <c r="B54" s="31" t="s">
        <v>37</v>
      </c>
      <c r="C54" s="31"/>
      <c r="D54" s="31"/>
      <c r="E54" s="31" t="s">
        <v>38</v>
      </c>
      <c r="F54" s="31"/>
      <c r="G54" s="31" t="s">
        <v>39</v>
      </c>
      <c r="H54" s="31"/>
      <c r="I54" s="31"/>
    </row>
  </sheetData>
  <mergeCells count="58">
    <mergeCell ref="B40:C40"/>
    <mergeCell ref="C27:E27"/>
    <mergeCell ref="C26:I26"/>
    <mergeCell ref="C31:E31"/>
    <mergeCell ref="C32:I32"/>
    <mergeCell ref="D39:I39"/>
    <mergeCell ref="E34:F34"/>
    <mergeCell ref="G34:I34"/>
    <mergeCell ref="G2:I2"/>
    <mergeCell ref="G3:I3"/>
    <mergeCell ref="B8:E8"/>
    <mergeCell ref="G8:I8"/>
    <mergeCell ref="B9:E9"/>
    <mergeCell ref="G9:I9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D44:I44"/>
    <mergeCell ref="B17:I17"/>
    <mergeCell ref="B18:I18"/>
    <mergeCell ref="C19:E19"/>
    <mergeCell ref="C20:I20"/>
    <mergeCell ref="C33:E33"/>
    <mergeCell ref="C21:E21"/>
    <mergeCell ref="C22:E22"/>
    <mergeCell ref="C23:E23"/>
    <mergeCell ref="C28:E28"/>
    <mergeCell ref="C24:E24"/>
    <mergeCell ref="C29:E29"/>
    <mergeCell ref="C30:E30"/>
    <mergeCell ref="C25:E25"/>
    <mergeCell ref="D40:I40"/>
    <mergeCell ref="B39:C39"/>
    <mergeCell ref="D45:I45"/>
    <mergeCell ref="B50:D50"/>
    <mergeCell ref="E50:F50"/>
    <mergeCell ref="B51:D51"/>
    <mergeCell ref="E51:F51"/>
    <mergeCell ref="G51:I51"/>
    <mergeCell ref="B54:D54"/>
    <mergeCell ref="E54:F54"/>
    <mergeCell ref="G54:I54"/>
    <mergeCell ref="B52:D52"/>
    <mergeCell ref="E52:F52"/>
    <mergeCell ref="G52:I52"/>
    <mergeCell ref="B53:D53"/>
    <mergeCell ref="E53:F53"/>
    <mergeCell ref="G53:I53"/>
  </mergeCells>
  <hyperlinks>
    <hyperlink ref="E50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Acomodo Oficinas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Recepcion</dc:creator>
  <cp:lastModifiedBy>Ventas11</cp:lastModifiedBy>
  <cp:lastPrinted>2014-11-03T18:36:10Z</cp:lastPrinted>
  <dcterms:created xsi:type="dcterms:W3CDTF">2014-05-20T19:37:36Z</dcterms:created>
  <dcterms:modified xsi:type="dcterms:W3CDTF">2014-11-03T18:36:32Z</dcterms:modified>
</cp:coreProperties>
</file>