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4\Desktop\LMORALES\COTIZACIONES\X6 JUNIO\"/>
    </mc:Choice>
  </mc:AlternateContent>
  <bookViews>
    <workbookView xWindow="0" yWindow="0" windowWidth="15360" windowHeight="7755"/>
  </bookViews>
  <sheets>
    <sheet name="COTIZACION" sheetId="4" r:id="rId1"/>
  </sheets>
  <calcPr calcId="152511" concurrentCalc="0"/>
</workbook>
</file>

<file path=xl/calcChain.xml><?xml version="1.0" encoding="utf-8"?>
<calcChain xmlns="http://schemas.openxmlformats.org/spreadsheetml/2006/main">
  <c r="G24" i="4" l="1"/>
  <c r="I22" i="4"/>
  <c r="I23" i="4"/>
  <c r="G25" i="4"/>
  <c r="G26" i="4"/>
</calcChain>
</file>

<file path=xl/sharedStrings.xml><?xml version="1.0" encoding="utf-8"?>
<sst xmlns="http://schemas.openxmlformats.org/spreadsheetml/2006/main" count="48" uniqueCount="48">
  <si>
    <t>GRUPO ASERCOM, S.A. DE C.V.</t>
  </si>
  <si>
    <t>Cotizado a:</t>
  </si>
  <si>
    <t>Fecha:</t>
  </si>
  <si>
    <t>Atención:</t>
  </si>
  <si>
    <t>Tiempo de Entrega:</t>
  </si>
  <si>
    <t>Validez de la oferta:</t>
  </si>
  <si>
    <t>Agente:</t>
  </si>
  <si>
    <t>Condiciones de pago:</t>
  </si>
  <si>
    <t>Cant</t>
  </si>
  <si>
    <t>Descripción</t>
  </si>
  <si>
    <t>No. Parte</t>
  </si>
  <si>
    <t>Total</t>
  </si>
  <si>
    <t>Sub Total sin IVA</t>
  </si>
  <si>
    <t>X</t>
  </si>
  <si>
    <t>USD</t>
  </si>
  <si>
    <r>
      <t xml:space="preserve">LOS PRECIOS ESTAN COTIZADOS EN USD PAGADEROS CON LA MISMA MONEDA Y </t>
    </r>
    <r>
      <rPr>
        <b/>
        <u/>
        <sz val="9"/>
        <color theme="1"/>
        <rFont val="Calibri"/>
        <family val="2"/>
        <scheme val="minor"/>
      </rPr>
      <t xml:space="preserve">NO </t>
    </r>
    <r>
      <rPr>
        <sz val="9"/>
        <color theme="1"/>
        <rFont val="Calibri"/>
        <family val="2"/>
        <scheme val="minor"/>
      </rPr>
      <t>INCLUYEN IVA</t>
    </r>
  </si>
  <si>
    <t>MN</t>
  </si>
  <si>
    <t>Grupo Asercom, S.A. de C.V.</t>
  </si>
  <si>
    <t>www.grupoasercom.com</t>
  </si>
  <si>
    <t>Corporativo Monterrey</t>
  </si>
  <si>
    <t>Sucursal Guadalajara</t>
  </si>
  <si>
    <t>Sucursal México, D.F.</t>
  </si>
  <si>
    <t>Av. Circunvalación Agustín Yáñez No. 2360 Int 4-A</t>
  </si>
  <si>
    <t>Río Lerma No. 26 Col. Cuauhtémoc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</si>
  <si>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</si>
  <si>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</si>
  <si>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</si>
  <si>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</si>
  <si>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</si>
  <si>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 xml:space="preserve">Joaquin Garcia No. 217 Col. Burocratas </t>
  </si>
  <si>
    <t>Del Estado Monterrey, N.L.  C.P. 64380</t>
  </si>
  <si>
    <t xml:space="preserve">En respuesta a su amable solicitud ponemos a su consideración la siguiente cotización de:                                                                                       </t>
  </si>
  <si>
    <t>P.Unitario</t>
  </si>
  <si>
    <t>División Computadoras</t>
  </si>
  <si>
    <t>IVA</t>
  </si>
  <si>
    <t xml:space="preserve">LAURA MORALES </t>
  </si>
  <si>
    <r>
      <t xml:space="preserve">LOS PRECIOS ESTAN COTIZADOS EN MONEDA NACIONAL Y </t>
    </r>
    <r>
      <rPr>
        <b/>
        <u/>
        <sz val="9"/>
        <color theme="1"/>
        <rFont val="Calibri"/>
        <family val="2"/>
        <scheme val="minor"/>
      </rPr>
      <t>NO</t>
    </r>
    <r>
      <rPr>
        <b/>
        <sz val="9"/>
        <color theme="1"/>
        <rFont val="Calibri"/>
        <family val="2"/>
        <scheme val="minor"/>
      </rPr>
      <t xml:space="preserve"> INCLUYEN IVA</t>
    </r>
  </si>
  <si>
    <t>7días</t>
  </si>
  <si>
    <t xml:space="preserve">PHILIPS LUMINARIAS DE MEXICO </t>
  </si>
  <si>
    <t xml:space="preserve">ABIGAIL VARGAS BARRAZA </t>
  </si>
  <si>
    <t xml:space="preserve">credito </t>
  </si>
  <si>
    <t xml:space="preserve">TARJETA CONTROLADORA </t>
  </si>
  <si>
    <t xml:space="preserve">Boon Edam/Tomsed 10904 MAIN CONTROL BOARD </t>
  </si>
  <si>
    <t>10904</t>
  </si>
  <si>
    <t>TOTAL USD</t>
  </si>
  <si>
    <t xml:space="preserve">6 a 8 semanas </t>
  </si>
  <si>
    <t xml:space="preserve">Servicio de instalacion, pruebas y configuracion </t>
  </si>
  <si>
    <t>SOP-ONSITE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</si>
</sst>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  <numFmt numFmtId="165" formatCode="_-* #,##0.00\ &quot;pta&quot;_-;\-* #,##0.00\ &quot;pta&quot;_-;_-* &quot;-&quot;??\ &quot;pta&quot;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0"/>
      <color theme="9" tint="-0.249977111117893"/>
      <name val="Calibri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color indexed="10"/>
      <name val="Calibri"/>
      <family val="2"/>
    </font>
    <font>
      <sz val="11"/>
      <color indexed="20"/>
      <name val="Calibri"/>
      <family val="2"/>
    </font>
    <font>
      <b/>
      <sz val="12"/>
      <color indexed="52"/>
      <name val="Calibri"/>
      <family val="2"/>
    </font>
    <font>
      <b/>
      <sz val="11"/>
      <color indexed="52"/>
      <name val="Calibri"/>
      <family val="2"/>
    </font>
    <font>
      <b/>
      <sz val="12"/>
      <color indexed="9"/>
      <name val="Calibri"/>
      <family val="2"/>
    </font>
    <font>
      <b/>
      <sz val="11"/>
      <color indexed="9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0"/>
      <name val="Helv"/>
    </font>
    <font>
      <i/>
      <sz val="11"/>
      <color indexed="23"/>
      <name val="Calibri"/>
      <family val="2"/>
    </font>
    <font>
      <i/>
      <sz val="12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</borders>
  <cellStyleXfs count="9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3" borderId="0" applyNumberFormat="0" applyBorder="0" applyAlignment="0" applyProtection="0"/>
    <xf numFmtId="0" fontId="19" fillId="20" borderId="24" applyNumberFormat="0" applyAlignment="0" applyProtection="0"/>
    <xf numFmtId="0" fontId="20" fillId="21" borderId="24" applyNumberFormat="0" applyAlignment="0" applyProtection="0"/>
    <xf numFmtId="0" fontId="21" fillId="22" borderId="25" applyNumberFormat="0" applyAlignment="0" applyProtection="0"/>
    <xf numFmtId="0" fontId="22" fillId="22" borderId="25" applyNumberFormat="0" applyAlignment="0" applyProtection="0"/>
    <xf numFmtId="0" fontId="23" fillId="0" borderId="26" applyNumberFormat="0" applyFill="0" applyAlignment="0" applyProtection="0"/>
    <xf numFmtId="0" fontId="24" fillId="0" borderId="27" applyNumberFormat="0" applyFill="0" applyAlignment="0" applyProtection="0"/>
    <xf numFmtId="0" fontId="25" fillId="0" borderId="28" applyNumberFormat="0" applyFill="0" applyAlignment="0" applyProtection="0"/>
    <xf numFmtId="0" fontId="26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30" fillId="0" borderId="29" applyNumberFormat="0" applyFill="0" applyAlignment="0" applyProtection="0"/>
    <xf numFmtId="0" fontId="31" fillId="0" borderId="27" applyNumberFormat="0" applyFill="0" applyAlignment="0" applyProtection="0"/>
    <xf numFmtId="0" fontId="32" fillId="0" borderId="30" applyNumberFormat="0" applyFill="0" applyAlignment="0" applyProtection="0"/>
    <xf numFmtId="0" fontId="32" fillId="0" borderId="0" applyNumberFormat="0" applyFill="0" applyBorder="0" applyAlignment="0" applyProtection="0"/>
    <xf numFmtId="0" fontId="33" fillId="7" borderId="24" applyNumberFormat="0" applyAlignment="0" applyProtection="0"/>
    <xf numFmtId="0" fontId="34" fillId="0" borderId="31" applyNumberFormat="0" applyFill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3" borderId="32" applyNumberFormat="0" applyFont="0" applyAlignment="0" applyProtection="0"/>
    <xf numFmtId="0" fontId="7" fillId="23" borderId="32" applyNumberFormat="0" applyFont="0" applyAlignment="0" applyProtection="0"/>
    <xf numFmtId="0" fontId="35" fillId="21" borderId="33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Border="1" applyAlignment="1">
      <alignment wrapText="1"/>
    </xf>
    <xf numFmtId="0" fontId="0" fillId="0" borderId="22" xfId="0" applyBorder="1"/>
    <xf numFmtId="0" fontId="14" fillId="0" borderId="18" xfId="0" applyFont="1" applyBorder="1" applyAlignment="1">
      <alignment horizontal="center" vertical="center"/>
    </xf>
    <xf numFmtId="0" fontId="0" fillId="0" borderId="0" xfId="0"/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8" fillId="0" borderId="0" xfId="0" applyFont="1"/>
    <xf numFmtId="49" fontId="9" fillId="0" borderId="0" xfId="91" applyNumberFormat="1" applyFont="1" applyFill="1" applyBorder="1" applyAlignment="1">
      <alignment horizontal="center" vertical="center" wrapText="1"/>
    </xf>
    <xf numFmtId="49" fontId="39" fillId="0" borderId="19" xfId="91" applyNumberFormat="1" applyFont="1" applyFill="1" applyBorder="1" applyAlignment="1">
      <alignment horizontal="center" vertical="center" wrapText="1"/>
    </xf>
    <xf numFmtId="43" fontId="14" fillId="0" borderId="19" xfId="1" applyFont="1" applyBorder="1" applyAlignment="1">
      <alignment horizontal="right" vertical="center" wrapText="1"/>
    </xf>
    <xf numFmtId="0" fontId="10" fillId="24" borderId="19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  <xf numFmtId="43" fontId="14" fillId="0" borderId="20" xfId="1" applyFont="1" applyBorder="1" applyAlignment="1">
      <alignment horizontal="center" vertical="center"/>
    </xf>
    <xf numFmtId="43" fontId="14" fillId="0" borderId="21" xfId="1" applyFont="1" applyBorder="1" applyAlignment="1">
      <alignment horizontal="center" vertical="center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14" fontId="4" fillId="0" borderId="9" xfId="0" applyNumberFormat="1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0" fillId="0" borderId="0" xfId="0" applyFont="1" applyBorder="1" applyAlignment="1">
      <alignment horizontal="right" wrapText="1"/>
    </xf>
    <xf numFmtId="164" fontId="8" fillId="0" borderId="34" xfId="2" applyNumberFormat="1" applyFont="1" applyBorder="1" applyAlignment="1">
      <alignment horizontal="right" vertical="center"/>
    </xf>
    <xf numFmtId="164" fontId="8" fillId="0" borderId="35" xfId="2" applyNumberFormat="1" applyFont="1" applyBorder="1" applyAlignment="1">
      <alignment horizontal="right" vertical="center"/>
    </xf>
    <xf numFmtId="164" fontId="8" fillId="0" borderId="36" xfId="2" applyNumberFormat="1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13" fillId="0" borderId="23" xfId="4" applyFont="1" applyBorder="1" applyAlignment="1" applyProtection="1">
      <alignment horizontal="center"/>
    </xf>
    <xf numFmtId="0" fontId="4" fillId="24" borderId="19" xfId="0" applyFont="1" applyFill="1" applyBorder="1" applyAlignment="1">
      <alignment horizontal="center" wrapText="1"/>
    </xf>
    <xf numFmtId="0" fontId="5" fillId="0" borderId="20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38" fillId="0" borderId="0" xfId="0" applyFont="1" applyAlignment="1">
      <alignment horizontal="center"/>
    </xf>
  </cellXfs>
  <cellStyles count="92">
    <cellStyle name="0,0_x000d__x000a_NA_x000d__x000a_" xfId="79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40% - Accent1" xfId="18"/>
    <cellStyle name="40% - Accent2" xfId="19"/>
    <cellStyle name="40% - Accent3" xfId="20"/>
    <cellStyle name="40% - Accent4" xfId="21"/>
    <cellStyle name="40% - Accent5" xfId="22"/>
    <cellStyle name="40% - Accent6" xfId="23"/>
    <cellStyle name="60% - Accent1" xfId="24"/>
    <cellStyle name="60% - Accent2" xfId="25"/>
    <cellStyle name="60% - Accent3" xfId="26"/>
    <cellStyle name="60% - Accent4" xfId="27"/>
    <cellStyle name="60% - Accent5" xfId="28"/>
    <cellStyle name="60% - Accent6" xfId="29"/>
    <cellStyle name="Accent1" xfId="30"/>
    <cellStyle name="Accent2" xfId="31"/>
    <cellStyle name="Accent3" xfId="32"/>
    <cellStyle name="Accent4" xfId="33"/>
    <cellStyle name="Accent5" xfId="34"/>
    <cellStyle name="Accent6" xfId="35"/>
    <cellStyle name="Advertencia" xfId="36"/>
    <cellStyle name="Bad" xfId="37"/>
    <cellStyle name="Calcular" xfId="38"/>
    <cellStyle name="Calculation" xfId="39"/>
    <cellStyle name="Celda comprob." xfId="40"/>
    <cellStyle name="Check Cell" xfId="41"/>
    <cellStyle name="Encabez. 1" xfId="42"/>
    <cellStyle name="Encabez. 2" xfId="43"/>
    <cellStyle name="Encabezado 3" xfId="44"/>
    <cellStyle name="Estilo 1" xfId="45"/>
    <cellStyle name="Explanatory Text" xfId="46"/>
    <cellStyle name="Explicación" xfId="47"/>
    <cellStyle name="Good" xfId="48"/>
    <cellStyle name="Heading 1" xfId="49"/>
    <cellStyle name="Heading 2" xfId="50"/>
    <cellStyle name="Heading 3" xfId="51"/>
    <cellStyle name="Heading 4" xfId="52"/>
    <cellStyle name="Hipervínculo" xfId="4" builtinId="8"/>
    <cellStyle name="Input" xfId="53"/>
    <cellStyle name="Linked Cell" xfId="54"/>
    <cellStyle name="Millares" xfId="1" builtinId="3"/>
    <cellStyle name="Millares 10" xfId="91"/>
    <cellStyle name="Millares 2" xfId="5"/>
    <cellStyle name="Millares 2 2" xfId="6"/>
    <cellStyle name="Millares 2 2 2" xfId="55"/>
    <cellStyle name="Millares 2 3" xfId="7"/>
    <cellStyle name="Millares 2 4" xfId="56"/>
    <cellStyle name="Millares 2 5" xfId="81"/>
    <cellStyle name="Millares 2_CCTV Piso 3 y 4" xfId="57"/>
    <cellStyle name="Millares 3" xfId="8"/>
    <cellStyle name="Millares 3 2" xfId="58"/>
    <cellStyle name="Millares 3 2 2" xfId="83"/>
    <cellStyle name="Millares 3 3" xfId="82"/>
    <cellStyle name="Millares 4" xfId="9"/>
    <cellStyle name="Millares 5" xfId="59"/>
    <cellStyle name="Millares 5 2" xfId="84"/>
    <cellStyle name="Millares 6" xfId="80"/>
    <cellStyle name="Moneda" xfId="2" builtinId="4"/>
    <cellStyle name="Moneda 13" xfId="86"/>
    <cellStyle name="Moneda 2" xfId="10"/>
    <cellStyle name="Moneda 2 2" xfId="60"/>
    <cellStyle name="Moneda 2 3" xfId="61"/>
    <cellStyle name="Moneda 2 4" xfId="87"/>
    <cellStyle name="Moneda 2_DATACENTER (MON,CA,UPS) V1.0" xfId="62"/>
    <cellStyle name="Moneda 3" xfId="63"/>
    <cellStyle name="Moneda 3 2" xfId="88"/>
    <cellStyle name="Moneda 4" xfId="64"/>
    <cellStyle name="Moneda 4 2" xfId="65"/>
    <cellStyle name="Moneda 5" xfId="66"/>
    <cellStyle name="Moneda 5 2" xfId="89"/>
    <cellStyle name="Moneda 6" xfId="67"/>
    <cellStyle name="Moneda 6 2" xfId="90"/>
    <cellStyle name="Moneda 7" xfId="85"/>
    <cellStyle name="Normal" xfId="0" builtinId="0"/>
    <cellStyle name="Normal 1" xfId="68"/>
    <cellStyle name="Normal 2" xfId="3"/>
    <cellStyle name="Normal 2 2" xfId="11"/>
    <cellStyle name="Normal 2 3" xfId="69"/>
    <cellStyle name="Normal 2_Propuesta 3 Racks 1.7" xfId="70"/>
    <cellStyle name="Normal 3" xfId="71"/>
    <cellStyle name="Normal 4" xfId="72"/>
    <cellStyle name="Normal 4 2" xfId="73"/>
    <cellStyle name="Nota" xfId="74"/>
    <cellStyle name="Note" xfId="75"/>
    <cellStyle name="Output" xfId="76"/>
    <cellStyle name="Title" xfId="77"/>
    <cellStyle name="Warning Text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4" y="76200"/>
          <a:ext cx="1476376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6"/>
  <sheetViews>
    <sheetView tabSelected="1" zoomScaleNormal="100" workbookViewId="0">
      <selection activeCell="G26" sqref="G26:I26"/>
    </sheetView>
  </sheetViews>
  <sheetFormatPr baseColWidth="10" defaultColWidth="11.42578125" defaultRowHeight="15" x14ac:dyDescent="0.25"/>
  <cols>
    <col min="1" max="1" width="6.7109375" style="4" customWidth="1"/>
    <col min="2" max="2" width="10" style="4" customWidth="1"/>
    <col min="3" max="3" width="11.42578125" style="4"/>
    <col min="4" max="4" width="12.85546875" style="4" customWidth="1"/>
    <col min="5" max="5" width="28.85546875" style="4" customWidth="1"/>
    <col min="6" max="6" width="19" style="4" customWidth="1"/>
    <col min="7" max="7" width="9.28515625" style="4" customWidth="1"/>
    <col min="8" max="8" width="9.7109375" style="4" customWidth="1"/>
    <col min="9" max="9" width="13" style="4" customWidth="1"/>
    <col min="10" max="16384" width="11.42578125" style="4"/>
  </cols>
  <sheetData>
    <row r="2" spans="2:9" x14ac:dyDescent="0.25">
      <c r="G2" s="42" t="s">
        <v>0</v>
      </c>
      <c r="H2" s="42"/>
      <c r="I2" s="42"/>
    </row>
    <row r="3" spans="2:9" x14ac:dyDescent="0.25">
      <c r="G3" s="43" t="s">
        <v>33</v>
      </c>
      <c r="H3" s="43"/>
      <c r="I3" s="43"/>
    </row>
    <row r="7" spans="2:9" ht="15.75" thickBot="1" x14ac:dyDescent="0.3"/>
    <row r="8" spans="2:9" x14ac:dyDescent="0.25">
      <c r="B8" s="44" t="s">
        <v>1</v>
      </c>
      <c r="C8" s="45"/>
      <c r="D8" s="45"/>
      <c r="E8" s="46"/>
      <c r="G8" s="47" t="s">
        <v>2</v>
      </c>
      <c r="H8" s="48"/>
      <c r="I8" s="49"/>
    </row>
    <row r="9" spans="2:9" x14ac:dyDescent="0.25">
      <c r="B9" s="37" t="s">
        <v>38</v>
      </c>
      <c r="C9" s="50"/>
      <c r="D9" s="50"/>
      <c r="E9" s="51"/>
      <c r="G9" s="52">
        <v>42180</v>
      </c>
      <c r="H9" s="33"/>
      <c r="I9" s="36"/>
    </row>
    <row r="10" spans="2:9" x14ac:dyDescent="0.25">
      <c r="B10" s="32" t="s">
        <v>3</v>
      </c>
      <c r="C10" s="33"/>
      <c r="D10" s="33"/>
      <c r="E10" s="34"/>
      <c r="G10" s="35" t="s">
        <v>4</v>
      </c>
      <c r="H10" s="33"/>
      <c r="I10" s="36"/>
    </row>
    <row r="11" spans="2:9" x14ac:dyDescent="0.25">
      <c r="B11" s="37" t="s">
        <v>39</v>
      </c>
      <c r="C11" s="38"/>
      <c r="D11" s="38"/>
      <c r="E11" s="39"/>
      <c r="G11" s="35" t="s">
        <v>45</v>
      </c>
      <c r="H11" s="33"/>
      <c r="I11" s="36"/>
    </row>
    <row r="12" spans="2:9" x14ac:dyDescent="0.25">
      <c r="B12" s="32" t="s">
        <v>5</v>
      </c>
      <c r="C12" s="33"/>
      <c r="D12" s="40" t="s">
        <v>37</v>
      </c>
      <c r="E12" s="41"/>
      <c r="G12" s="35" t="s">
        <v>6</v>
      </c>
      <c r="H12" s="33"/>
      <c r="I12" s="36"/>
    </row>
    <row r="13" spans="2:9" ht="15.75" thickBot="1" x14ac:dyDescent="0.3">
      <c r="B13" s="24" t="s">
        <v>7</v>
      </c>
      <c r="C13" s="25"/>
      <c r="D13" s="26" t="s">
        <v>40</v>
      </c>
      <c r="E13" s="27"/>
      <c r="G13" s="28" t="s">
        <v>35</v>
      </c>
      <c r="H13" s="29"/>
      <c r="I13" s="30"/>
    </row>
    <row r="14" spans="2:9" x14ac:dyDescent="0.25">
      <c r="B14" s="31"/>
      <c r="C14" s="31"/>
      <c r="D14" s="31"/>
      <c r="E14" s="31"/>
      <c r="F14" s="31"/>
      <c r="G14" s="31"/>
      <c r="H14" s="31"/>
      <c r="I14" s="31"/>
    </row>
    <row r="15" spans="2:9" x14ac:dyDescent="0.25">
      <c r="B15" s="31"/>
      <c r="C15" s="31"/>
      <c r="D15" s="31"/>
      <c r="E15" s="31"/>
      <c r="F15" s="31"/>
      <c r="G15" s="31"/>
      <c r="H15" s="31"/>
      <c r="I15" s="31"/>
    </row>
    <row r="16" spans="2:9" x14ac:dyDescent="0.25">
      <c r="B16" s="53" t="s">
        <v>31</v>
      </c>
      <c r="C16" s="54"/>
      <c r="D16" s="54"/>
      <c r="E16" s="54"/>
      <c r="F16" s="54"/>
      <c r="G16" s="54"/>
      <c r="H16" s="54"/>
      <c r="I16" s="55"/>
    </row>
    <row r="17" spans="2:9" x14ac:dyDescent="0.25">
      <c r="B17" s="56" t="s">
        <v>41</v>
      </c>
      <c r="C17" s="57"/>
      <c r="D17" s="57"/>
      <c r="E17" s="57"/>
      <c r="F17" s="57"/>
      <c r="G17" s="57"/>
      <c r="H17" s="57"/>
      <c r="I17" s="58"/>
    </row>
    <row r="18" spans="2:9" x14ac:dyDescent="0.25">
      <c r="B18" s="10"/>
      <c r="C18" s="10"/>
      <c r="D18" s="10"/>
      <c r="E18" s="10"/>
      <c r="F18" s="10"/>
      <c r="G18" s="10"/>
      <c r="H18" s="10"/>
      <c r="I18" s="10"/>
    </row>
    <row r="19" spans="2:9" x14ac:dyDescent="0.25">
      <c r="B19" s="70"/>
      <c r="C19" s="70"/>
      <c r="D19" s="70"/>
      <c r="E19" s="70"/>
      <c r="F19" s="70"/>
      <c r="G19" s="70"/>
      <c r="H19" s="70"/>
      <c r="I19" s="70"/>
    </row>
    <row r="20" spans="2:9" ht="24" customHeight="1" x14ac:dyDescent="0.25">
      <c r="B20" s="9" t="s">
        <v>8</v>
      </c>
      <c r="C20" s="71" t="s">
        <v>9</v>
      </c>
      <c r="D20" s="71"/>
      <c r="E20" s="71"/>
      <c r="F20" s="9" t="s">
        <v>10</v>
      </c>
      <c r="G20" s="75" t="s">
        <v>32</v>
      </c>
      <c r="H20" s="76"/>
      <c r="I20" s="9" t="s">
        <v>11</v>
      </c>
    </row>
    <row r="21" spans="2:9" x14ac:dyDescent="0.25">
      <c r="B21" s="3"/>
      <c r="C21" s="72"/>
      <c r="D21" s="73"/>
      <c r="E21" s="73"/>
      <c r="F21" s="73"/>
      <c r="G21" s="73"/>
      <c r="H21" s="73"/>
      <c r="I21" s="74"/>
    </row>
    <row r="22" spans="2:9" ht="27.75" customHeight="1" x14ac:dyDescent="0.25">
      <c r="B22" s="7">
        <v>2</v>
      </c>
      <c r="C22" s="19" t="s">
        <v>42</v>
      </c>
      <c r="D22" s="20"/>
      <c r="E22" s="21"/>
      <c r="F22" s="13" t="s">
        <v>43</v>
      </c>
      <c r="G22" s="22">
        <v>486</v>
      </c>
      <c r="H22" s="23"/>
      <c r="I22" s="14">
        <f t="shared" ref="I22" si="0">(H22+G22)*B22</f>
        <v>972</v>
      </c>
    </row>
    <row r="23" spans="2:9" ht="33" customHeight="1" x14ac:dyDescent="0.25">
      <c r="B23" s="7">
        <v>2</v>
      </c>
      <c r="C23" s="19" t="s">
        <v>46</v>
      </c>
      <c r="D23" s="20"/>
      <c r="E23" s="21"/>
      <c r="F23" s="13" t="s">
        <v>47</v>
      </c>
      <c r="G23" s="22">
        <v>240</v>
      </c>
      <c r="H23" s="23"/>
      <c r="I23" s="14">
        <f t="shared" ref="I23" si="1">(H23+G23)*B23</f>
        <v>480</v>
      </c>
    </row>
    <row r="24" spans="2:9" ht="16.5" thickBot="1" x14ac:dyDescent="0.3">
      <c r="C24" s="1"/>
      <c r="D24" s="1"/>
      <c r="E24" s="60" t="s">
        <v>12</v>
      </c>
      <c r="F24" s="60"/>
      <c r="G24" s="61">
        <f>I22+I23</f>
        <v>1452</v>
      </c>
      <c r="H24" s="62"/>
      <c r="I24" s="63"/>
    </row>
    <row r="25" spans="2:9" ht="16.5" thickBot="1" x14ac:dyDescent="0.3">
      <c r="F25" s="12" t="s">
        <v>34</v>
      </c>
      <c r="G25" s="61">
        <f>G24*0.16</f>
        <v>232.32</v>
      </c>
      <c r="H25" s="62"/>
      <c r="I25" s="63"/>
    </row>
    <row r="26" spans="2:9" ht="16.5" thickBot="1" x14ac:dyDescent="0.3">
      <c r="F26" s="12" t="s">
        <v>44</v>
      </c>
      <c r="G26" s="61">
        <f>SUM(G24:I25)</f>
        <v>1684.32</v>
      </c>
      <c r="H26" s="62"/>
      <c r="I26" s="63"/>
    </row>
    <row r="28" spans="2:9" ht="15" customHeight="1" x14ac:dyDescent="0.25"/>
    <row r="29" spans="2:9" ht="15" customHeight="1" x14ac:dyDescent="0.25"/>
    <row r="30" spans="2:9" ht="15" customHeight="1" x14ac:dyDescent="0.25">
      <c r="B30" s="15" t="s">
        <v>13</v>
      </c>
      <c r="C30" s="16" t="s">
        <v>14</v>
      </c>
      <c r="D30" s="66" t="s">
        <v>15</v>
      </c>
      <c r="E30" s="66"/>
      <c r="F30" s="66"/>
      <c r="G30" s="66"/>
      <c r="H30" s="66"/>
      <c r="I30" s="66"/>
    </row>
    <row r="31" spans="2:9" x14ac:dyDescent="0.25">
      <c r="B31" s="17"/>
      <c r="C31" s="18" t="s">
        <v>16</v>
      </c>
      <c r="D31" s="67" t="s">
        <v>36</v>
      </c>
      <c r="E31" s="68"/>
      <c r="F31" s="68"/>
      <c r="G31" s="68"/>
      <c r="H31" s="68"/>
      <c r="I31" s="69"/>
    </row>
    <row r="40" spans="2:9" ht="15.75" thickBot="1" x14ac:dyDescent="0.3">
      <c r="B40" s="2"/>
      <c r="C40" s="2"/>
      <c r="D40" s="2"/>
      <c r="E40" s="2"/>
      <c r="F40" s="2"/>
      <c r="G40" s="2"/>
      <c r="H40" s="2"/>
      <c r="I40" s="2"/>
    </row>
    <row r="41" spans="2:9" x14ac:dyDescent="0.25">
      <c r="B41" s="64" t="s">
        <v>17</v>
      </c>
      <c r="C41" s="64"/>
      <c r="D41" s="64"/>
      <c r="E41" s="65" t="s">
        <v>18</v>
      </c>
      <c r="F41" s="65"/>
    </row>
    <row r="42" spans="2:9" x14ac:dyDescent="0.25">
      <c r="B42" s="59" t="s">
        <v>19</v>
      </c>
      <c r="C42" s="59"/>
      <c r="D42" s="59"/>
      <c r="E42" s="59" t="s">
        <v>20</v>
      </c>
      <c r="F42" s="59"/>
      <c r="G42" s="59" t="s">
        <v>21</v>
      </c>
      <c r="H42" s="59"/>
      <c r="I42" s="59"/>
    </row>
    <row r="43" spans="2:9" s="11" customFormat="1" ht="11.25" x14ac:dyDescent="0.2">
      <c r="B43" s="77" t="s">
        <v>29</v>
      </c>
      <c r="C43" s="77"/>
      <c r="D43" s="77"/>
      <c r="E43" s="77" t="s">
        <v>22</v>
      </c>
      <c r="F43" s="77"/>
      <c r="G43" s="77" t="s">
        <v>23</v>
      </c>
      <c r="H43" s="77"/>
      <c r="I43" s="77"/>
    </row>
    <row r="44" spans="2:9" s="11" customFormat="1" ht="11.25" x14ac:dyDescent="0.2">
      <c r="B44" s="77" t="s">
        <v>30</v>
      </c>
      <c r="C44" s="77"/>
      <c r="D44" s="77"/>
      <c r="E44" s="77" t="s">
        <v>24</v>
      </c>
      <c r="F44" s="77"/>
      <c r="G44" s="77" t="s">
        <v>25</v>
      </c>
      <c r="H44" s="77"/>
      <c r="I44" s="77"/>
    </row>
    <row r="45" spans="2:9" s="11" customFormat="1" ht="11.25" x14ac:dyDescent="0.2">
      <c r="B45" s="77" t="s">
        <v>26</v>
      </c>
      <c r="C45" s="77"/>
      <c r="D45" s="77"/>
      <c r="E45" s="77" t="s">
        <v>27</v>
      </c>
      <c r="F45" s="77"/>
      <c r="G45" s="77" t="s">
        <v>28</v>
      </c>
      <c r="H45" s="77"/>
      <c r="I45" s="77"/>
    </row>
    <row r="46" spans="2:9" x14ac:dyDescent="0.25">
      <c r="B46" s="5"/>
      <c r="C46" s="6"/>
      <c r="D46" s="8"/>
      <c r="E46" s="8"/>
      <c r="F46" s="8"/>
      <c r="G46" s="8"/>
      <c r="H46" s="8"/>
      <c r="I46" s="8"/>
    </row>
  </sheetData>
  <mergeCells count="48">
    <mergeCell ref="C23:E23"/>
    <mergeCell ref="G23:H23"/>
    <mergeCell ref="G45:I45"/>
    <mergeCell ref="B44:D44"/>
    <mergeCell ref="E44:F44"/>
    <mergeCell ref="G44:I44"/>
    <mergeCell ref="B45:D45"/>
    <mergeCell ref="E45:F45"/>
    <mergeCell ref="E42:F42"/>
    <mergeCell ref="B43:D43"/>
    <mergeCell ref="E43:F43"/>
    <mergeCell ref="G43:I43"/>
    <mergeCell ref="G25:I25"/>
    <mergeCell ref="G26:I26"/>
    <mergeCell ref="G42:I42"/>
    <mergeCell ref="E24:F24"/>
    <mergeCell ref="G24:I24"/>
    <mergeCell ref="B41:D41"/>
    <mergeCell ref="E41:F41"/>
    <mergeCell ref="D30:I30"/>
    <mergeCell ref="D31:I31"/>
    <mergeCell ref="B42:D42"/>
    <mergeCell ref="G2:I2"/>
    <mergeCell ref="G3:I3"/>
    <mergeCell ref="B8:E8"/>
    <mergeCell ref="G8:I8"/>
    <mergeCell ref="B9:E9"/>
    <mergeCell ref="G9:I9"/>
    <mergeCell ref="B10:E10"/>
    <mergeCell ref="G10:I10"/>
    <mergeCell ref="B11:E11"/>
    <mergeCell ref="G11:I11"/>
    <mergeCell ref="B12:C12"/>
    <mergeCell ref="D12:E12"/>
    <mergeCell ref="G12:I12"/>
    <mergeCell ref="C22:E22"/>
    <mergeCell ref="G22:H22"/>
    <mergeCell ref="B13:C13"/>
    <mergeCell ref="D13:E13"/>
    <mergeCell ref="G13:I13"/>
    <mergeCell ref="B14:I14"/>
    <mergeCell ref="B15:I15"/>
    <mergeCell ref="B16:I16"/>
    <mergeCell ref="B17:I17"/>
    <mergeCell ref="B19:I19"/>
    <mergeCell ref="C20:E20"/>
    <mergeCell ref="C21:I21"/>
    <mergeCell ref="G20:H20"/>
  </mergeCells>
  <hyperlinks>
    <hyperlink ref="E41" r:id="rId1"/>
  </hyperlinks>
  <pageMargins left="0" right="0" top="1.2630314960629923" bottom="0.74803149606299213" header="0.31496062992125984" footer="0.31496062992125984"/>
  <pageSetup paperSize="9" scale="76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 2</dc:creator>
  <cp:lastModifiedBy>Ventas4</cp:lastModifiedBy>
  <cp:lastPrinted>2015-06-25T22:14:21Z</cp:lastPrinted>
  <dcterms:created xsi:type="dcterms:W3CDTF">2013-05-08T22:45:36Z</dcterms:created>
  <dcterms:modified xsi:type="dcterms:W3CDTF">2015-07-01T20:19:13Z</dcterms:modified>
</cp:coreProperties>
</file>