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tas8\Documents\Grupo Asercom\Cotizaciónes Asercom\ARENDAL\2015\Agosto\"/>
    </mc:Choice>
  </mc:AlternateContent>
  <bookViews>
    <workbookView xWindow="0" yWindow="0" windowWidth="20490" windowHeight="8775"/>
  </bookViews>
  <sheets>
    <sheet name="CABLEADO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H22" i="1"/>
  <c r="K22" i="1"/>
  <c r="J23" i="1"/>
  <c r="H23" i="1"/>
  <c r="K23" i="1"/>
  <c r="J24" i="1"/>
  <c r="H24" i="1"/>
  <c r="K24" i="1"/>
  <c r="G26" i="1"/>
  <c r="I25" i="1"/>
  <c r="G25" i="1"/>
</calcChain>
</file>

<file path=xl/sharedStrings.xml><?xml version="1.0" encoding="utf-8"?>
<sst xmlns="http://schemas.openxmlformats.org/spreadsheetml/2006/main" count="67" uniqueCount="63">
  <si>
    <t>GRUPO ASERCOM, S.A. DE C.V.</t>
  </si>
  <si>
    <t>División Proyectos</t>
  </si>
  <si>
    <t>Cotizado a:</t>
  </si>
  <si>
    <t>Fecha:</t>
  </si>
  <si>
    <t>Atención:</t>
  </si>
  <si>
    <t xml:space="preserve">Material y Equipo:      </t>
  </si>
  <si>
    <t>Ejecución:</t>
  </si>
  <si>
    <t>Validez de la oferta:</t>
  </si>
  <si>
    <t>Numero de Cotización:</t>
  </si>
  <si>
    <t>Condiciones de pago:</t>
  </si>
  <si>
    <t xml:space="preserve">En respuesta a su amable solicitud ponemos a su consideración la siguiente cotización para el Proyecto de:                                                                                       </t>
  </si>
  <si>
    <t>Cant</t>
  </si>
  <si>
    <t>Descripción</t>
  </si>
  <si>
    <t>No. Parte</t>
  </si>
  <si>
    <t>Material</t>
  </si>
  <si>
    <t>Mano de Obra</t>
  </si>
  <si>
    <t>Total</t>
  </si>
  <si>
    <t>Precio Unitario</t>
  </si>
  <si>
    <t>Importe</t>
  </si>
  <si>
    <t>Sub Total Material / Mano de Obra</t>
  </si>
  <si>
    <t>Sub Total sin IVA</t>
  </si>
  <si>
    <t>X</t>
  </si>
  <si>
    <t>USD</t>
  </si>
  <si>
    <r>
      <t xml:space="preserve">LOS PRECIOS ESTAN COTIZADOS EN USD PAGADEROS CON LA MISMA MONEDA Y </t>
    </r>
    <r>
      <rPr>
        <b/>
        <u/>
        <sz val="9"/>
        <color indexed="8"/>
        <rFont val="Calibri"/>
        <family val="2"/>
      </rPr>
      <t xml:space="preserve">NO </t>
    </r>
    <r>
      <rPr>
        <sz val="9"/>
        <color indexed="8"/>
        <rFont val="Calibri"/>
        <family val="2"/>
      </rPr>
      <t>INCLUYEN IVA</t>
    </r>
  </si>
  <si>
    <t>MN</t>
  </si>
  <si>
    <r>
      <t xml:space="preserve">LOS PRECIOS ESTAN COTIZADOS EN MONEDA NACIONA Y </t>
    </r>
    <r>
      <rPr>
        <b/>
        <u/>
        <sz val="9"/>
        <color indexed="8"/>
        <rFont val="Calibri"/>
        <family val="2"/>
      </rPr>
      <t>NO</t>
    </r>
    <r>
      <rPr>
        <sz val="9"/>
        <color indexed="8"/>
        <rFont val="Calibri"/>
        <family val="2"/>
      </rPr>
      <t xml:space="preserve"> INCLUYEN IVA</t>
    </r>
  </si>
  <si>
    <t>AGENTE GRUPO ASERCOM</t>
  </si>
  <si>
    <t>AUTORIZACION CLIENTE</t>
  </si>
  <si>
    <t xml:space="preserve">NOMBRE </t>
  </si>
  <si>
    <t>FIRMA</t>
  </si>
  <si>
    <t>Grupo Asercom, S.A. de C.V.</t>
  </si>
  <si>
    <t>www.grupoasercom.com</t>
  </si>
  <si>
    <t>Corporativo Monterrey</t>
  </si>
  <si>
    <t>Sucursal Guadalajara</t>
  </si>
  <si>
    <t>Sucursal México, D.F.</t>
  </si>
  <si>
    <t xml:space="preserve">Joaquín García No. 217 Col. Burócratas </t>
  </si>
  <si>
    <t>Av. Circunvalación Agustín Yáñez No. 2360 Int 4-A</t>
  </si>
  <si>
    <t>Río Lerma No. 26 Col. Cuauhtémoc</t>
  </si>
  <si>
    <t>Del Estado Monterrey, N.L.  C.P. 64380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</si>
  <si>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</si>
  <si>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</si>
  <si>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</si>
  <si>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</si>
  <si>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</si>
  <si>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>EQUIPOS</t>
  </si>
  <si>
    <t>24 de Agosto del 2015</t>
  </si>
  <si>
    <t>ARENDAL S DE R L DE CV</t>
  </si>
  <si>
    <t>DS1815+</t>
  </si>
  <si>
    <t>WD40EFRX</t>
  </si>
  <si>
    <t>Disco Duro WD Red 3.5 4TB SATA3 6GB/S 64MB IntelIPower 24X7 Hot Plug P/NAS 1-8 Bahias</t>
  </si>
  <si>
    <t>Servidor NAS de 8 bahias,2GB RAM,CPU cuad. núcleo 2.4GHz,4xRJ45 a 1Gbps</t>
  </si>
  <si>
    <t>Tiempo de Entrega: de 7 a 9 días hábiles</t>
  </si>
  <si>
    <t>7-8 días</t>
  </si>
  <si>
    <t>NAS DS1815 + 3 DISCOS 3TB</t>
  </si>
  <si>
    <t>Credito</t>
  </si>
  <si>
    <t>5 días</t>
  </si>
  <si>
    <t>SER-INCO</t>
  </si>
  <si>
    <t>LIC. M. JOEL GONZALEZ</t>
  </si>
  <si>
    <r>
      <t xml:space="preserve">NOTA: </t>
    </r>
    <r>
      <rPr>
        <b/>
        <u/>
        <sz val="9"/>
        <color theme="1"/>
        <rFont val="Calibri"/>
        <scheme val="minor"/>
      </rPr>
      <t>NO</t>
    </r>
    <r>
      <rPr>
        <sz val="9"/>
        <color theme="1"/>
        <rFont val="Calibri"/>
        <scheme val="minor"/>
      </rPr>
      <t xml:space="preserve"> INCLUYE OTRAS CONFIGURACIONES</t>
    </r>
  </si>
  <si>
    <t xml:space="preserve">Instalación de Discos y Configuración de Arreglo.  </t>
  </si>
  <si>
    <t>_</t>
  </si>
  <si>
    <t>GAMTY-4698</t>
  </si>
  <si>
    <t xml:space="preserve">Ing. Arturo Fernandez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</si>
</sst>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indexed="8"/>
      <name val="Calibri"/>
      <family val="2"/>
    </font>
    <font>
      <sz val="9"/>
      <color indexed="8"/>
      <name val="Calibri"/>
      <family val="2"/>
    </font>
    <font>
      <b/>
      <u/>
      <sz val="10"/>
      <color theme="5"/>
      <name val="Calibri"/>
      <family val="2"/>
    </font>
    <font>
      <sz val="9"/>
      <color theme="1"/>
      <name val="Calibri"/>
      <scheme val="minor"/>
    </font>
    <font>
      <b/>
      <u/>
      <sz val="9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/>
      <right/>
      <top/>
      <bottom style="thin">
        <color theme="5"/>
      </bottom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1" tint="0.499984740745262"/>
      </left>
      <right style="thin">
        <color theme="0" tint="-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499984740745262"/>
      </right>
      <top style="thin">
        <color theme="1" tint="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499984740745262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0" fontId="7" fillId="0" borderId="8" xfId="3" applyBorder="1" applyAlignment="1" applyProtection="1"/>
    <xf numFmtId="0" fontId="4" fillId="0" borderId="9" xfId="0" applyFont="1" applyFill="1" applyBorder="1" applyAlignment="1"/>
    <xf numFmtId="0" fontId="4" fillId="0" borderId="0" xfId="0" applyFont="1" applyFill="1" applyBorder="1" applyAlignment="1"/>
    <xf numFmtId="0" fontId="4" fillId="0" borderId="10" xfId="0" applyFont="1" applyFill="1" applyBorder="1" applyAlignment="1"/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43" fontId="10" fillId="0" borderId="22" xfId="1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wrapText="1"/>
    </xf>
    <xf numFmtId="44" fontId="0" fillId="0" borderId="0" xfId="0" applyNumberFormat="1"/>
    <xf numFmtId="0" fontId="0" fillId="0" borderId="0" xfId="0" applyBorder="1"/>
    <xf numFmtId="0" fontId="13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3" fillId="0" borderId="2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4" fillId="0" borderId="27" xfId="0" applyFont="1" applyBorder="1" applyAlignment="1">
      <alignment horizontal="center"/>
    </xf>
    <xf numFmtId="0" fontId="13" fillId="0" borderId="26" xfId="0" applyFont="1" applyBorder="1" applyAlignment="1">
      <alignment horizontal="center" vertical="center"/>
    </xf>
    <xf numFmtId="0" fontId="0" fillId="0" borderId="28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2" fillId="0" borderId="28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13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0" xfId="0" applyBorder="1"/>
    <xf numFmtId="0" fontId="8" fillId="0" borderId="22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6" fillId="0" borderId="24" xfId="3" applyFont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3" fillId="0" borderId="23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0" fontId="13" fillId="0" borderId="25" xfId="0" applyFont="1" applyBorder="1" applyAlignment="1">
      <alignment horizontal="left"/>
    </xf>
    <xf numFmtId="0" fontId="2" fillId="0" borderId="0" xfId="0" applyFont="1" applyBorder="1" applyAlignment="1">
      <alignment horizontal="right" wrapText="1"/>
    </xf>
    <xf numFmtId="0" fontId="10" fillId="0" borderId="22" xfId="0" applyFont="1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/>
    </xf>
    <xf numFmtId="0" fontId="2" fillId="0" borderId="15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0" fillId="0" borderId="0" xfId="0" applyAlignment="1">
      <alignment horizontal="center"/>
    </xf>
    <xf numFmtId="0" fontId="13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4" fillId="2" borderId="16" xfId="0" applyFont="1" applyFill="1" applyBorder="1" applyAlignment="1">
      <alignment horizontal="center" wrapText="1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43" fontId="10" fillId="0" borderId="19" xfId="1" applyFont="1" applyBorder="1" applyAlignment="1">
      <alignment vertical="center"/>
    </xf>
    <xf numFmtId="0" fontId="0" fillId="0" borderId="36" xfId="0" applyBorder="1"/>
    <xf numFmtId="43" fontId="10" fillId="0" borderId="37" xfId="1" applyFont="1" applyBorder="1" applyAlignment="1">
      <alignment vertical="center"/>
    </xf>
    <xf numFmtId="164" fontId="12" fillId="0" borderId="38" xfId="2" applyNumberFormat="1" applyFont="1" applyBorder="1" applyAlignment="1">
      <alignment horizontal="center" vertical="center"/>
    </xf>
    <xf numFmtId="164" fontId="12" fillId="0" borderId="39" xfId="2" applyNumberFormat="1" applyFont="1" applyBorder="1" applyAlignment="1">
      <alignment horizontal="center" vertical="center"/>
    </xf>
    <xf numFmtId="43" fontId="10" fillId="0" borderId="40" xfId="1" applyFont="1" applyBorder="1" applyAlignment="1">
      <alignment vertical="center"/>
    </xf>
    <xf numFmtId="164" fontId="11" fillId="2" borderId="34" xfId="2" applyNumberFormat="1" applyFont="1" applyFill="1" applyBorder="1" applyAlignment="1">
      <alignment vertical="center"/>
    </xf>
    <xf numFmtId="43" fontId="10" fillId="0" borderId="18" xfId="1" applyFont="1" applyBorder="1" applyAlignment="1">
      <alignment vertical="center"/>
    </xf>
    <xf numFmtId="164" fontId="11" fillId="0" borderId="39" xfId="2" applyNumberFormat="1" applyFont="1" applyBorder="1" applyAlignment="1">
      <alignment horizontal="center" vertical="center"/>
    </xf>
    <xf numFmtId="164" fontId="11" fillId="0" borderId="41" xfId="2" applyNumberFormat="1" applyFont="1" applyBorder="1" applyAlignment="1">
      <alignment horizontal="center" vertical="center"/>
    </xf>
    <xf numFmtId="164" fontId="12" fillId="0" borderId="41" xfId="2" applyNumberFormat="1" applyFont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0" fillId="0" borderId="43" xfId="0" applyBorder="1"/>
    <xf numFmtId="0" fontId="17" fillId="0" borderId="33" xfId="0" applyFont="1" applyBorder="1" applyAlignment="1">
      <alignment horizontal="center"/>
    </xf>
  </cellXfs>
  <cellStyles count="7">
    <cellStyle name="Hipervínculo" xfId="3" builtinId="8"/>
    <cellStyle name="Millares" xfId="1" builtinId="3"/>
    <cellStyle name="Millares 10" xfId="6"/>
    <cellStyle name="Moneda" xfId="2" builtinId="4"/>
    <cellStyle name="Normal" xfId="0" builtinId="0"/>
    <cellStyle name="Normal 2" xfId="4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666750</xdr:colOff>
      <xdr:row>36</xdr:row>
      <xdr:rowOff>180975</xdr:rowOff>
    </xdr:from>
    <xdr:to>
      <xdr:col>4</xdr:col>
      <xdr:colOff>993296</xdr:colOff>
      <xdr:row>40</xdr:row>
      <xdr:rowOff>11813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85984">
          <a:off x="1181100" y="7248525"/>
          <a:ext cx="2907821" cy="602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M49"/>
  <sheetViews>
    <sheetView tabSelected="1" topLeftCell="A7" zoomScaleNormal="100" workbookViewId="0">
      <selection activeCell="B11" sqref="B11:D11"/>
    </sheetView>
  </sheetViews>
  <sheetFormatPr baseColWidth="10" defaultRowHeight="14.25"/>
  <cols>
    <col min="1" max="1" width="6.75" customWidth="1"/>
    <col min="2" max="2" width="10" style="1" customWidth="1"/>
    <col min="4" max="4" width="12.875" customWidth="1"/>
    <col min="5" max="5" width="33.25" customWidth="1"/>
    <col min="6" max="6" width="17.25" customWidth="1"/>
    <col min="7" max="7" width="12.125" bestFit="1" customWidth="1"/>
    <col min="8" max="8" width="13.625" bestFit="1" customWidth="1"/>
    <col min="9" max="9" width="13.375" customWidth="1"/>
    <col min="10" max="10" width="13.625" bestFit="1" customWidth="1"/>
    <col min="11" max="11" width="16.125" customWidth="1"/>
  </cols>
  <sheetData>
    <row r="2" spans="2:11" ht="15">
      <c r="G2" s="80" t="s">
        <v>0</v>
      </c>
      <c r="H2" s="80"/>
      <c r="I2" s="80"/>
      <c r="J2" s="80"/>
      <c r="K2" s="80"/>
    </row>
    <row r="3" spans="2:11">
      <c r="G3" s="81" t="s">
        <v>1</v>
      </c>
      <c r="H3" s="81"/>
      <c r="I3" s="81"/>
      <c r="J3" s="81"/>
      <c r="K3" s="81"/>
    </row>
    <row r="7" spans="2:11" ht="15" thickBot="1"/>
    <row r="8" spans="2:11">
      <c r="B8" s="82" t="s">
        <v>2</v>
      </c>
      <c r="C8" s="83"/>
      <c r="D8" s="83"/>
      <c r="E8" s="84"/>
      <c r="G8" s="85" t="s">
        <v>3</v>
      </c>
      <c r="H8" s="86"/>
      <c r="I8" s="86"/>
      <c r="J8" s="86"/>
      <c r="K8" s="87"/>
    </row>
    <row r="9" spans="2:11">
      <c r="B9" s="88" t="s">
        <v>46</v>
      </c>
      <c r="C9" s="89"/>
      <c r="D9" s="89"/>
      <c r="E9" s="90"/>
      <c r="G9" s="76" t="s">
        <v>45</v>
      </c>
      <c r="H9" s="74"/>
      <c r="I9" s="74"/>
      <c r="J9" s="74"/>
      <c r="K9" s="77"/>
    </row>
    <row r="10" spans="2:11">
      <c r="B10" s="73" t="s">
        <v>4</v>
      </c>
      <c r="C10" s="74"/>
      <c r="D10" s="74"/>
      <c r="E10" s="75"/>
      <c r="G10" s="76" t="s">
        <v>51</v>
      </c>
      <c r="H10" s="74"/>
      <c r="I10" s="74"/>
      <c r="J10" s="74"/>
      <c r="K10" s="77"/>
    </row>
    <row r="11" spans="2:11">
      <c r="B11" s="78" t="s">
        <v>62</v>
      </c>
      <c r="C11" s="79"/>
      <c r="D11" s="79"/>
      <c r="E11" s="2"/>
      <c r="G11" s="3" t="s">
        <v>5</v>
      </c>
      <c r="H11" s="4" t="s">
        <v>52</v>
      </c>
      <c r="J11" s="4" t="s">
        <v>6</v>
      </c>
      <c r="K11" s="5" t="s">
        <v>60</v>
      </c>
    </row>
    <row r="12" spans="2:11">
      <c r="B12" s="73" t="s">
        <v>7</v>
      </c>
      <c r="C12" s="74"/>
      <c r="D12" s="74" t="s">
        <v>55</v>
      </c>
      <c r="E12" s="75"/>
      <c r="G12" s="76" t="s">
        <v>8</v>
      </c>
      <c r="H12" s="74"/>
      <c r="I12" s="74"/>
      <c r="J12" s="74"/>
      <c r="K12" s="77"/>
    </row>
    <row r="13" spans="2:11" ht="15" thickBot="1">
      <c r="B13" s="63" t="s">
        <v>9</v>
      </c>
      <c r="C13" s="64"/>
      <c r="D13" s="64" t="s">
        <v>54</v>
      </c>
      <c r="E13" s="65"/>
      <c r="G13" s="66" t="s">
        <v>61</v>
      </c>
      <c r="H13" s="67"/>
      <c r="I13" s="67"/>
      <c r="J13" s="67"/>
      <c r="K13" s="68"/>
    </row>
    <row r="14" spans="2:11"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2:11"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2:11">
      <c r="B16" s="70" t="s">
        <v>10</v>
      </c>
      <c r="C16" s="71"/>
      <c r="D16" s="71"/>
      <c r="E16" s="71"/>
      <c r="F16" s="71"/>
      <c r="G16" s="71"/>
      <c r="H16" s="71"/>
      <c r="I16" s="71"/>
      <c r="J16" s="71"/>
      <c r="K16" s="72"/>
    </row>
    <row r="17" spans="1:13" ht="15">
      <c r="B17" s="51" t="s">
        <v>53</v>
      </c>
      <c r="C17" s="52"/>
      <c r="D17" s="52"/>
      <c r="E17" s="52"/>
      <c r="F17" s="52"/>
      <c r="G17" s="52"/>
      <c r="H17" s="52"/>
      <c r="I17" s="52"/>
      <c r="J17" s="52"/>
      <c r="K17" s="53"/>
    </row>
    <row r="18" spans="1:13">
      <c r="B18" s="54"/>
      <c r="C18" s="54"/>
      <c r="D18" s="54"/>
      <c r="E18" s="54"/>
      <c r="F18" s="54"/>
      <c r="G18" s="54"/>
      <c r="H18" s="54"/>
      <c r="I18" s="54"/>
      <c r="J18" s="54"/>
      <c r="K18" s="54"/>
    </row>
    <row r="19" spans="1:13" ht="24" customHeight="1">
      <c r="B19" s="55" t="s">
        <v>11</v>
      </c>
      <c r="C19" s="57" t="s">
        <v>12</v>
      </c>
      <c r="D19" s="58"/>
      <c r="E19" s="58"/>
      <c r="F19" s="55" t="s">
        <v>13</v>
      </c>
      <c r="G19" s="61" t="s">
        <v>14</v>
      </c>
      <c r="H19" s="62"/>
      <c r="I19" s="61" t="s">
        <v>15</v>
      </c>
      <c r="J19" s="62"/>
      <c r="K19" s="55" t="s">
        <v>16</v>
      </c>
    </row>
    <row r="20" spans="1:13">
      <c r="B20" s="56"/>
      <c r="C20" s="59"/>
      <c r="D20" s="60"/>
      <c r="E20" s="60"/>
      <c r="F20" s="56"/>
      <c r="G20" s="6" t="s">
        <v>17</v>
      </c>
      <c r="H20" s="6" t="s">
        <v>18</v>
      </c>
      <c r="I20" s="6" t="s">
        <v>17</v>
      </c>
      <c r="J20" s="6" t="s">
        <v>18</v>
      </c>
      <c r="K20" s="56"/>
    </row>
    <row r="21" spans="1:13" ht="15" customHeight="1">
      <c r="B21" s="7"/>
      <c r="C21" s="48" t="s">
        <v>44</v>
      </c>
      <c r="D21" s="49"/>
      <c r="E21" s="49"/>
      <c r="F21" s="49"/>
      <c r="G21" s="49"/>
      <c r="H21" s="49"/>
      <c r="I21" s="49"/>
      <c r="J21" s="49"/>
      <c r="K21" s="50"/>
    </row>
    <row r="22" spans="1:13" ht="24.75" customHeight="1">
      <c r="B22" s="110">
        <v>1</v>
      </c>
      <c r="C22" s="47" t="s">
        <v>50</v>
      </c>
      <c r="D22" s="47"/>
      <c r="E22" s="47"/>
      <c r="F22" s="34" t="s">
        <v>47</v>
      </c>
      <c r="G22" s="8">
        <v>1900</v>
      </c>
      <c r="H22" s="8">
        <f>G22*B22</f>
        <v>1900</v>
      </c>
      <c r="I22" s="8"/>
      <c r="J22" s="8">
        <f>I22*B22</f>
        <v>0</v>
      </c>
      <c r="K22" s="99">
        <f>SUM(J22+H22)</f>
        <v>1900</v>
      </c>
      <c r="L22" s="100"/>
    </row>
    <row r="23" spans="1:13" ht="23.25" customHeight="1">
      <c r="B23" s="110">
        <v>3</v>
      </c>
      <c r="C23" s="47" t="s">
        <v>49</v>
      </c>
      <c r="D23" s="47"/>
      <c r="E23" s="47"/>
      <c r="F23" s="34" t="s">
        <v>48</v>
      </c>
      <c r="G23" s="8">
        <v>250</v>
      </c>
      <c r="H23" s="8">
        <f t="shared" ref="H23:H24" si="0">G23*B23</f>
        <v>750</v>
      </c>
      <c r="I23" s="8"/>
      <c r="J23" s="8">
        <f t="shared" ref="J23:J24" si="1">I23*B23</f>
        <v>0</v>
      </c>
      <c r="K23" s="101">
        <f t="shared" ref="K23:K24" si="2">SUM(J23+H23)</f>
        <v>750</v>
      </c>
    </row>
    <row r="24" spans="1:13" ht="15" customHeight="1">
      <c r="A24" s="112"/>
      <c r="B24" s="111">
        <v>1</v>
      </c>
      <c r="C24" s="47" t="s">
        <v>59</v>
      </c>
      <c r="D24" s="47"/>
      <c r="E24" s="47"/>
      <c r="F24" s="34" t="s">
        <v>56</v>
      </c>
      <c r="G24" s="106"/>
      <c r="H24" s="106">
        <f t="shared" si="0"/>
        <v>0</v>
      </c>
      <c r="I24" s="106">
        <v>35</v>
      </c>
      <c r="J24" s="106">
        <f t="shared" si="1"/>
        <v>35</v>
      </c>
      <c r="K24" s="104">
        <f t="shared" si="2"/>
        <v>35</v>
      </c>
      <c r="L24" s="100"/>
    </row>
    <row r="25" spans="1:13" ht="15">
      <c r="B25" s="9"/>
      <c r="C25" s="10"/>
      <c r="D25" s="10"/>
      <c r="E25" s="46" t="s">
        <v>19</v>
      </c>
      <c r="F25" s="46"/>
      <c r="G25" s="108">
        <f>SUM(H22:H24)</f>
        <v>2650</v>
      </c>
      <c r="H25" s="107"/>
      <c r="I25" s="108">
        <f>SUM(J22:J24)</f>
        <v>35</v>
      </c>
      <c r="J25" s="107"/>
      <c r="K25" s="105"/>
      <c r="L25" s="100"/>
      <c r="M25" s="11"/>
    </row>
    <row r="26" spans="1:13" ht="15.75">
      <c r="E26" s="46" t="s">
        <v>20</v>
      </c>
      <c r="F26" s="46"/>
      <c r="G26" s="109">
        <f>SUM(K19:K25)</f>
        <v>2685</v>
      </c>
      <c r="H26" s="102"/>
      <c r="I26" s="102"/>
      <c r="J26" s="102"/>
      <c r="K26" s="103"/>
      <c r="L26" s="100"/>
    </row>
    <row r="27" spans="1:13">
      <c r="H27" s="12"/>
      <c r="I27" s="12"/>
      <c r="J27" s="12"/>
    </row>
    <row r="28" spans="1:13">
      <c r="B28" s="91"/>
      <c r="C28" s="91"/>
      <c r="D28" s="91"/>
      <c r="E28" s="91"/>
      <c r="F28" s="91"/>
      <c r="G28" s="91"/>
      <c r="H28" s="91"/>
      <c r="I28" s="91"/>
      <c r="J28" s="91"/>
      <c r="K28" s="91"/>
    </row>
    <row r="29" spans="1:13">
      <c r="B29" s="113" t="s">
        <v>58</v>
      </c>
      <c r="C29" s="97"/>
      <c r="D29" s="97"/>
      <c r="E29" s="97"/>
      <c r="F29" s="97"/>
      <c r="G29" s="97"/>
      <c r="H29" s="97"/>
      <c r="I29" s="97"/>
      <c r="J29" s="97"/>
      <c r="K29" s="98"/>
    </row>
    <row r="30" spans="1:13" ht="15" customHeight="1">
      <c r="B30" s="92" t="s">
        <v>21</v>
      </c>
      <c r="C30" s="93" t="s">
        <v>22</v>
      </c>
      <c r="D30" s="94" t="s">
        <v>23</v>
      </c>
      <c r="E30" s="95"/>
      <c r="F30" s="95"/>
      <c r="G30" s="95"/>
      <c r="H30" s="95"/>
      <c r="I30" s="95"/>
      <c r="J30" s="95"/>
      <c r="K30" s="96"/>
    </row>
    <row r="31" spans="1:13" ht="15">
      <c r="B31" s="13"/>
      <c r="C31" s="14" t="s">
        <v>24</v>
      </c>
      <c r="D31" s="39" t="s">
        <v>25</v>
      </c>
      <c r="E31" s="40"/>
      <c r="F31" s="40"/>
      <c r="G31" s="40"/>
      <c r="H31" s="40"/>
      <c r="I31" s="40"/>
      <c r="J31" s="40"/>
      <c r="K31" s="41"/>
    </row>
    <row r="32" spans="1:13" ht="15">
      <c r="B32" s="15"/>
      <c r="C32" s="16"/>
      <c r="D32" s="17"/>
      <c r="E32" s="17"/>
      <c r="F32" s="17"/>
      <c r="G32" s="17"/>
      <c r="H32" s="17"/>
      <c r="I32" s="17"/>
      <c r="J32" s="17"/>
      <c r="K32" s="17"/>
    </row>
    <row r="33" spans="2:11" ht="15">
      <c r="B33" s="15"/>
      <c r="C33" s="16"/>
      <c r="D33" s="17"/>
      <c r="E33" s="17"/>
      <c r="F33" s="17"/>
      <c r="G33" s="17"/>
      <c r="H33" s="17"/>
      <c r="I33" s="17"/>
      <c r="J33" s="17"/>
      <c r="K33" s="17"/>
    </row>
    <row r="34" spans="2:11" ht="15.75" thickBot="1">
      <c r="B34" s="15"/>
      <c r="C34" s="16"/>
      <c r="D34" s="17"/>
      <c r="E34" s="17"/>
      <c r="F34" s="17"/>
      <c r="G34" s="17"/>
      <c r="H34" s="17"/>
      <c r="I34" s="17"/>
      <c r="J34" s="17"/>
      <c r="K34" s="17"/>
    </row>
    <row r="35" spans="2:11" ht="15">
      <c r="B35" s="42" t="s">
        <v>26</v>
      </c>
      <c r="C35" s="43"/>
      <c r="D35" s="43"/>
      <c r="E35" s="43"/>
      <c r="F35" s="18"/>
      <c r="G35" s="44" t="s">
        <v>27</v>
      </c>
      <c r="H35" s="44"/>
      <c r="I35" s="44"/>
      <c r="J35" s="44"/>
      <c r="K35" s="45"/>
    </row>
    <row r="36" spans="2:11" ht="15">
      <c r="B36" s="19"/>
      <c r="C36" s="20"/>
      <c r="D36" s="20"/>
      <c r="E36" s="20"/>
      <c r="F36" s="17"/>
      <c r="G36" s="17"/>
      <c r="H36" s="17"/>
      <c r="I36" s="17"/>
      <c r="J36" s="17"/>
      <c r="K36" s="21"/>
    </row>
    <row r="37" spans="2:11" ht="15">
      <c r="B37" s="22" t="s">
        <v>28</v>
      </c>
      <c r="C37" s="23" t="s">
        <v>57</v>
      </c>
      <c r="D37" s="24"/>
      <c r="E37" s="24"/>
      <c r="F37" s="17"/>
      <c r="G37" s="15" t="s">
        <v>28</v>
      </c>
      <c r="H37" s="25"/>
      <c r="I37" s="26"/>
      <c r="J37" s="26"/>
      <c r="K37" s="21"/>
    </row>
    <row r="38" spans="2:11" ht="15">
      <c r="B38" s="22"/>
      <c r="C38" s="16"/>
      <c r="D38" s="17"/>
      <c r="E38" s="17"/>
      <c r="F38" s="17"/>
      <c r="G38" s="17"/>
      <c r="H38" s="17"/>
      <c r="I38" s="17"/>
      <c r="J38" s="17"/>
      <c r="K38" s="21"/>
    </row>
    <row r="39" spans="2:11" ht="15.75" thickBot="1">
      <c r="B39" s="27" t="s">
        <v>29</v>
      </c>
      <c r="C39" s="28"/>
      <c r="D39" s="29"/>
      <c r="E39" s="29"/>
      <c r="F39" s="29"/>
      <c r="G39" s="30" t="s">
        <v>29</v>
      </c>
      <c r="H39" s="29"/>
      <c r="I39" s="29"/>
      <c r="J39" s="29"/>
      <c r="K39" s="31"/>
    </row>
    <row r="40" spans="2:11" ht="15">
      <c r="B40" s="15"/>
      <c r="C40" s="16"/>
      <c r="D40" s="17"/>
      <c r="E40" s="17"/>
      <c r="F40" s="17"/>
      <c r="G40" s="17"/>
      <c r="H40" s="17"/>
      <c r="I40" s="17"/>
      <c r="J40" s="17"/>
      <c r="K40" s="17"/>
    </row>
    <row r="41" spans="2:11" ht="15">
      <c r="B41" s="15"/>
      <c r="C41" s="16"/>
      <c r="D41" s="17"/>
      <c r="E41" s="17"/>
      <c r="F41" s="17"/>
      <c r="G41" s="17"/>
      <c r="H41" s="17"/>
      <c r="I41" s="17"/>
      <c r="J41" s="17"/>
      <c r="K41" s="17"/>
    </row>
    <row r="42" spans="2:11" ht="15">
      <c r="B42" s="15"/>
      <c r="C42" s="16"/>
      <c r="D42" s="17"/>
      <c r="E42" s="17"/>
      <c r="F42" s="17"/>
      <c r="G42" s="17"/>
      <c r="H42" s="17"/>
      <c r="I42" s="17"/>
      <c r="J42" s="17"/>
      <c r="K42" s="17"/>
    </row>
    <row r="43" spans="2:11" ht="15" thickBot="1">
      <c r="B43" s="32"/>
      <c r="C43" s="33"/>
      <c r="D43" s="33"/>
      <c r="E43" s="33"/>
      <c r="F43" s="33"/>
      <c r="G43" s="33"/>
      <c r="H43" s="33"/>
      <c r="I43" s="33"/>
      <c r="J43" s="33"/>
      <c r="K43" s="33"/>
    </row>
    <row r="44" spans="2:11" ht="15">
      <c r="B44" s="36" t="s">
        <v>30</v>
      </c>
      <c r="C44" s="36"/>
      <c r="D44" s="36"/>
      <c r="E44" s="37" t="s">
        <v>31</v>
      </c>
      <c r="F44" s="37"/>
      <c r="G44" s="37"/>
      <c r="H44" s="37"/>
    </row>
    <row r="45" spans="2:11">
      <c r="B45" s="38" t="s">
        <v>32</v>
      </c>
      <c r="C45" s="38"/>
      <c r="D45" s="38"/>
      <c r="E45" s="38" t="s">
        <v>33</v>
      </c>
      <c r="F45" s="38"/>
      <c r="G45" s="38"/>
      <c r="H45" s="38"/>
      <c r="I45" s="38" t="s">
        <v>34</v>
      </c>
      <c r="J45" s="38"/>
      <c r="K45" s="38"/>
    </row>
    <row r="46" spans="2:11">
      <c r="B46" s="35" t="s">
        <v>35</v>
      </c>
      <c r="C46" s="35"/>
      <c r="D46" s="35"/>
      <c r="E46" s="35" t="s">
        <v>36</v>
      </c>
      <c r="F46" s="35"/>
      <c r="G46" s="35"/>
      <c r="H46" s="35"/>
      <c r="I46" s="35" t="s">
        <v>37</v>
      </c>
      <c r="J46" s="35"/>
      <c r="K46" s="35"/>
    </row>
    <row r="47" spans="2:11">
      <c r="B47" s="35" t="s">
        <v>38</v>
      </c>
      <c r="C47" s="35"/>
      <c r="D47" s="35"/>
      <c r="E47" s="35" t="s">
        <v>39</v>
      </c>
      <c r="F47" s="35"/>
      <c r="G47" s="35"/>
      <c r="H47" s="35"/>
      <c r="I47" s="35" t="s">
        <v>40</v>
      </c>
      <c r="J47" s="35"/>
      <c r="K47" s="35"/>
    </row>
    <row r="48" spans="2:11">
      <c r="B48" s="35" t="s">
        <v>41</v>
      </c>
      <c r="C48" s="35"/>
      <c r="D48" s="35"/>
      <c r="E48" s="35" t="s">
        <v>42</v>
      </c>
      <c r="F48" s="35"/>
      <c r="G48" s="35"/>
      <c r="H48" s="35"/>
      <c r="I48" s="35" t="s">
        <v>43</v>
      </c>
      <c r="J48" s="35"/>
      <c r="K48" s="35"/>
    </row>
    <row r="49" spans="2:11" ht="15">
      <c r="B49" s="15"/>
      <c r="C49" s="16"/>
      <c r="D49" s="17"/>
      <c r="E49" s="17"/>
      <c r="F49" s="17"/>
      <c r="G49" s="17"/>
      <c r="H49" s="17"/>
      <c r="I49" s="17"/>
      <c r="J49" s="17"/>
      <c r="K49" s="17"/>
    </row>
  </sheetData>
  <mergeCells count="55">
    <mergeCell ref="B28:K28"/>
    <mergeCell ref="B29:K29"/>
    <mergeCell ref="G2:K2"/>
    <mergeCell ref="G3:K3"/>
    <mergeCell ref="B8:E8"/>
    <mergeCell ref="G8:K8"/>
    <mergeCell ref="B9:E9"/>
    <mergeCell ref="G9:K9"/>
    <mergeCell ref="B16:K16"/>
    <mergeCell ref="B10:E10"/>
    <mergeCell ref="G10:K10"/>
    <mergeCell ref="B11:D11"/>
    <mergeCell ref="B12:C12"/>
    <mergeCell ref="D12:E12"/>
    <mergeCell ref="G12:K12"/>
    <mergeCell ref="B13:C13"/>
    <mergeCell ref="D13:E13"/>
    <mergeCell ref="G13:K13"/>
    <mergeCell ref="B14:K14"/>
    <mergeCell ref="B15:K15"/>
    <mergeCell ref="B17:K17"/>
    <mergeCell ref="B18:K18"/>
    <mergeCell ref="B19:B20"/>
    <mergeCell ref="C19:E20"/>
    <mergeCell ref="F19:F20"/>
    <mergeCell ref="G19:H19"/>
    <mergeCell ref="I19:J19"/>
    <mergeCell ref="K19:K20"/>
    <mergeCell ref="C21:K21"/>
    <mergeCell ref="C22:E22"/>
    <mergeCell ref="C23:E23"/>
    <mergeCell ref="C24:E24"/>
    <mergeCell ref="E25:F25"/>
    <mergeCell ref="G25:H25"/>
    <mergeCell ref="I25:J25"/>
    <mergeCell ref="E26:F26"/>
    <mergeCell ref="G26:K26"/>
    <mergeCell ref="B46:D46"/>
    <mergeCell ref="E46:H46"/>
    <mergeCell ref="I46:K46"/>
    <mergeCell ref="D30:K30"/>
    <mergeCell ref="D31:K31"/>
    <mergeCell ref="B35:E35"/>
    <mergeCell ref="G35:K35"/>
    <mergeCell ref="B44:D44"/>
    <mergeCell ref="E44:H44"/>
    <mergeCell ref="B45:D45"/>
    <mergeCell ref="E45:H45"/>
    <mergeCell ref="I45:K45"/>
    <mergeCell ref="B47:D47"/>
    <mergeCell ref="E47:H47"/>
    <mergeCell ref="I47:K47"/>
    <mergeCell ref="B48:D48"/>
    <mergeCell ref="E48:H48"/>
    <mergeCell ref="I48:K48"/>
  </mergeCells>
  <hyperlinks>
    <hyperlink ref="E44" r:id="rId1"/>
  </hyperlinks>
  <pageMargins left="0" right="0" top="0.74803149606299213" bottom="0.74803149606299213" header="0.31496062992125984" footer="0.31496062992125984"/>
  <pageSetup paperSize="9" scale="5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CABLEADO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Telecom1</dc:creator>
  <cp:lastModifiedBy>Toshiba-User</cp:lastModifiedBy>
  <cp:lastPrinted>2015-08-24T14:25:25Z</cp:lastPrinted>
  <dcterms:created xsi:type="dcterms:W3CDTF">2015-08-24T13:21:10Z</dcterms:created>
  <dcterms:modified xsi:type="dcterms:W3CDTF">2015-08-24T16:58:43Z</dcterms:modified>
</cp:coreProperties>
</file>