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tas4\Desktop\LMORALES\CLIENTES\PROGUARDIAS\"/>
    </mc:Choice>
  </mc:AlternateContent>
  <bookViews>
    <workbookView xWindow="0" yWindow="0" windowWidth="21600" windowHeight="9135"/>
  </bookViews>
  <sheets>
    <sheet name="CCTV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2" l="1"/>
  <c r="H31" i="2"/>
  <c r="K31" i="2" s="1"/>
  <c r="J43" i="2"/>
  <c r="J36" i="2" l="1"/>
  <c r="J37" i="2"/>
  <c r="J38" i="2"/>
  <c r="J39" i="2"/>
  <c r="J40" i="2"/>
  <c r="H37" i="2"/>
  <c r="H38" i="2"/>
  <c r="H39" i="2"/>
  <c r="H40" i="2"/>
  <c r="J32" i="2"/>
  <c r="J33" i="2"/>
  <c r="J34" i="2"/>
  <c r="J35" i="2"/>
  <c r="H32" i="2"/>
  <c r="H33" i="2"/>
  <c r="H34" i="2"/>
  <c r="H35" i="2"/>
  <c r="H36" i="2"/>
  <c r="K38" i="2" l="1"/>
  <c r="K37" i="2"/>
  <c r="K40" i="2"/>
  <c r="K39" i="2"/>
  <c r="K33" i="2"/>
  <c r="K36" i="2"/>
  <c r="K35" i="2"/>
  <c r="K34" i="2"/>
  <c r="K32" i="2"/>
  <c r="J42" i="2" l="1"/>
  <c r="H43" i="2"/>
  <c r="H42" i="2"/>
  <c r="J29" i="2"/>
  <c r="H29" i="2"/>
  <c r="K43" i="2" l="1"/>
  <c r="K42" i="2"/>
  <c r="K29" i="2"/>
  <c r="J23" i="2" l="1"/>
  <c r="J24" i="2"/>
  <c r="J25" i="2"/>
  <c r="J27" i="2"/>
  <c r="J28" i="2"/>
  <c r="H28" i="2" l="1"/>
  <c r="J22" i="2"/>
  <c r="I44" i="2" s="1"/>
  <c r="H27" i="2"/>
  <c r="H25" i="2"/>
  <c r="H24" i="2"/>
  <c r="H23" i="2"/>
  <c r="H22" i="2"/>
  <c r="G44" i="2" s="1"/>
  <c r="K22" i="2" l="1"/>
  <c r="K24" i="2"/>
  <c r="K27" i="2"/>
  <c r="K25" i="2"/>
  <c r="K28" i="2"/>
  <c r="K23" i="2"/>
  <c r="G45" i="2" l="1"/>
</calcChain>
</file>

<file path=xl/sharedStrings.xml><?xml version="1.0" encoding="utf-8"?>
<sst xmlns="http://schemas.openxmlformats.org/spreadsheetml/2006/main" count="101" uniqueCount="82">
  <si>
    <t>GRUPO ASERCOM, S.A. DE C.V.</t>
  </si>
  <si>
    <t>División Telecomunicaciones</t>
  </si>
  <si>
    <t>Cotizado a:</t>
  </si>
  <si>
    <t>Fecha:</t>
  </si>
  <si>
    <t>Material y Equipo:</t>
  </si>
  <si>
    <t>Ejecución:</t>
  </si>
  <si>
    <t>Validez de la oferta:</t>
  </si>
  <si>
    <t>15 días</t>
  </si>
  <si>
    <t>Numero de Cotización:</t>
  </si>
  <si>
    <t>Condiciones de pago:</t>
  </si>
  <si>
    <t xml:space="preserve">En respuesta a su amable solicitud ponemos a su consideración la siguiente cotización para el Proyecto de:                                                                                       </t>
  </si>
  <si>
    <t>Cant</t>
  </si>
  <si>
    <t>Descripción</t>
  </si>
  <si>
    <t>No. Parte</t>
  </si>
  <si>
    <t>Material</t>
  </si>
  <si>
    <t>Mano de Obra</t>
  </si>
  <si>
    <t>Total</t>
  </si>
  <si>
    <t>Precio Unitario</t>
  </si>
  <si>
    <t>Importe</t>
  </si>
  <si>
    <t>Sub Total Material / Mano de Obra</t>
  </si>
  <si>
    <t>Sub Total sin IVA</t>
  </si>
  <si>
    <t>NOTAS:</t>
  </si>
  <si>
    <t>USD</t>
  </si>
  <si>
    <r>
      <t xml:space="preserve">LOS PRECIOS ESTAN COTIZADOS EN USD PAGADEROS CON LA MISMA MONEDA Y </t>
    </r>
    <r>
      <rPr>
        <b/>
        <u/>
        <sz val="9"/>
        <color indexed="8"/>
        <rFont val="Calibri"/>
        <family val="2"/>
      </rPr>
      <t xml:space="preserve">NO </t>
    </r>
    <r>
      <rPr>
        <sz val="9"/>
        <color indexed="8"/>
        <rFont val="Calibri"/>
        <family val="2"/>
      </rPr>
      <t>INCLUYEN IVA</t>
    </r>
  </si>
  <si>
    <t>MN</t>
  </si>
  <si>
    <r>
      <t xml:space="preserve">LOS PRECIOS ESTAN COTIZADOS EN MONEDA NACIONA Y </t>
    </r>
    <r>
      <rPr>
        <b/>
        <u/>
        <sz val="9"/>
        <color indexed="8"/>
        <rFont val="Calibri"/>
        <family val="2"/>
      </rPr>
      <t>NO</t>
    </r>
    <r>
      <rPr>
        <sz val="9"/>
        <color indexed="8"/>
        <rFont val="Calibri"/>
        <family val="2"/>
      </rPr>
      <t xml:space="preserve"> INCLUYEN IVA</t>
    </r>
  </si>
  <si>
    <t>AGENTE GRUPO ASERCOM</t>
  </si>
  <si>
    <t>AUTORIZACION CLIENTE</t>
  </si>
  <si>
    <t xml:space="preserve">NOMBRE </t>
  </si>
  <si>
    <t>FIRMA</t>
  </si>
  <si>
    <t>Grupo Asercom, S.A. de C.V.</t>
  </si>
  <si>
    <t>www.grupoasercom.com</t>
  </si>
  <si>
    <t>Corporativo Monterrey</t>
  </si>
  <si>
    <t>Sucursal Guadalajara</t>
  </si>
  <si>
    <t>Sucursal México, D.F.</t>
  </si>
  <si>
    <t xml:space="preserve">Joaquín García No. 217 Col. Burócratas </t>
  </si>
  <si>
    <t>Av. Circunvalación Agustín Yáñez No. 2360 Int 4-A</t>
  </si>
  <si>
    <t>Río Lerma No. 26 Col. Cuauhtémoc</t>
  </si>
  <si>
    <t>Del Estado Monterrey, N.L.  C.P. 64380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</si>
  <si>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</si>
  <si>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</si>
  <si>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</si>
  <si>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</si>
  <si>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</si>
  <si>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>Tiempo de Entrega</t>
  </si>
  <si>
    <t>X</t>
  </si>
  <si>
    <t>N/A</t>
  </si>
  <si>
    <t xml:space="preserve">No incluye canalización </t>
  </si>
  <si>
    <t xml:space="preserve">ALFREDO DE LA ROSA </t>
  </si>
  <si>
    <t>Servicios</t>
  </si>
  <si>
    <t xml:space="preserve">Lote de Miscelaneos </t>
  </si>
  <si>
    <t>Serv-Inst</t>
  </si>
  <si>
    <t>Sercivio de Ajuste y Enfoque de camaras y puesta en Marcha del sistema</t>
  </si>
  <si>
    <t>Se considera Desmontar los equipos de CCTV esxistentes para ser utilizados es Planta de JUGOS</t>
  </si>
  <si>
    <t>tubo Flexible con forro Licuatite de 2" x metro</t>
  </si>
  <si>
    <t>Caja 7x7 metalica con tapa</t>
  </si>
  <si>
    <t>Abrazadera Tipo Omega 2"</t>
  </si>
  <si>
    <t>Reacomodo de Cableado en Site</t>
  </si>
  <si>
    <t>Reubicacion de Camara</t>
  </si>
  <si>
    <t>caja 4x4 Metalica con tapa</t>
  </si>
  <si>
    <t>tubo Flexible con forro Licuatite de 3/4" x metro</t>
  </si>
  <si>
    <t>Conector Recto para Tubo Licuatite 2"</t>
  </si>
  <si>
    <t>Conector Recto para Tubo Licuatite 3/4"</t>
  </si>
  <si>
    <t>Camara Nueva Estacionamiento</t>
  </si>
  <si>
    <t>Metro de Cable Cat 5</t>
  </si>
  <si>
    <t>Conectores Rj-45</t>
  </si>
  <si>
    <t>par de Transeptores Pasivos</t>
  </si>
  <si>
    <t>TT101PVT</t>
  </si>
  <si>
    <t xml:space="preserve">Fuente de energia </t>
  </si>
  <si>
    <t>SYS12VCD2A</t>
  </si>
  <si>
    <t>Adecuacion de CCTV Proguardias</t>
  </si>
  <si>
    <t>18 de Septiembre del 2015</t>
  </si>
  <si>
    <t>2 Días</t>
  </si>
  <si>
    <t>4 Dias</t>
  </si>
  <si>
    <t>Kit de Transmisor y receptor de Vga por UTP</t>
  </si>
  <si>
    <t>Cable para Monitor VGA HD15 macho / HD15 macho, 1.8m</t>
  </si>
  <si>
    <t>Domo Eyeball Interior/Exterior Antivandálico Varifocal 800TVL UltraHR+2.0 IR Inteligente de 40M, dWDR, Color Gris Oscuro</t>
  </si>
  <si>
    <t>HRE800V</t>
  </si>
  <si>
    <t xml:space="preserve">JJB INVERSIONES </t>
  </si>
  <si>
    <t xml:space="preserve">Atención: RICARDO CORTEZ </t>
  </si>
  <si>
    <t>CONTADO</t>
  </si>
  <si>
    <t>GAMTY-5111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</si>
</sst>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indexed="8"/>
      <name val="Calibri"/>
      <family val="2"/>
    </font>
    <font>
      <sz val="9"/>
      <color indexed="8"/>
      <name val="Calibri"/>
      <family val="2"/>
    </font>
    <font>
      <b/>
      <u/>
      <sz val="10"/>
      <color theme="5"/>
      <name val="Calibri"/>
      <family val="2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/>
      <right/>
      <top/>
      <bottom style="thin">
        <color theme="5"/>
      </bottom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6" fillId="0" borderId="4" xfId="0" applyFont="1" applyBorder="1" applyAlignment="1"/>
    <xf numFmtId="0" fontId="6" fillId="0" borderId="0" xfId="0" applyFont="1" applyBorder="1" applyAlignment="1"/>
    <xf numFmtId="0" fontId="7" fillId="0" borderId="0" xfId="3" applyBorder="1" applyAlignment="1" applyProtection="1"/>
    <xf numFmtId="0" fontId="7" fillId="0" borderId="5" xfId="3" applyBorder="1" applyAlignment="1" applyProtection="1"/>
    <xf numFmtId="0" fontId="4" fillId="0" borderId="0" xfId="0" applyFont="1" applyFill="1" applyBorder="1" applyAlignment="1"/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/>
    <xf numFmtId="44" fontId="0" fillId="0" borderId="0" xfId="0" applyNumberFormat="1" applyBorder="1"/>
    <xf numFmtId="43" fontId="0" fillId="0" borderId="0" xfId="0" applyNumberFormat="1"/>
    <xf numFmtId="0" fontId="1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1" fillId="0" borderId="19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4" fillId="0" borderId="20" xfId="0" applyFont="1" applyBorder="1" applyAlignment="1">
      <alignment horizontal="center"/>
    </xf>
    <xf numFmtId="0" fontId="11" fillId="0" borderId="19" xfId="0" applyFont="1" applyBorder="1" applyAlignment="1">
      <alignment horizontal="center" vertical="center"/>
    </xf>
    <xf numFmtId="0" fontId="0" fillId="0" borderId="21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2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/>
    <xf numFmtId="0" fontId="11" fillId="0" borderId="1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 wrapText="1"/>
    </xf>
    <xf numFmtId="164" fontId="18" fillId="0" borderId="0" xfId="2" applyNumberFormat="1" applyFont="1" applyBorder="1" applyAlignment="1">
      <alignment horizontal="center" vertical="center"/>
    </xf>
    <xf numFmtId="0" fontId="8" fillId="0" borderId="12" xfId="6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0" fontId="4" fillId="0" borderId="4" xfId="0" applyFont="1" applyFill="1" applyBorder="1" applyAlignment="1"/>
    <xf numFmtId="0" fontId="4" fillId="0" borderId="0" xfId="0" applyFont="1" applyBorder="1"/>
    <xf numFmtId="0" fontId="4" fillId="0" borderId="5" xfId="0" applyFont="1" applyFill="1" applyBorder="1" applyAlignment="1"/>
    <xf numFmtId="0" fontId="8" fillId="0" borderId="31" xfId="0" applyFont="1" applyFill="1" applyBorder="1" applyAlignment="1">
      <alignment horizontal="center" vertical="center"/>
    </xf>
    <xf numFmtId="43" fontId="8" fillId="0" borderId="12" xfId="7" applyFont="1" applyFill="1" applyBorder="1" applyAlignment="1">
      <alignment horizontal="right" vertical="center"/>
    </xf>
    <xf numFmtId="43" fontId="8" fillId="0" borderId="12" xfId="7" applyFont="1" applyFill="1" applyBorder="1" applyAlignment="1">
      <alignment vertical="center"/>
    </xf>
    <xf numFmtId="164" fontId="15" fillId="2" borderId="33" xfId="2" applyNumberFormat="1" applyFont="1" applyFill="1" applyBorder="1" applyAlignment="1">
      <alignment vertical="center"/>
    </xf>
    <xf numFmtId="0" fontId="8" fillId="0" borderId="12" xfId="5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43" fontId="8" fillId="0" borderId="12" xfId="1" applyFont="1" applyBorder="1" applyAlignment="1">
      <alignment vertical="center"/>
    </xf>
    <xf numFmtId="43" fontId="8" fillId="0" borderId="12" xfId="1" applyFont="1" applyFill="1" applyBorder="1" applyAlignment="1">
      <alignment vertical="center"/>
    </xf>
    <xf numFmtId="43" fontId="8" fillId="0" borderId="29" xfId="1" applyFont="1" applyBorder="1" applyAlignment="1">
      <alignment vertical="center"/>
    </xf>
    <xf numFmtId="0" fontId="8" fillId="0" borderId="28" xfId="0" applyFont="1" applyFill="1" applyBorder="1" applyAlignment="1">
      <alignment horizontal="center"/>
    </xf>
    <xf numFmtId="43" fontId="8" fillId="0" borderId="12" xfId="1" applyFont="1" applyBorder="1" applyAlignment="1">
      <alignment horizontal="right" vertical="center"/>
    </xf>
    <xf numFmtId="0" fontId="2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 vertical="center"/>
    </xf>
    <xf numFmtId="43" fontId="8" fillId="0" borderId="31" xfId="1" applyFont="1" applyBorder="1" applyAlignment="1">
      <alignment vertical="center"/>
    </xf>
    <xf numFmtId="43" fontId="8" fillId="0" borderId="31" xfId="1" applyFont="1" applyFill="1" applyBorder="1" applyAlignment="1">
      <alignment vertical="center"/>
    </xf>
    <xf numFmtId="43" fontId="8" fillId="0" borderId="32" xfId="1" applyFont="1" applyBorder="1" applyAlignment="1">
      <alignment vertical="center"/>
    </xf>
    <xf numFmtId="0" fontId="21" fillId="2" borderId="12" xfId="0" applyFont="1" applyFill="1" applyBorder="1" applyAlignment="1">
      <alignment horizontal="left" vertical="center"/>
    </xf>
    <xf numFmtId="0" fontId="21" fillId="2" borderId="29" xfId="0" applyFont="1" applyFill="1" applyBorder="1" applyAlignment="1">
      <alignment horizontal="left" vertical="center"/>
    </xf>
    <xf numFmtId="0" fontId="8" fillId="0" borderId="12" xfId="5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wrapText="1"/>
    </xf>
    <xf numFmtId="0" fontId="8" fillId="0" borderId="12" xfId="0" applyFont="1" applyBorder="1" applyAlignment="1"/>
    <xf numFmtId="0" fontId="8" fillId="0" borderId="12" xfId="4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25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19" fillId="2" borderId="6" xfId="0" applyFont="1" applyFill="1" applyBorder="1" applyAlignment="1">
      <alignment horizontal="left"/>
    </xf>
    <xf numFmtId="0" fontId="19" fillId="2" borderId="7" xfId="0" applyFont="1" applyFill="1" applyBorder="1" applyAlignment="1">
      <alignment horizontal="left"/>
    </xf>
    <xf numFmtId="0" fontId="19" fillId="2" borderId="8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6" fillId="0" borderId="2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2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ont="1" applyBorder="1" applyAlignment="1">
      <alignment horizontal="right" wrapText="1"/>
    </xf>
    <xf numFmtId="164" fontId="15" fillId="0" borderId="6" xfId="2" applyNumberFormat="1" applyFont="1" applyBorder="1" applyAlignment="1">
      <alignment horizontal="center" vertical="center"/>
    </xf>
    <xf numFmtId="164" fontId="15" fillId="0" borderId="7" xfId="2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right" wrapText="1"/>
    </xf>
    <xf numFmtId="164" fontId="18" fillId="0" borderId="13" xfId="2" applyNumberFormat="1" applyFont="1" applyBorder="1" applyAlignment="1">
      <alignment horizontal="center" vertical="center"/>
    </xf>
    <xf numFmtId="164" fontId="18" fillId="0" borderId="14" xfId="2" applyNumberFormat="1" applyFont="1" applyBorder="1" applyAlignment="1">
      <alignment horizontal="center" vertical="center"/>
    </xf>
    <xf numFmtId="164" fontId="18" fillId="0" borderId="15" xfId="2" applyNumberFormat="1" applyFont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31" xfId="0" applyFont="1" applyFill="1" applyBorder="1" applyAlignment="1">
      <alignment horizontal="left" wrapText="1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7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4" fillId="0" borderId="17" xfId="3" applyFont="1" applyBorder="1" applyAlignment="1" applyProtection="1">
      <alignment horizontal="center"/>
    </xf>
    <xf numFmtId="0" fontId="5" fillId="0" borderId="0" xfId="0" applyFont="1" applyAlignment="1">
      <alignment horizontal="center"/>
    </xf>
  </cellXfs>
  <cellStyles count="11">
    <cellStyle name="Hipervínculo" xfId="3" builtinId="8"/>
    <cellStyle name="Millares" xfId="1" builtinId="3"/>
    <cellStyle name="Millares 10" xfId="7"/>
    <cellStyle name="Millares 10 2" xfId="10"/>
    <cellStyle name="Millares 2" xfId="8"/>
    <cellStyle name="Moneda" xfId="2" builtinId="4"/>
    <cellStyle name="Moneda 2" xfId="9"/>
    <cellStyle name="Normal" xfId="0" builtinId="0"/>
    <cellStyle name="Normal 2" xfId="5"/>
    <cellStyle name="Normal 3" xfId="4"/>
    <cellStyle name="Normal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590550</xdr:colOff>
      <xdr:row>59</xdr:row>
      <xdr:rowOff>85726</xdr:rowOff>
    </xdr:from>
    <xdr:to>
      <xdr:col>4</xdr:col>
      <xdr:colOff>295275</xdr:colOff>
      <xdr:row>61</xdr:row>
      <xdr:rowOff>37513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" y="11820526"/>
          <a:ext cx="1990725" cy="342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O71"/>
  <sheetViews>
    <sheetView tabSelected="1" zoomScaleNormal="100" workbookViewId="0">
      <selection activeCell="I31" sqref="I31"/>
    </sheetView>
  </sheetViews>
  <sheetFormatPr baseColWidth="10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6.7109375" customWidth="1"/>
    <col min="7" max="7" width="12.140625" bestFit="1" customWidth="1"/>
    <col min="8" max="8" width="13.5703125" bestFit="1" customWidth="1"/>
    <col min="9" max="9" width="13.42578125" customWidth="1"/>
    <col min="10" max="10" width="13.5703125" bestFit="1" customWidth="1"/>
    <col min="11" max="11" width="13.5703125" customWidth="1"/>
    <col min="14" max="15" width="11.42578125" style="7"/>
  </cols>
  <sheetData>
    <row r="2" spans="2:11" x14ac:dyDescent="0.25">
      <c r="G2" s="76" t="s">
        <v>0</v>
      </c>
      <c r="H2" s="76"/>
      <c r="I2" s="76"/>
      <c r="J2" s="76"/>
      <c r="K2" s="76"/>
    </row>
    <row r="3" spans="2:11" x14ac:dyDescent="0.25">
      <c r="G3" s="77" t="s">
        <v>1</v>
      </c>
      <c r="H3" s="77"/>
      <c r="I3" s="77"/>
      <c r="J3" s="77"/>
      <c r="K3" s="77"/>
    </row>
    <row r="7" spans="2:11" ht="15.75" thickBot="1" x14ac:dyDescent="0.3"/>
    <row r="8" spans="2:11" x14ac:dyDescent="0.25">
      <c r="B8" s="78" t="s">
        <v>2</v>
      </c>
      <c r="C8" s="79"/>
      <c r="D8" s="79"/>
      <c r="E8" s="80"/>
      <c r="G8" s="78" t="s">
        <v>3</v>
      </c>
      <c r="H8" s="79"/>
      <c r="I8" s="79"/>
      <c r="J8" s="79"/>
      <c r="K8" s="80"/>
    </row>
    <row r="9" spans="2:11" x14ac:dyDescent="0.25">
      <c r="B9" s="81" t="s">
        <v>78</v>
      </c>
      <c r="C9" s="82"/>
      <c r="D9" s="82"/>
      <c r="E9" s="83"/>
      <c r="G9" s="73" t="s">
        <v>71</v>
      </c>
      <c r="H9" s="74"/>
      <c r="I9" s="74"/>
      <c r="J9" s="74"/>
      <c r="K9" s="75"/>
    </row>
    <row r="10" spans="2:11" x14ac:dyDescent="0.25">
      <c r="B10" s="73" t="s">
        <v>79</v>
      </c>
      <c r="C10" s="74"/>
      <c r="D10" s="74"/>
      <c r="E10" s="75"/>
      <c r="G10" s="73" t="s">
        <v>44</v>
      </c>
      <c r="H10" s="74"/>
      <c r="I10" s="74"/>
      <c r="J10" s="74"/>
      <c r="K10" s="75"/>
    </row>
    <row r="11" spans="2:11" x14ac:dyDescent="0.25">
      <c r="B11" s="2"/>
      <c r="C11" s="3"/>
      <c r="D11" s="4"/>
      <c r="E11" s="5"/>
      <c r="G11" s="47" t="s">
        <v>4</v>
      </c>
      <c r="H11" s="6"/>
      <c r="I11" s="48" t="s">
        <v>73</v>
      </c>
      <c r="J11" s="6" t="s">
        <v>5</v>
      </c>
      <c r="K11" s="49" t="s">
        <v>72</v>
      </c>
    </row>
    <row r="12" spans="2:11" x14ac:dyDescent="0.25">
      <c r="B12" s="73" t="s">
        <v>6</v>
      </c>
      <c r="C12" s="74"/>
      <c r="D12" s="74" t="s">
        <v>7</v>
      </c>
      <c r="E12" s="75"/>
      <c r="G12" s="73" t="s">
        <v>8</v>
      </c>
      <c r="H12" s="74"/>
      <c r="I12" s="74"/>
      <c r="J12" s="74"/>
      <c r="K12" s="75"/>
    </row>
    <row r="13" spans="2:11" ht="15.75" thickBot="1" x14ac:dyDescent="0.3">
      <c r="B13" s="84" t="s">
        <v>9</v>
      </c>
      <c r="C13" s="85"/>
      <c r="D13" s="85" t="s">
        <v>80</v>
      </c>
      <c r="E13" s="86"/>
      <c r="G13" s="87" t="s">
        <v>81</v>
      </c>
      <c r="H13" s="88"/>
      <c r="I13" s="88"/>
      <c r="J13" s="88"/>
      <c r="K13" s="89"/>
    </row>
    <row r="14" spans="2:11" x14ac:dyDescent="0.25">
      <c r="B14" s="95"/>
      <c r="C14" s="95"/>
      <c r="D14" s="95"/>
      <c r="E14" s="95"/>
      <c r="F14" s="95"/>
      <c r="G14" s="95"/>
      <c r="H14" s="95"/>
      <c r="I14" s="95"/>
      <c r="J14" s="95"/>
      <c r="K14" s="95"/>
    </row>
    <row r="15" spans="2:11" ht="15.75" thickBot="1" x14ac:dyDescent="0.3">
      <c r="B15" s="95"/>
      <c r="C15" s="95"/>
      <c r="D15" s="95"/>
      <c r="E15" s="95"/>
      <c r="F15" s="95"/>
      <c r="G15" s="95"/>
      <c r="H15" s="95"/>
      <c r="I15" s="95"/>
      <c r="J15" s="95"/>
      <c r="K15" s="95"/>
    </row>
    <row r="16" spans="2:11" ht="15" customHeight="1" x14ac:dyDescent="0.25">
      <c r="B16" s="96" t="s">
        <v>10</v>
      </c>
      <c r="C16" s="97"/>
      <c r="D16" s="97"/>
      <c r="E16" s="97"/>
      <c r="F16" s="97"/>
      <c r="G16" s="97"/>
      <c r="H16" s="97"/>
      <c r="I16" s="97"/>
      <c r="J16" s="97"/>
      <c r="K16" s="98"/>
    </row>
    <row r="17" spans="2:11" ht="15.75" thickBot="1" x14ac:dyDescent="0.3">
      <c r="B17" s="99" t="s">
        <v>70</v>
      </c>
      <c r="C17" s="100"/>
      <c r="D17" s="100"/>
      <c r="E17" s="100"/>
      <c r="F17" s="100"/>
      <c r="G17" s="100"/>
      <c r="H17" s="100"/>
      <c r="I17" s="100"/>
      <c r="J17" s="100"/>
      <c r="K17" s="101"/>
    </row>
    <row r="18" spans="2:11" ht="15.75" thickBot="1" x14ac:dyDescent="0.3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 ht="24" customHeight="1" x14ac:dyDescent="0.25">
      <c r="B19" s="90" t="s">
        <v>11</v>
      </c>
      <c r="C19" s="92" t="s">
        <v>12</v>
      </c>
      <c r="D19" s="92"/>
      <c r="E19" s="92"/>
      <c r="F19" s="92" t="s">
        <v>13</v>
      </c>
      <c r="G19" s="94" t="s">
        <v>14</v>
      </c>
      <c r="H19" s="94"/>
      <c r="I19" s="94" t="s">
        <v>15</v>
      </c>
      <c r="J19" s="94"/>
      <c r="K19" s="103" t="s">
        <v>16</v>
      </c>
    </row>
    <row r="20" spans="2:11" x14ac:dyDescent="0.25">
      <c r="B20" s="91"/>
      <c r="C20" s="93"/>
      <c r="D20" s="93"/>
      <c r="E20" s="93"/>
      <c r="F20" s="93"/>
      <c r="G20" s="43" t="s">
        <v>17</v>
      </c>
      <c r="H20" s="43" t="s">
        <v>18</v>
      </c>
      <c r="I20" s="43" t="s">
        <v>17</v>
      </c>
      <c r="J20" s="43" t="s">
        <v>18</v>
      </c>
      <c r="K20" s="104"/>
    </row>
    <row r="21" spans="2:11" ht="15" customHeight="1" x14ac:dyDescent="0.25">
      <c r="B21" s="44"/>
      <c r="C21" s="105" t="s">
        <v>57</v>
      </c>
      <c r="D21" s="105"/>
      <c r="E21" s="105"/>
      <c r="F21" s="105"/>
      <c r="G21" s="105"/>
      <c r="H21" s="105"/>
      <c r="I21" s="105"/>
      <c r="J21" s="105"/>
      <c r="K21" s="106"/>
    </row>
    <row r="22" spans="2:11" ht="15" customHeight="1" x14ac:dyDescent="0.25">
      <c r="B22" s="55">
        <v>6</v>
      </c>
      <c r="C22" s="69" t="s">
        <v>54</v>
      </c>
      <c r="D22" s="69"/>
      <c r="E22" s="69"/>
      <c r="F22" s="42" t="s">
        <v>46</v>
      </c>
      <c r="G22" s="56">
        <v>5.2</v>
      </c>
      <c r="H22" s="56">
        <f t="shared" ref="H22:H40" si="0">G22*B22</f>
        <v>31.200000000000003</v>
      </c>
      <c r="I22" s="56">
        <v>0.5</v>
      </c>
      <c r="J22" s="57">
        <f t="shared" ref="J22:J40" si="1">I22*B22</f>
        <v>3</v>
      </c>
      <c r="K22" s="58">
        <f t="shared" ref="K22:K23" si="2">SUM(J22+H22)</f>
        <v>34.200000000000003</v>
      </c>
    </row>
    <row r="23" spans="2:11" ht="15" customHeight="1" x14ac:dyDescent="0.25">
      <c r="B23" s="59">
        <v>4</v>
      </c>
      <c r="C23" s="71" t="s">
        <v>61</v>
      </c>
      <c r="D23" s="71"/>
      <c r="E23" s="71"/>
      <c r="F23" s="42" t="s">
        <v>46</v>
      </c>
      <c r="G23" s="60">
        <v>5</v>
      </c>
      <c r="H23" s="56">
        <f t="shared" si="0"/>
        <v>20</v>
      </c>
      <c r="I23" s="56">
        <v>0.5</v>
      </c>
      <c r="J23" s="57">
        <f t="shared" si="1"/>
        <v>2</v>
      </c>
      <c r="K23" s="58">
        <f t="shared" si="2"/>
        <v>22</v>
      </c>
    </row>
    <row r="24" spans="2:11" ht="15" customHeight="1" x14ac:dyDescent="0.25">
      <c r="B24" s="59">
        <v>2</v>
      </c>
      <c r="C24" s="71" t="s">
        <v>55</v>
      </c>
      <c r="D24" s="71"/>
      <c r="E24" s="71"/>
      <c r="F24" s="42" t="s">
        <v>46</v>
      </c>
      <c r="G24" s="60">
        <v>2.5</v>
      </c>
      <c r="H24" s="56">
        <f t="shared" si="0"/>
        <v>5</v>
      </c>
      <c r="I24" s="56">
        <v>1</v>
      </c>
      <c r="J24" s="57">
        <f t="shared" si="1"/>
        <v>2</v>
      </c>
      <c r="K24" s="58">
        <f t="shared" ref="K24:K28" si="3">SUM(J24+H24)</f>
        <v>7</v>
      </c>
    </row>
    <row r="25" spans="2:11" ht="15" customHeight="1" x14ac:dyDescent="0.25">
      <c r="B25" s="59">
        <v>10</v>
      </c>
      <c r="C25" s="69" t="s">
        <v>56</v>
      </c>
      <c r="D25" s="69"/>
      <c r="E25" s="69"/>
      <c r="F25" s="42" t="s">
        <v>46</v>
      </c>
      <c r="G25" s="56">
        <v>1</v>
      </c>
      <c r="H25" s="56">
        <f t="shared" si="0"/>
        <v>10</v>
      </c>
      <c r="I25" s="56">
        <v>0.35</v>
      </c>
      <c r="J25" s="57">
        <f t="shared" si="1"/>
        <v>3.5</v>
      </c>
      <c r="K25" s="58">
        <f t="shared" si="3"/>
        <v>13.5</v>
      </c>
    </row>
    <row r="26" spans="2:11" ht="15" customHeight="1" x14ac:dyDescent="0.25">
      <c r="B26" s="61"/>
      <c r="C26" s="67" t="s">
        <v>58</v>
      </c>
      <c r="D26" s="67"/>
      <c r="E26" s="67"/>
      <c r="F26" s="67"/>
      <c r="G26" s="67"/>
      <c r="H26" s="67"/>
      <c r="I26" s="67"/>
      <c r="J26" s="67"/>
      <c r="K26" s="68"/>
    </row>
    <row r="27" spans="2:11" ht="15" customHeight="1" x14ac:dyDescent="0.25">
      <c r="B27" s="59">
        <v>1</v>
      </c>
      <c r="C27" s="69" t="s">
        <v>59</v>
      </c>
      <c r="D27" s="69"/>
      <c r="E27" s="69"/>
      <c r="F27" s="42" t="s">
        <v>46</v>
      </c>
      <c r="G27" s="56">
        <v>1.5</v>
      </c>
      <c r="H27" s="56">
        <f t="shared" si="0"/>
        <v>1.5</v>
      </c>
      <c r="I27" s="56">
        <v>1</v>
      </c>
      <c r="J27" s="57">
        <f t="shared" si="1"/>
        <v>1</v>
      </c>
      <c r="K27" s="58">
        <f t="shared" si="3"/>
        <v>2.5</v>
      </c>
    </row>
    <row r="28" spans="2:11" ht="15" customHeight="1" x14ac:dyDescent="0.25">
      <c r="B28" s="59">
        <v>3</v>
      </c>
      <c r="C28" s="69" t="s">
        <v>60</v>
      </c>
      <c r="D28" s="69"/>
      <c r="E28" s="69"/>
      <c r="F28" s="42" t="s">
        <v>46</v>
      </c>
      <c r="G28" s="51">
        <v>4</v>
      </c>
      <c r="H28" s="56">
        <f t="shared" si="0"/>
        <v>12</v>
      </c>
      <c r="I28" s="52">
        <v>0.5</v>
      </c>
      <c r="J28" s="57">
        <f t="shared" si="1"/>
        <v>1.5</v>
      </c>
      <c r="K28" s="58">
        <f t="shared" si="3"/>
        <v>13.5</v>
      </c>
    </row>
    <row r="29" spans="2:11" ht="15" customHeight="1" x14ac:dyDescent="0.25">
      <c r="B29" s="59">
        <v>4</v>
      </c>
      <c r="C29" s="71" t="s">
        <v>62</v>
      </c>
      <c r="D29" s="71"/>
      <c r="E29" s="71"/>
      <c r="F29" s="42" t="s">
        <v>46</v>
      </c>
      <c r="G29" s="56">
        <v>3.5</v>
      </c>
      <c r="H29" s="56">
        <f t="shared" si="0"/>
        <v>14</v>
      </c>
      <c r="I29" s="56">
        <v>0.5</v>
      </c>
      <c r="J29" s="56">
        <f t="shared" si="1"/>
        <v>2</v>
      </c>
      <c r="K29" s="58">
        <f t="shared" ref="K29:K40" si="4">SUM(J29+H29)</f>
        <v>16</v>
      </c>
    </row>
    <row r="30" spans="2:11" ht="15" customHeight="1" x14ac:dyDescent="0.25">
      <c r="B30" s="61"/>
      <c r="C30" s="67" t="s">
        <v>63</v>
      </c>
      <c r="D30" s="67"/>
      <c r="E30" s="67"/>
      <c r="F30" s="67"/>
      <c r="G30" s="67"/>
      <c r="H30" s="67"/>
      <c r="I30" s="67"/>
      <c r="J30" s="67"/>
      <c r="K30" s="68"/>
    </row>
    <row r="31" spans="2:11" ht="26.25" customHeight="1" x14ac:dyDescent="0.25">
      <c r="B31" s="59">
        <v>1</v>
      </c>
      <c r="C31" s="70" t="s">
        <v>76</v>
      </c>
      <c r="D31" s="70"/>
      <c r="E31" s="70"/>
      <c r="F31" s="42" t="s">
        <v>77</v>
      </c>
      <c r="G31" s="56">
        <v>89</v>
      </c>
      <c r="H31" s="56">
        <f t="shared" si="0"/>
        <v>89</v>
      </c>
      <c r="I31" s="56">
        <v>25</v>
      </c>
      <c r="J31" s="56">
        <f t="shared" ref="J31" si="5">I31*B31</f>
        <v>25</v>
      </c>
      <c r="K31" s="58">
        <f t="shared" ref="K31" si="6">SUM(J31+H31)</f>
        <v>114</v>
      </c>
    </row>
    <row r="32" spans="2:11" ht="15" customHeight="1" x14ac:dyDescent="0.25">
      <c r="B32" s="59">
        <v>60</v>
      </c>
      <c r="C32" s="70" t="s">
        <v>64</v>
      </c>
      <c r="D32" s="70"/>
      <c r="E32" s="70"/>
      <c r="F32" s="42" t="s">
        <v>46</v>
      </c>
      <c r="G32" s="56">
        <v>0.75</v>
      </c>
      <c r="H32" s="56">
        <f t="shared" si="0"/>
        <v>45</v>
      </c>
      <c r="I32" s="56">
        <v>0.32</v>
      </c>
      <c r="J32" s="56">
        <f t="shared" si="1"/>
        <v>19.2</v>
      </c>
      <c r="K32" s="58">
        <f t="shared" si="4"/>
        <v>64.2</v>
      </c>
    </row>
    <row r="33" spans="2:15" ht="15" customHeight="1" x14ac:dyDescent="0.25">
      <c r="B33" s="59">
        <v>8</v>
      </c>
      <c r="C33" s="70" t="s">
        <v>65</v>
      </c>
      <c r="D33" s="70"/>
      <c r="E33" s="70"/>
      <c r="F33" s="42" t="s">
        <v>46</v>
      </c>
      <c r="G33" s="56">
        <v>0.85</v>
      </c>
      <c r="H33" s="56">
        <f t="shared" si="0"/>
        <v>6.8</v>
      </c>
      <c r="I33" s="56">
        <v>1</v>
      </c>
      <c r="J33" s="56">
        <f t="shared" si="1"/>
        <v>8</v>
      </c>
      <c r="K33" s="58">
        <f t="shared" si="4"/>
        <v>14.8</v>
      </c>
    </row>
    <row r="34" spans="2:15" ht="15" customHeight="1" x14ac:dyDescent="0.25">
      <c r="B34" s="59">
        <v>1</v>
      </c>
      <c r="C34" s="70" t="s">
        <v>66</v>
      </c>
      <c r="D34" s="70"/>
      <c r="E34" s="70"/>
      <c r="F34" s="42" t="s">
        <v>67</v>
      </c>
      <c r="G34" s="56">
        <v>19</v>
      </c>
      <c r="H34" s="56">
        <f t="shared" si="0"/>
        <v>19</v>
      </c>
      <c r="I34" s="56">
        <v>4</v>
      </c>
      <c r="J34" s="56">
        <f t="shared" si="1"/>
        <v>4</v>
      </c>
      <c r="K34" s="58">
        <f t="shared" si="4"/>
        <v>23</v>
      </c>
    </row>
    <row r="35" spans="2:15" ht="15" customHeight="1" x14ac:dyDescent="0.25">
      <c r="B35" s="59">
        <v>1</v>
      </c>
      <c r="C35" s="70" t="s">
        <v>68</v>
      </c>
      <c r="D35" s="70"/>
      <c r="E35" s="70"/>
      <c r="F35" s="42" t="s">
        <v>69</v>
      </c>
      <c r="G35" s="56">
        <v>13</v>
      </c>
      <c r="H35" s="56">
        <f t="shared" si="0"/>
        <v>13</v>
      </c>
      <c r="I35" s="56">
        <v>5</v>
      </c>
      <c r="J35" s="56">
        <f t="shared" si="1"/>
        <v>5</v>
      </c>
      <c r="K35" s="58">
        <f t="shared" si="4"/>
        <v>18</v>
      </c>
    </row>
    <row r="36" spans="2:15" ht="15" customHeight="1" x14ac:dyDescent="0.25">
      <c r="B36" s="59">
        <v>2</v>
      </c>
      <c r="C36" s="69" t="s">
        <v>60</v>
      </c>
      <c r="D36" s="69"/>
      <c r="E36" s="69"/>
      <c r="F36" s="42" t="s">
        <v>46</v>
      </c>
      <c r="G36" s="51">
        <v>4</v>
      </c>
      <c r="H36" s="56">
        <f t="shared" si="0"/>
        <v>8</v>
      </c>
      <c r="I36" s="56">
        <v>0.5</v>
      </c>
      <c r="J36" s="56">
        <f t="shared" si="1"/>
        <v>1</v>
      </c>
      <c r="K36" s="58">
        <f t="shared" si="4"/>
        <v>9</v>
      </c>
    </row>
    <row r="37" spans="2:15" ht="15" customHeight="1" x14ac:dyDescent="0.25">
      <c r="B37" s="59">
        <v>2</v>
      </c>
      <c r="C37" s="71" t="s">
        <v>62</v>
      </c>
      <c r="D37" s="71"/>
      <c r="E37" s="71"/>
      <c r="F37" s="42" t="s">
        <v>46</v>
      </c>
      <c r="G37" s="56">
        <v>3.5</v>
      </c>
      <c r="H37" s="56">
        <f t="shared" si="0"/>
        <v>7</v>
      </c>
      <c r="I37" s="56">
        <v>0.5</v>
      </c>
      <c r="J37" s="56">
        <f t="shared" si="1"/>
        <v>1</v>
      </c>
      <c r="K37" s="58">
        <f t="shared" si="4"/>
        <v>8</v>
      </c>
    </row>
    <row r="38" spans="2:15" ht="15" customHeight="1" x14ac:dyDescent="0.25">
      <c r="B38" s="59">
        <v>1</v>
      </c>
      <c r="C38" s="69" t="s">
        <v>59</v>
      </c>
      <c r="D38" s="69"/>
      <c r="E38" s="69"/>
      <c r="F38" s="42" t="s">
        <v>46</v>
      </c>
      <c r="G38" s="56">
        <v>1.5</v>
      </c>
      <c r="H38" s="56">
        <f t="shared" si="0"/>
        <v>1.5</v>
      </c>
      <c r="I38" s="56">
        <v>1</v>
      </c>
      <c r="J38" s="56">
        <f t="shared" si="1"/>
        <v>1</v>
      </c>
      <c r="K38" s="58">
        <f t="shared" si="4"/>
        <v>2.5</v>
      </c>
    </row>
    <row r="39" spans="2:15" ht="15" customHeight="1" x14ac:dyDescent="0.25">
      <c r="B39" s="59">
        <v>1</v>
      </c>
      <c r="C39" s="69" t="s">
        <v>74</v>
      </c>
      <c r="D39" s="69"/>
      <c r="E39" s="69"/>
      <c r="F39" s="42">
        <v>46399</v>
      </c>
      <c r="G39" s="51">
        <v>57</v>
      </c>
      <c r="H39" s="56">
        <f t="shared" si="0"/>
        <v>57</v>
      </c>
      <c r="I39" s="56">
        <v>15</v>
      </c>
      <c r="J39" s="56">
        <f t="shared" si="1"/>
        <v>15</v>
      </c>
      <c r="K39" s="58">
        <f t="shared" si="4"/>
        <v>72</v>
      </c>
    </row>
    <row r="40" spans="2:15" ht="15" customHeight="1" x14ac:dyDescent="0.25">
      <c r="B40" s="45">
        <v>2</v>
      </c>
      <c r="C40" s="72" t="s">
        <v>75</v>
      </c>
      <c r="D40" s="72"/>
      <c r="E40" s="72"/>
      <c r="F40" s="54">
        <v>100016</v>
      </c>
      <c r="G40" s="57">
        <v>10</v>
      </c>
      <c r="H40" s="56">
        <f t="shared" si="0"/>
        <v>20</v>
      </c>
      <c r="I40" s="56">
        <v>3</v>
      </c>
      <c r="J40" s="56">
        <f t="shared" si="1"/>
        <v>6</v>
      </c>
      <c r="K40" s="58">
        <f t="shared" si="4"/>
        <v>26</v>
      </c>
    </row>
    <row r="41" spans="2:15" ht="15" customHeight="1" x14ac:dyDescent="0.25">
      <c r="B41" s="62"/>
      <c r="C41" s="67" t="s">
        <v>49</v>
      </c>
      <c r="D41" s="67"/>
      <c r="E41" s="67"/>
      <c r="F41" s="67"/>
      <c r="G41" s="67"/>
      <c r="H41" s="67"/>
      <c r="I41" s="67"/>
      <c r="J41" s="67"/>
      <c r="K41" s="68"/>
    </row>
    <row r="42" spans="2:15" x14ac:dyDescent="0.25">
      <c r="B42" s="59">
        <v>1</v>
      </c>
      <c r="C42" s="70" t="s">
        <v>50</v>
      </c>
      <c r="D42" s="70"/>
      <c r="E42" s="70"/>
      <c r="F42" s="46" t="s">
        <v>51</v>
      </c>
      <c r="G42" s="56">
        <v>15</v>
      </c>
      <c r="H42" s="56">
        <f t="shared" ref="H42:H43" si="7">G42*B42</f>
        <v>15</v>
      </c>
      <c r="I42" s="56">
        <v>25</v>
      </c>
      <c r="J42" s="57">
        <f t="shared" ref="J42:J43" si="8">I42*B42</f>
        <v>25</v>
      </c>
      <c r="K42" s="58">
        <f t="shared" ref="K42:K43" si="9">SUM(J42+H42)</f>
        <v>40</v>
      </c>
    </row>
    <row r="43" spans="2:15" ht="15" customHeight="1" thickBot="1" x14ac:dyDescent="0.3">
      <c r="B43" s="63">
        <v>1</v>
      </c>
      <c r="C43" s="124" t="s">
        <v>52</v>
      </c>
      <c r="D43" s="124"/>
      <c r="E43" s="124"/>
      <c r="F43" s="50" t="s">
        <v>51</v>
      </c>
      <c r="G43" s="64">
        <v>0</v>
      </c>
      <c r="H43" s="64">
        <f t="shared" si="7"/>
        <v>0</v>
      </c>
      <c r="I43" s="64">
        <v>170</v>
      </c>
      <c r="J43" s="65">
        <f t="shared" si="8"/>
        <v>170</v>
      </c>
      <c r="K43" s="66">
        <f t="shared" si="9"/>
        <v>170</v>
      </c>
    </row>
    <row r="44" spans="2:15" s="10" customFormat="1" ht="15.75" thickBot="1" x14ac:dyDescent="0.3">
      <c r="B44" s="8"/>
      <c r="C44" s="9"/>
      <c r="D44" s="9"/>
      <c r="E44" s="110" t="s">
        <v>19</v>
      </c>
      <c r="F44" s="110"/>
      <c r="G44" s="111">
        <f>SUM(H20:H43)</f>
        <v>375</v>
      </c>
      <c r="H44" s="112"/>
      <c r="I44" s="111">
        <f>SUM(J21:J43)</f>
        <v>295.2</v>
      </c>
      <c r="J44" s="112"/>
      <c r="K44" s="53"/>
      <c r="N44" s="11"/>
      <c r="O44" s="11"/>
    </row>
    <row r="45" spans="2:15" s="38" customFormat="1" ht="18" thickBot="1" x14ac:dyDescent="0.35">
      <c r="B45" s="37"/>
      <c r="E45" s="113" t="s">
        <v>20</v>
      </c>
      <c r="F45" s="113"/>
      <c r="G45" s="114">
        <f>SUM(K19:K44)</f>
        <v>670.2</v>
      </c>
      <c r="H45" s="115"/>
      <c r="I45" s="115"/>
      <c r="J45" s="115"/>
      <c r="K45" s="116"/>
      <c r="N45" s="39"/>
      <c r="O45" s="39"/>
    </row>
    <row r="46" spans="2:15" s="38" customFormat="1" ht="17.25" x14ac:dyDescent="0.3">
      <c r="B46" s="37"/>
      <c r="E46" s="40"/>
      <c r="F46" s="40"/>
      <c r="G46" s="41"/>
      <c r="H46" s="41"/>
      <c r="I46" s="41"/>
      <c r="J46" s="41"/>
      <c r="K46" s="41"/>
      <c r="N46" s="39"/>
      <c r="O46" s="39"/>
    </row>
    <row r="47" spans="2:15" x14ac:dyDescent="0.25">
      <c r="H47" s="7"/>
      <c r="I47" s="7"/>
      <c r="J47" s="7"/>
    </row>
    <row r="48" spans="2:15" ht="15.75" x14ac:dyDescent="0.25">
      <c r="B48" s="117" t="s">
        <v>21</v>
      </c>
      <c r="C48" s="118"/>
      <c r="D48" s="119" t="s">
        <v>47</v>
      </c>
      <c r="E48" s="119"/>
      <c r="F48" s="119"/>
      <c r="G48" s="119"/>
      <c r="H48" s="119"/>
      <c r="I48" s="119"/>
      <c r="J48" s="119"/>
      <c r="K48" s="119"/>
    </row>
    <row r="49" spans="2:11" ht="15.75" x14ac:dyDescent="0.25">
      <c r="B49" s="117"/>
      <c r="C49" s="118"/>
      <c r="D49" s="119" t="s">
        <v>53</v>
      </c>
      <c r="E49" s="119"/>
      <c r="F49" s="119"/>
      <c r="G49" s="119"/>
      <c r="H49" s="119"/>
      <c r="I49" s="119"/>
      <c r="J49" s="119"/>
      <c r="K49" s="119"/>
    </row>
    <row r="50" spans="2:11" x14ac:dyDescent="0.25">
      <c r="H50" s="7"/>
      <c r="I50" s="7"/>
      <c r="J50" s="12"/>
    </row>
    <row r="51" spans="2:11" x14ac:dyDescent="0.25">
      <c r="H51" s="13"/>
    </row>
    <row r="52" spans="2:11" ht="15.75" customHeight="1" x14ac:dyDescent="0.25">
      <c r="B52" s="34" t="s">
        <v>45</v>
      </c>
      <c r="C52" s="35" t="s">
        <v>22</v>
      </c>
      <c r="D52" s="120" t="s">
        <v>23</v>
      </c>
      <c r="E52" s="121"/>
      <c r="F52" s="121"/>
      <c r="G52" s="121"/>
      <c r="H52" s="121"/>
      <c r="I52" s="121"/>
      <c r="J52" s="121"/>
      <c r="K52" s="122"/>
    </row>
    <row r="53" spans="2:11" x14ac:dyDescent="0.25">
      <c r="B53" s="33"/>
      <c r="C53" s="36" t="s">
        <v>24</v>
      </c>
      <c r="D53" s="107" t="s">
        <v>25</v>
      </c>
      <c r="E53" s="108"/>
      <c r="F53" s="108"/>
      <c r="G53" s="108"/>
      <c r="H53" s="108"/>
      <c r="I53" s="108"/>
      <c r="J53" s="108"/>
      <c r="K53" s="109"/>
    </row>
    <row r="54" spans="2:11" x14ac:dyDescent="0.25">
      <c r="B54" s="14"/>
      <c r="C54" s="15"/>
      <c r="D54" s="16"/>
      <c r="E54" s="16"/>
      <c r="F54" s="16"/>
      <c r="G54" s="16"/>
      <c r="H54" s="16"/>
      <c r="I54" s="16"/>
      <c r="J54" s="16"/>
      <c r="K54" s="16"/>
    </row>
    <row r="55" spans="2:11" x14ac:dyDescent="0.25">
      <c r="B55" s="14"/>
      <c r="C55" s="15"/>
      <c r="D55" s="16"/>
      <c r="E55" s="16"/>
      <c r="F55" s="16"/>
      <c r="G55" s="16"/>
      <c r="H55" s="16"/>
      <c r="I55" s="16"/>
      <c r="J55" s="16"/>
      <c r="K55" s="16"/>
    </row>
    <row r="56" spans="2:11" ht="15.75" thickBot="1" x14ac:dyDescent="0.3">
      <c r="B56" s="14"/>
      <c r="C56" s="15"/>
      <c r="D56" s="16"/>
      <c r="E56" s="16"/>
      <c r="F56" s="16"/>
      <c r="G56" s="16"/>
      <c r="H56" s="16"/>
      <c r="I56" s="16"/>
      <c r="J56" s="16"/>
      <c r="K56" s="16"/>
    </row>
    <row r="57" spans="2:11" x14ac:dyDescent="0.25">
      <c r="B57" s="125" t="s">
        <v>26</v>
      </c>
      <c r="C57" s="126"/>
      <c r="D57" s="126"/>
      <c r="E57" s="126"/>
      <c r="F57" s="17"/>
      <c r="G57" s="127" t="s">
        <v>27</v>
      </c>
      <c r="H57" s="127"/>
      <c r="I57" s="127"/>
      <c r="J57" s="127"/>
      <c r="K57" s="128"/>
    </row>
    <row r="58" spans="2:11" x14ac:dyDescent="0.25">
      <c r="B58" s="18"/>
      <c r="C58" s="19"/>
      <c r="D58" s="19"/>
      <c r="E58" s="19"/>
      <c r="F58" s="16"/>
      <c r="G58" s="16"/>
      <c r="H58" s="16"/>
      <c r="I58" s="16"/>
      <c r="J58" s="16"/>
      <c r="K58" s="20"/>
    </row>
    <row r="59" spans="2:11" x14ac:dyDescent="0.25">
      <c r="B59" s="21" t="s">
        <v>28</v>
      </c>
      <c r="C59" s="22" t="s">
        <v>48</v>
      </c>
      <c r="D59" s="23"/>
      <c r="E59" s="23"/>
      <c r="F59" s="16"/>
      <c r="G59" s="14" t="s">
        <v>28</v>
      </c>
      <c r="H59" s="24"/>
      <c r="I59" s="25"/>
      <c r="J59" s="25"/>
      <c r="K59" s="20"/>
    </row>
    <row r="60" spans="2:11" x14ac:dyDescent="0.25">
      <c r="B60" s="21"/>
      <c r="C60" s="15"/>
      <c r="D60" s="16"/>
      <c r="E60" s="16"/>
      <c r="F60" s="16"/>
      <c r="G60" s="16"/>
      <c r="H60" s="16"/>
      <c r="I60" s="16"/>
      <c r="J60" s="16"/>
      <c r="K60" s="20"/>
    </row>
    <row r="61" spans="2:11" ht="15.75" thickBot="1" x14ac:dyDescent="0.3">
      <c r="B61" s="26" t="s">
        <v>29</v>
      </c>
      <c r="C61" s="27"/>
      <c r="D61" s="28"/>
      <c r="E61" s="28"/>
      <c r="F61" s="28"/>
      <c r="G61" s="29" t="s">
        <v>29</v>
      </c>
      <c r="H61" s="28"/>
      <c r="I61" s="28"/>
      <c r="J61" s="28"/>
      <c r="K61" s="30"/>
    </row>
    <row r="62" spans="2:11" x14ac:dyDescent="0.25">
      <c r="B62" s="14"/>
      <c r="C62" s="15"/>
      <c r="D62" s="16"/>
      <c r="E62" s="16"/>
      <c r="F62" s="16"/>
      <c r="G62" s="16"/>
      <c r="H62" s="16"/>
      <c r="I62" s="16"/>
      <c r="J62" s="16"/>
      <c r="K62" s="16"/>
    </row>
    <row r="63" spans="2:11" x14ac:dyDescent="0.25">
      <c r="B63" s="14"/>
      <c r="C63" s="15"/>
      <c r="D63" s="16"/>
      <c r="E63" s="16"/>
      <c r="F63" s="16"/>
      <c r="G63" s="16"/>
      <c r="H63" s="16"/>
      <c r="I63" s="16"/>
      <c r="J63" s="16"/>
      <c r="K63" s="16"/>
    </row>
    <row r="64" spans="2:11" x14ac:dyDescent="0.25">
      <c r="B64" s="14"/>
      <c r="C64" s="15"/>
      <c r="D64" s="16"/>
      <c r="E64" s="16"/>
      <c r="F64" s="16"/>
      <c r="G64" s="16"/>
      <c r="H64" s="16"/>
      <c r="I64" s="16"/>
      <c r="J64" s="16"/>
      <c r="K64" s="16"/>
    </row>
    <row r="65" spans="2:11" ht="15.75" thickBot="1" x14ac:dyDescent="0.3">
      <c r="B65" s="31"/>
      <c r="C65" s="32"/>
      <c r="D65" s="32"/>
      <c r="E65" s="32"/>
      <c r="F65" s="32"/>
      <c r="G65" s="32"/>
      <c r="H65" s="32"/>
      <c r="I65" s="32"/>
      <c r="J65" s="32"/>
      <c r="K65" s="32"/>
    </row>
    <row r="66" spans="2:11" x14ac:dyDescent="0.25">
      <c r="B66" s="129" t="s">
        <v>30</v>
      </c>
      <c r="C66" s="129"/>
      <c r="D66" s="129"/>
      <c r="E66" s="130" t="s">
        <v>31</v>
      </c>
      <c r="F66" s="130"/>
      <c r="G66" s="130"/>
      <c r="H66" s="130"/>
    </row>
    <row r="67" spans="2:11" x14ac:dyDescent="0.25">
      <c r="B67" s="131" t="s">
        <v>32</v>
      </c>
      <c r="C67" s="131"/>
      <c r="D67" s="131"/>
      <c r="E67" s="131" t="s">
        <v>33</v>
      </c>
      <c r="F67" s="131"/>
      <c r="G67" s="131"/>
      <c r="H67" s="131"/>
      <c r="I67" s="131" t="s">
        <v>34</v>
      </c>
      <c r="J67" s="131"/>
      <c r="K67" s="131"/>
    </row>
    <row r="68" spans="2:11" x14ac:dyDescent="0.25">
      <c r="B68" s="123" t="s">
        <v>35</v>
      </c>
      <c r="C68" s="123"/>
      <c r="D68" s="123"/>
      <c r="E68" s="123" t="s">
        <v>36</v>
      </c>
      <c r="F68" s="123"/>
      <c r="G68" s="123"/>
      <c r="H68" s="123"/>
      <c r="I68" s="123" t="s">
        <v>37</v>
      </c>
      <c r="J68" s="123"/>
      <c r="K68" s="123"/>
    </row>
    <row r="69" spans="2:11" x14ac:dyDescent="0.25">
      <c r="B69" s="123" t="s">
        <v>38</v>
      </c>
      <c r="C69" s="123"/>
      <c r="D69" s="123"/>
      <c r="E69" s="123" t="s">
        <v>39</v>
      </c>
      <c r="F69" s="123"/>
      <c r="G69" s="123"/>
      <c r="H69" s="123"/>
      <c r="I69" s="123" t="s">
        <v>40</v>
      </c>
      <c r="J69" s="123"/>
      <c r="K69" s="123"/>
    </row>
    <row r="70" spans="2:11" x14ac:dyDescent="0.25">
      <c r="B70" s="123" t="s">
        <v>41</v>
      </c>
      <c r="C70" s="123"/>
      <c r="D70" s="123"/>
      <c r="E70" s="123" t="s">
        <v>42</v>
      </c>
      <c r="F70" s="123"/>
      <c r="G70" s="123"/>
      <c r="H70" s="123"/>
      <c r="I70" s="123" t="s">
        <v>43</v>
      </c>
      <c r="J70" s="123"/>
      <c r="K70" s="123"/>
    </row>
    <row r="71" spans="2:11" x14ac:dyDescent="0.25">
      <c r="B71" s="14"/>
      <c r="C71" s="15"/>
      <c r="D71" s="16"/>
      <c r="E71" s="16"/>
      <c r="F71" s="16"/>
      <c r="G71" s="16"/>
      <c r="H71" s="16"/>
      <c r="I71" s="16"/>
      <c r="J71" s="16"/>
      <c r="K71" s="16"/>
    </row>
  </sheetData>
  <mergeCells count="75">
    <mergeCell ref="C42:E42"/>
    <mergeCell ref="C43:E43"/>
    <mergeCell ref="B70:D70"/>
    <mergeCell ref="E70:H70"/>
    <mergeCell ref="B57:E57"/>
    <mergeCell ref="G57:K57"/>
    <mergeCell ref="B66:D66"/>
    <mergeCell ref="E66:H66"/>
    <mergeCell ref="B67:D67"/>
    <mergeCell ref="E67:H67"/>
    <mergeCell ref="I67:K67"/>
    <mergeCell ref="I70:K70"/>
    <mergeCell ref="B68:D68"/>
    <mergeCell ref="E68:H68"/>
    <mergeCell ref="I68:K68"/>
    <mergeCell ref="B69:D69"/>
    <mergeCell ref="E69:H69"/>
    <mergeCell ref="I69:K69"/>
    <mergeCell ref="C21:K21"/>
    <mergeCell ref="D53:K53"/>
    <mergeCell ref="E44:F44"/>
    <mergeCell ref="G44:H44"/>
    <mergeCell ref="I44:J44"/>
    <mergeCell ref="E45:F45"/>
    <mergeCell ref="G45:K45"/>
    <mergeCell ref="B48:C48"/>
    <mergeCell ref="D48:K48"/>
    <mergeCell ref="B49:C49"/>
    <mergeCell ref="D49:K49"/>
    <mergeCell ref="D52:K52"/>
    <mergeCell ref="C22:E22"/>
    <mergeCell ref="C23:E23"/>
    <mergeCell ref="C27:E27"/>
    <mergeCell ref="C24:E24"/>
    <mergeCell ref="B13:C13"/>
    <mergeCell ref="D13:E13"/>
    <mergeCell ref="G13:K13"/>
    <mergeCell ref="B19:B20"/>
    <mergeCell ref="C19:E20"/>
    <mergeCell ref="F19:F20"/>
    <mergeCell ref="G19:H19"/>
    <mergeCell ref="I19:J19"/>
    <mergeCell ref="B14:K14"/>
    <mergeCell ref="B15:K15"/>
    <mergeCell ref="B16:K16"/>
    <mergeCell ref="B17:K17"/>
    <mergeCell ref="B18:K18"/>
    <mergeCell ref="K19:K20"/>
    <mergeCell ref="G2:K2"/>
    <mergeCell ref="G3:K3"/>
    <mergeCell ref="B8:E8"/>
    <mergeCell ref="G8:K8"/>
    <mergeCell ref="B9:E9"/>
    <mergeCell ref="G9:K9"/>
    <mergeCell ref="B10:E10"/>
    <mergeCell ref="G10:K10"/>
    <mergeCell ref="B12:C12"/>
    <mergeCell ref="D12:E12"/>
    <mergeCell ref="G12:K12"/>
    <mergeCell ref="C41:K41"/>
    <mergeCell ref="C38:E38"/>
    <mergeCell ref="C40:E40"/>
    <mergeCell ref="C26:K26"/>
    <mergeCell ref="C32:E32"/>
    <mergeCell ref="C33:E33"/>
    <mergeCell ref="C34:E34"/>
    <mergeCell ref="C35:E35"/>
    <mergeCell ref="C36:E36"/>
    <mergeCell ref="C37:E37"/>
    <mergeCell ref="C30:K30"/>
    <mergeCell ref="C39:E39"/>
    <mergeCell ref="C31:E31"/>
    <mergeCell ref="C25:E25"/>
    <mergeCell ref="C28:E28"/>
    <mergeCell ref="C29:E29"/>
  </mergeCells>
  <hyperlinks>
    <hyperlink ref="E66" r:id="rId1"/>
  </hyperlinks>
  <pageMargins left="0" right="0" top="0.74803149606299213" bottom="0.74803149606299213" header="0.31496062992125984" footer="0.31496062992125984"/>
  <pageSetup paperSize="9" scale="6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CCTV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 2</dc:creator>
  <cp:lastModifiedBy>Ventas4</cp:lastModifiedBy>
  <cp:lastPrinted>2015-09-07T20:26:30Z</cp:lastPrinted>
  <dcterms:created xsi:type="dcterms:W3CDTF">2015-07-03T17:34:50Z</dcterms:created>
  <dcterms:modified xsi:type="dcterms:W3CDTF">2015-09-18T20:35:48Z</dcterms:modified>
</cp:coreProperties>
</file>