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NTAS1\Desktop\"/>
    </mc:Choice>
  </mc:AlternateContent>
  <bookViews>
    <workbookView xWindow="0" yWindow="0" windowWidth="21600" windowHeight="9735"/>
  </bookViews>
  <sheets>
    <sheet name="CO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" l="1"/>
  <c r="H31" i="1"/>
  <c r="J30" i="1"/>
  <c r="H30" i="1"/>
  <c r="J29" i="1"/>
  <c r="H29" i="1"/>
  <c r="J28" i="1"/>
  <c r="H28" i="1"/>
  <c r="J27" i="1"/>
  <c r="H27" i="1"/>
  <c r="J26" i="1"/>
  <c r="H26" i="1"/>
  <c r="J25" i="1"/>
  <c r="H25" i="1"/>
  <c r="J24" i="1"/>
  <c r="H24" i="1"/>
  <c r="J23" i="1"/>
  <c r="H23" i="1"/>
  <c r="G33" i="1" l="1"/>
  <c r="K24" i="1"/>
  <c r="K28" i="1"/>
  <c r="K31" i="1"/>
  <c r="K30" i="1"/>
  <c r="K23" i="1"/>
  <c r="K29" i="1"/>
  <c r="K26" i="1"/>
  <c r="K25" i="1"/>
  <c r="I33" i="1"/>
  <c r="K27" i="1"/>
  <c r="G35" i="1" l="1"/>
</calcChain>
</file>

<file path=xl/sharedStrings.xml><?xml version="1.0" encoding="utf-8"?>
<sst xmlns="http://schemas.openxmlformats.org/spreadsheetml/2006/main" count="74" uniqueCount="62">
  <si>
    <t>GRUPO ASERCOM, S.A. DE C.V.</t>
  </si>
  <si>
    <t>División Telecomunicaciones</t>
  </si>
  <si>
    <t>Fecha:</t>
  </si>
  <si>
    <t>Atención:</t>
  </si>
  <si>
    <t>Tiempo de Entrega:</t>
  </si>
  <si>
    <t>Validez de la oferta:</t>
  </si>
  <si>
    <t>15 días</t>
  </si>
  <si>
    <t>Condiciones de pago:</t>
  </si>
  <si>
    <t xml:space="preserve">En respuesta a su amable solicitud ponemos a su consideración la siguiente cotización para el Proyecto de:                                                                                       </t>
  </si>
  <si>
    <t>Cant</t>
  </si>
  <si>
    <t>Descripción</t>
  </si>
  <si>
    <t>No. Parte</t>
  </si>
  <si>
    <t>Total</t>
  </si>
  <si>
    <t>X</t>
  </si>
  <si>
    <t>USD</t>
  </si>
  <si>
    <r>
      <t xml:space="preserve">LOS PRECIOS ESTAN COTIZADOS EN USD PAGADEROS CON LA MISMA MONEDA Y </t>
    </r>
    <r>
      <rPr>
        <b/>
        <u/>
        <sz val="9"/>
        <color indexed="8"/>
        <rFont val="Calibri"/>
        <family val="2"/>
      </rPr>
      <t xml:space="preserve">NO </t>
    </r>
    <r>
      <rPr>
        <sz val="9"/>
        <color indexed="8"/>
        <rFont val="Calibri"/>
        <family val="2"/>
      </rPr>
      <t>INCLUYEN IVA</t>
    </r>
  </si>
  <si>
    <t>MN</t>
  </si>
  <si>
    <r>
      <t xml:space="preserve">LOS PRECIOS ESTAN COTIZADOS EN MONEDA NACIONA Y </t>
    </r>
    <r>
      <rPr>
        <b/>
        <u/>
        <sz val="9"/>
        <color indexed="8"/>
        <rFont val="Calibri"/>
        <family val="2"/>
      </rPr>
      <t>NO</t>
    </r>
    <r>
      <rPr>
        <sz val="9"/>
        <color indexed="8"/>
        <rFont val="Calibri"/>
        <family val="2"/>
      </rPr>
      <t xml:space="preserve"> INCLUYEN IVA</t>
    </r>
  </si>
  <si>
    <t>Grupo Asercom, S.A. de C.V.</t>
  </si>
  <si>
    <t>www.grupoasercom.com</t>
  </si>
  <si>
    <t>Corporativo Monterrey</t>
  </si>
  <si>
    <t>Sucursal Guadalajara</t>
  </si>
  <si>
    <t>Sucursal México, D.F.</t>
  </si>
  <si>
    <t>Av. Circunvalación Agustín Yáñez No. 2360 Int 4-A</t>
  </si>
  <si>
    <t>Río Lerma No. 26 Col. Cuauhtémoc</t>
  </si>
  <si>
    <t>Del Estado Monterrey, N.L.  C.P. 64380</t>
  </si>
  <si>
    <t>Col. Arcos Sur Guadalajara, Jal. C.P. 44150</t>
  </si>
  <si>
    <t>Del. Cuauhtémoc México, D.F. C.P. 06500</t>
  </si>
  <si>
    <t>Conmutador (81) 1442-4000</t>
  </si>
  <si>
    <t>Tels (33) 3630-5030 y 3630-5033</t>
  </si>
  <si>
    <t>Tels (55) 5703-0028 y 5703-0141</t>
  </si>
  <si>
    <t>N/A</t>
  </si>
  <si>
    <t>Material</t>
  </si>
  <si>
    <t>Sub Total sin IVA</t>
  </si>
  <si>
    <t xml:space="preserve">NOMBRE </t>
  </si>
  <si>
    <t>FIRMA</t>
  </si>
  <si>
    <t>AGENTE GRUPO ASERCOM</t>
  </si>
  <si>
    <t>AUTORIZACION CLIENTE</t>
  </si>
  <si>
    <t xml:space="preserve">Joaquín García No. 217 Col. Burócratas </t>
  </si>
  <si>
    <t>Numero de Cotización:</t>
  </si>
  <si>
    <t>50 % anticipo y Resto Contra Entrega</t>
  </si>
  <si>
    <t>Material y Equipo:</t>
  </si>
  <si>
    <t>Ejecución:</t>
  </si>
  <si>
    <t>Mano de Obra</t>
  </si>
  <si>
    <t>Precio Unitario</t>
  </si>
  <si>
    <t>Importe</t>
  </si>
  <si>
    <t>Sub Total Material / Mano de Obra</t>
  </si>
  <si>
    <t>1DIA</t>
  </si>
  <si>
    <t>CONSORCIO DE ABOGADOS</t>
  </si>
  <si>
    <t xml:space="preserve">Cotizado a: </t>
  </si>
  <si>
    <t>2 DIA</t>
  </si>
  <si>
    <t>INSTALACION DE 11 NODOS DE RED CON CABLEADO ARRIBA DE PLAFON Y BAJADA CON CANALETA</t>
  </si>
  <si>
    <t xml:space="preserve">Caja base aparente </t>
  </si>
  <si>
    <t>Jack Netkey cat. 5e</t>
  </si>
  <si>
    <t>Canaleta con pegamento</t>
  </si>
  <si>
    <t>Plug cat.5e</t>
  </si>
  <si>
    <t>Faceplay Netkey de 2 ventanas</t>
  </si>
  <si>
    <t xml:space="preserve">Canaleta de 3 vias  </t>
  </si>
  <si>
    <t>Pachcord Netkey cat.5e de 10ft</t>
  </si>
  <si>
    <t xml:space="preserve">Lote de miscelaneos </t>
  </si>
  <si>
    <t>Servicio de conexión de 11 nodos de red</t>
  </si>
  <si>
    <t>GAGDL-0333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</si>
</sst>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\ &quot;USD&quot;_);_(&quot;$&quot;* \(#,##0.00\);_(&quot;$&quot;* &quot;-&quot;??_);_(@_)"/>
    <numFmt numFmtId="165" formatCode="_(&quot;$&quot;* #,##0.00\ &quot;M.N&quot;_);_(&quot;$&quot;* \(#,##0.00\);_(&quot;$&quot;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9"/>
      <color indexed="8"/>
      <name val="Calibri"/>
      <family val="2"/>
    </font>
    <font>
      <sz val="9"/>
      <color indexed="8"/>
      <name val="Calibri"/>
      <family val="2"/>
    </font>
    <font>
      <u/>
      <sz val="11"/>
      <color theme="10"/>
      <name val="Calibri"/>
      <family val="2"/>
    </font>
    <font>
      <b/>
      <u/>
      <sz val="10"/>
      <color theme="5"/>
      <name val="Calibri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medium">
        <color theme="5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  <border>
      <left/>
      <right/>
      <top/>
      <bottom style="thin">
        <color theme="5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center"/>
    </xf>
    <xf numFmtId="0" fontId="6" fillId="0" borderId="19" xfId="0" applyFont="1" applyFill="1" applyBorder="1" applyAlignment="1">
      <alignment horizontal="center" vertical="center" wrapText="1"/>
    </xf>
    <xf numFmtId="43" fontId="8" fillId="0" borderId="19" xfId="1" applyFont="1" applyBorder="1" applyAlignment="1">
      <alignment vertical="center"/>
    </xf>
    <xf numFmtId="0" fontId="9" fillId="0" borderId="1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9" fillId="2" borderId="19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2" xfId="0" applyBorder="1"/>
    <xf numFmtId="0" fontId="4" fillId="0" borderId="0" xfId="0" applyFont="1" applyBorder="1" applyAlignment="1">
      <alignment horizontal="center"/>
    </xf>
    <xf numFmtId="43" fontId="0" fillId="0" borderId="0" xfId="0" applyNumberFormat="1"/>
    <xf numFmtId="0" fontId="0" fillId="0" borderId="0" xfId="0" applyBorder="1"/>
    <xf numFmtId="43" fontId="8" fillId="0" borderId="0" xfId="1" applyFont="1" applyBorder="1" applyAlignment="1">
      <alignment vertic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/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4" fontId="0" fillId="0" borderId="0" xfId="0" applyNumberFormat="1" applyBorder="1"/>
    <xf numFmtId="0" fontId="2" fillId="0" borderId="0" xfId="0" applyFont="1" applyBorder="1" applyAlignment="1">
      <alignment horizontal="right" wrapText="1"/>
    </xf>
    <xf numFmtId="164" fontId="14" fillId="2" borderId="23" xfId="2" applyNumberFormat="1" applyFont="1" applyFill="1" applyBorder="1" applyAlignment="1">
      <alignment vertical="center"/>
    </xf>
    <xf numFmtId="0" fontId="4" fillId="0" borderId="28" xfId="0" applyFont="1" applyBorder="1" applyAlignment="1">
      <alignment horizontal="center"/>
    </xf>
    <xf numFmtId="0" fontId="9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/>
    </xf>
    <xf numFmtId="0" fontId="9" fillId="0" borderId="3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9" fillId="0" borderId="3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2" fillId="0" borderId="34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9" fillId="0" borderId="22" xfId="0" applyFont="1" applyBorder="1" applyAlignment="1">
      <alignment horizontal="center" vertical="center"/>
    </xf>
    <xf numFmtId="0" fontId="4" fillId="0" borderId="34" xfId="0" applyFont="1" applyBorder="1" applyAlignment="1">
      <alignment vertical="center"/>
    </xf>
    <xf numFmtId="0" fontId="0" fillId="0" borderId="34" xfId="0" applyFont="1" applyBorder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3" applyFont="1" applyFill="1" applyBorder="1" applyAlignment="1">
      <alignment horizontal="left" vertical="center" wrapText="1"/>
    </xf>
    <xf numFmtId="0" fontId="6" fillId="0" borderId="0" xfId="4" applyFont="1" applyBorder="1" applyAlignment="1">
      <alignment horizontal="center" vertical="center"/>
    </xf>
    <xf numFmtId="0" fontId="8" fillId="0" borderId="9" xfId="0" applyFont="1" applyFill="1" applyBorder="1" applyAlignment="1"/>
    <xf numFmtId="0" fontId="8" fillId="0" borderId="0" xfId="0" applyFont="1" applyFill="1" applyBorder="1" applyAlignment="1"/>
    <xf numFmtId="0" fontId="8" fillId="0" borderId="0" xfId="0" applyFont="1"/>
    <xf numFmtId="0" fontId="8" fillId="0" borderId="10" xfId="0" applyFont="1" applyFill="1" applyBorder="1" applyAlignment="1"/>
    <xf numFmtId="0" fontId="16" fillId="0" borderId="8" xfId="5" applyFont="1" applyBorder="1" applyAlignment="1" applyProtection="1"/>
    <xf numFmtId="0" fontId="5" fillId="0" borderId="18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49" fontId="6" fillId="0" borderId="19" xfId="6" applyNumberFormat="1" applyFont="1" applyFill="1" applyBorder="1" applyAlignment="1">
      <alignment horizontal="center" vertical="center" wrapText="1"/>
    </xf>
    <xf numFmtId="43" fontId="6" fillId="0" borderId="19" xfId="1" applyFont="1" applyFill="1" applyBorder="1" applyAlignment="1">
      <alignment horizontal="left" vertical="center"/>
    </xf>
    <xf numFmtId="0" fontId="8" fillId="0" borderId="0" xfId="0" applyFont="1" applyAlignment="1">
      <alignment horizontal="center"/>
    </xf>
    <xf numFmtId="0" fontId="4" fillId="2" borderId="19" xfId="0" applyFont="1" applyFill="1" applyBorder="1" applyAlignment="1">
      <alignment horizontal="center" wrapText="1"/>
    </xf>
    <xf numFmtId="0" fontId="4" fillId="0" borderId="20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9" fillId="0" borderId="27" xfId="0" applyFont="1" applyBorder="1" applyAlignment="1">
      <alignment horizontal="left" vertical="center"/>
    </xf>
    <xf numFmtId="0" fontId="9" fillId="0" borderId="28" xfId="0" applyFont="1" applyBorder="1" applyAlignment="1">
      <alignment horizontal="left" vertical="center"/>
    </xf>
    <xf numFmtId="0" fontId="9" fillId="0" borderId="28" xfId="0" applyFont="1" applyBorder="1" applyAlignment="1">
      <alignment horizontal="left"/>
    </xf>
    <xf numFmtId="0" fontId="9" fillId="0" borderId="29" xfId="0" applyFont="1" applyBorder="1" applyAlignment="1">
      <alignment horizontal="left"/>
    </xf>
    <xf numFmtId="0" fontId="13" fillId="0" borderId="28" xfId="5" applyFont="1" applyBorder="1" applyAlignment="1" applyProtection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Border="1" applyAlignment="1">
      <alignment horizontal="right" wrapText="1"/>
    </xf>
    <xf numFmtId="165" fontId="15" fillId="0" borderId="24" xfId="2" applyNumberFormat="1" applyFont="1" applyBorder="1" applyAlignment="1">
      <alignment horizontal="center" vertical="center"/>
    </xf>
    <xf numFmtId="165" fontId="15" fillId="0" borderId="25" xfId="2" applyNumberFormat="1" applyFont="1" applyBorder="1" applyAlignment="1">
      <alignment horizontal="center" vertical="center"/>
    </xf>
    <xf numFmtId="165" fontId="15" fillId="0" borderId="26" xfId="2" applyNumberFormat="1" applyFont="1" applyBorder="1" applyAlignment="1">
      <alignment horizontal="center" vertical="center"/>
    </xf>
    <xf numFmtId="165" fontId="14" fillId="0" borderId="24" xfId="2" applyNumberFormat="1" applyFont="1" applyBorder="1" applyAlignment="1">
      <alignment horizontal="center" vertical="center"/>
    </xf>
    <xf numFmtId="165" fontId="14" fillId="0" borderId="25" xfId="2" applyNumberFormat="1" applyFont="1" applyBorder="1" applyAlignment="1">
      <alignment horizontal="center" vertical="center"/>
    </xf>
    <xf numFmtId="164" fontId="14" fillId="2" borderId="25" xfId="2" applyNumberFormat="1" applyFont="1" applyFill="1" applyBorder="1" applyAlignment="1">
      <alignment horizontal="center" vertical="center"/>
    </xf>
    <xf numFmtId="164" fontId="14" fillId="2" borderId="26" xfId="2" applyNumberFormat="1" applyFont="1" applyFill="1" applyBorder="1" applyAlignment="1">
      <alignment horizontal="center" vertical="center"/>
    </xf>
    <xf numFmtId="0" fontId="6" fillId="0" borderId="20" xfId="3" applyFont="1" applyFill="1" applyBorder="1" applyAlignment="1">
      <alignment horizontal="left" vertical="center" wrapText="1"/>
    </xf>
    <xf numFmtId="0" fontId="6" fillId="0" borderId="17" xfId="3" applyFont="1" applyFill="1" applyBorder="1" applyAlignment="1">
      <alignment horizontal="left" vertical="center" wrapText="1"/>
    </xf>
    <xf numFmtId="0" fontId="6" fillId="0" borderId="21" xfId="3" applyFont="1" applyFill="1" applyBorder="1" applyAlignment="1">
      <alignment horizontal="left" vertical="center" wrapText="1"/>
    </xf>
    <xf numFmtId="0" fontId="8" fillId="0" borderId="12" xfId="0" applyFont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8" fillId="0" borderId="11" xfId="0" applyFont="1" applyBorder="1" applyAlignment="1">
      <alignment horizontal="left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14" xfId="0" applyFont="1" applyFill="1" applyBorder="1" applyAlignment="1">
      <alignment horizontal="left"/>
    </xf>
    <xf numFmtId="0" fontId="5" fillId="0" borderId="15" xfId="0" applyFont="1" applyFill="1" applyBorder="1" applyAlignment="1">
      <alignment horizontal="left"/>
    </xf>
    <xf numFmtId="0" fontId="5" fillId="0" borderId="16" xfId="0" applyFont="1" applyFill="1" applyBorder="1" applyAlignment="1">
      <alignment horizontal="left"/>
    </xf>
    <xf numFmtId="0" fontId="8" fillId="0" borderId="17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8" fillId="0" borderId="1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14" fontId="8" fillId="0" borderId="9" xfId="0" applyNumberFormat="1" applyFont="1" applyBorder="1" applyAlignment="1">
      <alignment horizontal="left"/>
    </xf>
    <xf numFmtId="14" fontId="8" fillId="0" borderId="0" xfId="0" applyNumberFormat="1" applyFont="1" applyBorder="1" applyAlignment="1">
      <alignment horizontal="left"/>
    </xf>
    <xf numFmtId="14" fontId="8" fillId="0" borderId="10" xfId="0" applyNumberFormat="1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10" xfId="0" applyFont="1" applyBorder="1" applyAlignment="1">
      <alignment horizontal="left"/>
    </xf>
  </cellXfs>
  <cellStyles count="7">
    <cellStyle name="Hipervínculo" xfId="5" builtinId="8"/>
    <cellStyle name="Millares" xfId="1" builtinId="3"/>
    <cellStyle name="Millares 10" xfId="6"/>
    <cellStyle name="Moneda" xfId="2" builtinId="4"/>
    <cellStyle name="Normal" xfId="0" builtinId="0"/>
    <cellStyle name="Normal 2" xfId="4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76200"/>
          <a:ext cx="1476375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rupoaserco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2:O58"/>
  <sheetViews>
    <sheetView tabSelected="1" topLeftCell="A10" zoomScaleNormal="100" workbookViewId="0">
      <selection activeCell="N31" sqref="N31"/>
    </sheetView>
  </sheetViews>
  <sheetFormatPr baseColWidth="10" defaultColWidth="11.42578125" defaultRowHeight="15" x14ac:dyDescent="0.25"/>
  <cols>
    <col min="1" max="1" width="6.7109375" customWidth="1"/>
    <col min="2" max="2" width="10" style="1" customWidth="1"/>
    <col min="4" max="4" width="12.85546875" customWidth="1"/>
    <col min="5" max="5" width="33.28515625" customWidth="1"/>
    <col min="6" max="6" width="15.5703125" customWidth="1"/>
    <col min="7" max="7" width="12.140625" bestFit="1" customWidth="1"/>
    <col min="8" max="8" width="13.5703125" bestFit="1" customWidth="1"/>
    <col min="9" max="9" width="13.42578125" customWidth="1"/>
    <col min="10" max="10" width="13.5703125" bestFit="1" customWidth="1"/>
    <col min="11" max="11" width="16.140625" customWidth="1"/>
    <col min="14" max="15" width="11.42578125" style="15"/>
  </cols>
  <sheetData>
    <row r="2" spans="2:11" x14ac:dyDescent="0.25">
      <c r="G2" s="98" t="s">
        <v>0</v>
      </c>
      <c r="H2" s="98"/>
      <c r="I2" s="98"/>
      <c r="J2" s="98"/>
      <c r="K2" s="98"/>
    </row>
    <row r="3" spans="2:11" x14ac:dyDescent="0.25">
      <c r="G3" s="99" t="s">
        <v>1</v>
      </c>
      <c r="H3" s="99"/>
      <c r="I3" s="99"/>
      <c r="J3" s="99"/>
      <c r="K3" s="99"/>
    </row>
    <row r="7" spans="2:11" ht="15.75" thickBot="1" x14ac:dyDescent="0.3"/>
    <row r="8" spans="2:11" x14ac:dyDescent="0.25">
      <c r="B8" s="100" t="s">
        <v>49</v>
      </c>
      <c r="C8" s="101"/>
      <c r="D8" s="101"/>
      <c r="E8" s="102"/>
      <c r="F8" s="45"/>
      <c r="G8" s="103" t="s">
        <v>2</v>
      </c>
      <c r="H8" s="104"/>
      <c r="I8" s="104"/>
      <c r="J8" s="104"/>
      <c r="K8" s="105"/>
    </row>
    <row r="9" spans="2:11" x14ac:dyDescent="0.25">
      <c r="B9" s="106" t="s">
        <v>48</v>
      </c>
      <c r="C9" s="107"/>
      <c r="D9" s="107"/>
      <c r="E9" s="108"/>
      <c r="F9" s="45"/>
      <c r="G9" s="109">
        <v>42319</v>
      </c>
      <c r="H9" s="110"/>
      <c r="I9" s="110"/>
      <c r="J9" s="110"/>
      <c r="K9" s="111"/>
    </row>
    <row r="10" spans="2:11" x14ac:dyDescent="0.25">
      <c r="B10" s="116" t="s">
        <v>3</v>
      </c>
      <c r="C10" s="117"/>
      <c r="D10" s="117"/>
      <c r="E10" s="118"/>
      <c r="F10" s="45"/>
      <c r="G10" s="119" t="s">
        <v>4</v>
      </c>
      <c r="H10" s="117"/>
      <c r="I10" s="117"/>
      <c r="J10" s="117"/>
      <c r="K10" s="120"/>
    </row>
    <row r="11" spans="2:11" x14ac:dyDescent="0.25">
      <c r="B11" s="77"/>
      <c r="C11" s="78"/>
      <c r="D11" s="78"/>
      <c r="E11" s="47"/>
      <c r="F11" s="45"/>
      <c r="G11" s="43" t="s">
        <v>41</v>
      </c>
      <c r="H11" s="44"/>
      <c r="I11" s="45" t="s">
        <v>47</v>
      </c>
      <c r="J11" s="44" t="s">
        <v>42</v>
      </c>
      <c r="K11" s="46" t="s">
        <v>50</v>
      </c>
    </row>
    <row r="12" spans="2:11" x14ac:dyDescent="0.25">
      <c r="B12" s="116" t="s">
        <v>5</v>
      </c>
      <c r="C12" s="117"/>
      <c r="D12" s="117" t="s">
        <v>6</v>
      </c>
      <c r="E12" s="118"/>
      <c r="F12" s="45"/>
      <c r="G12" s="119" t="s">
        <v>39</v>
      </c>
      <c r="H12" s="117"/>
      <c r="I12" s="117"/>
      <c r="J12" s="117"/>
      <c r="K12" s="120"/>
    </row>
    <row r="13" spans="2:11" ht="15.75" thickBot="1" x14ac:dyDescent="0.3">
      <c r="B13" s="85" t="s">
        <v>7</v>
      </c>
      <c r="C13" s="75"/>
      <c r="D13" s="75" t="s">
        <v>40</v>
      </c>
      <c r="E13" s="76"/>
      <c r="F13" s="45"/>
      <c r="G13" s="112" t="s">
        <v>61</v>
      </c>
      <c r="H13" s="113"/>
      <c r="I13" s="113"/>
      <c r="J13" s="113"/>
      <c r="K13" s="114"/>
    </row>
    <row r="14" spans="2:11" x14ac:dyDescent="0.25">
      <c r="B14" s="115"/>
      <c r="C14" s="115"/>
      <c r="D14" s="115"/>
      <c r="E14" s="115"/>
      <c r="F14" s="115"/>
      <c r="G14" s="115"/>
      <c r="H14" s="115"/>
      <c r="I14" s="115"/>
      <c r="J14" s="115"/>
      <c r="K14" s="115"/>
    </row>
    <row r="15" spans="2:11" x14ac:dyDescent="0.25">
      <c r="B15" s="115"/>
      <c r="C15" s="115"/>
      <c r="D15" s="115"/>
      <c r="E15" s="115"/>
      <c r="F15" s="115"/>
      <c r="G15" s="115"/>
      <c r="H15" s="115"/>
      <c r="I15" s="115"/>
      <c r="J15" s="115"/>
      <c r="K15" s="115"/>
    </row>
    <row r="16" spans="2:11" x14ac:dyDescent="0.25">
      <c r="B16" s="91" t="s">
        <v>8</v>
      </c>
      <c r="C16" s="92"/>
      <c r="D16" s="92"/>
      <c r="E16" s="92"/>
      <c r="F16" s="92"/>
      <c r="G16" s="92"/>
      <c r="H16" s="92"/>
      <c r="I16" s="92"/>
      <c r="J16" s="92"/>
      <c r="K16" s="93"/>
    </row>
    <row r="17" spans="2:15" x14ac:dyDescent="0.25">
      <c r="B17" s="94" t="s">
        <v>51</v>
      </c>
      <c r="C17" s="95"/>
      <c r="D17" s="95"/>
      <c r="E17" s="95"/>
      <c r="F17" s="95"/>
      <c r="G17" s="95"/>
      <c r="H17" s="95"/>
      <c r="I17" s="95"/>
      <c r="J17" s="95"/>
      <c r="K17" s="96"/>
    </row>
    <row r="18" spans="2:15" x14ac:dyDescent="0.25">
      <c r="B18" s="97"/>
      <c r="C18" s="97"/>
      <c r="D18" s="97"/>
      <c r="E18" s="97"/>
      <c r="F18" s="97"/>
      <c r="G18" s="97"/>
      <c r="H18" s="97"/>
      <c r="I18" s="97"/>
      <c r="J18" s="97"/>
      <c r="K18" s="97"/>
    </row>
    <row r="19" spans="2:15" ht="24" customHeight="1" x14ac:dyDescent="0.25">
      <c r="B19" s="79" t="s">
        <v>9</v>
      </c>
      <c r="C19" s="81" t="s">
        <v>10</v>
      </c>
      <c r="D19" s="82"/>
      <c r="E19" s="82"/>
      <c r="F19" s="79" t="s">
        <v>11</v>
      </c>
      <c r="G19" s="89" t="s">
        <v>32</v>
      </c>
      <c r="H19" s="90"/>
      <c r="I19" s="89" t="s">
        <v>43</v>
      </c>
      <c r="J19" s="90"/>
      <c r="K19" s="79" t="s">
        <v>12</v>
      </c>
    </row>
    <row r="20" spans="2:15" ht="25.5" x14ac:dyDescent="0.25">
      <c r="B20" s="80"/>
      <c r="C20" s="83"/>
      <c r="D20" s="84"/>
      <c r="E20" s="84"/>
      <c r="F20" s="80"/>
      <c r="G20" s="48" t="s">
        <v>44</v>
      </c>
      <c r="H20" s="48" t="s">
        <v>45</v>
      </c>
      <c r="I20" s="48" t="s">
        <v>44</v>
      </c>
      <c r="J20" s="48" t="s">
        <v>45</v>
      </c>
      <c r="K20" s="80"/>
    </row>
    <row r="21" spans="2:15" ht="15" customHeight="1" x14ac:dyDescent="0.25">
      <c r="B21" s="49"/>
      <c r="C21" s="86"/>
      <c r="D21" s="87"/>
      <c r="E21" s="87"/>
      <c r="F21" s="87"/>
      <c r="G21" s="87"/>
      <c r="H21" s="87"/>
      <c r="I21" s="87"/>
      <c r="J21" s="87"/>
      <c r="K21" s="88"/>
    </row>
    <row r="22" spans="2:15" ht="17.25" customHeight="1" x14ac:dyDescent="0.25">
      <c r="B22" s="2"/>
      <c r="C22" s="72"/>
      <c r="D22" s="73"/>
      <c r="E22" s="74"/>
      <c r="F22" s="50"/>
      <c r="G22" s="3"/>
      <c r="H22" s="3"/>
      <c r="I22" s="3"/>
      <c r="J22" s="3"/>
      <c r="K22" s="3"/>
    </row>
    <row r="23" spans="2:15" ht="17.25" customHeight="1" x14ac:dyDescent="0.25">
      <c r="B23" s="2">
        <v>11</v>
      </c>
      <c r="C23" s="72" t="s">
        <v>52</v>
      </c>
      <c r="D23" s="73"/>
      <c r="E23" s="74"/>
      <c r="F23" s="50" t="s">
        <v>31</v>
      </c>
      <c r="G23" s="3">
        <v>38</v>
      </c>
      <c r="H23" s="3">
        <f t="shared" ref="H23:H25" si="0">G23*B23</f>
        <v>418</v>
      </c>
      <c r="I23" s="3">
        <v>16</v>
      </c>
      <c r="J23" s="3">
        <f t="shared" ref="J23:J25" si="1">I23*B23</f>
        <v>176</v>
      </c>
      <c r="K23" s="3">
        <f t="shared" ref="K23:K25" si="2">SUM(J23+H23)</f>
        <v>594</v>
      </c>
      <c r="N23" s="16"/>
      <c r="O23" s="16"/>
    </row>
    <row r="24" spans="2:15" ht="17.25" customHeight="1" x14ac:dyDescent="0.25">
      <c r="B24" s="2">
        <v>11</v>
      </c>
      <c r="C24" s="72" t="s">
        <v>53</v>
      </c>
      <c r="D24" s="73"/>
      <c r="E24" s="74"/>
      <c r="F24" s="50" t="s">
        <v>31</v>
      </c>
      <c r="G24" s="51">
        <v>73.400000000000006</v>
      </c>
      <c r="H24" s="3">
        <f t="shared" si="0"/>
        <v>807.40000000000009</v>
      </c>
      <c r="I24" s="3">
        <v>50</v>
      </c>
      <c r="J24" s="3">
        <f t="shared" si="1"/>
        <v>550</v>
      </c>
      <c r="K24" s="3">
        <f t="shared" si="2"/>
        <v>1357.4</v>
      </c>
      <c r="N24" s="16"/>
      <c r="O24" s="16"/>
    </row>
    <row r="25" spans="2:15" ht="17.25" customHeight="1" x14ac:dyDescent="0.25">
      <c r="B25" s="2">
        <v>12</v>
      </c>
      <c r="C25" s="72" t="s">
        <v>54</v>
      </c>
      <c r="D25" s="73"/>
      <c r="E25" s="74"/>
      <c r="F25" s="50" t="s">
        <v>31</v>
      </c>
      <c r="G25" s="51">
        <v>82</v>
      </c>
      <c r="H25" s="3">
        <f t="shared" si="0"/>
        <v>984</v>
      </c>
      <c r="I25" s="3">
        <v>62</v>
      </c>
      <c r="J25" s="3">
        <f t="shared" si="1"/>
        <v>744</v>
      </c>
      <c r="K25" s="3">
        <f t="shared" si="2"/>
        <v>1728</v>
      </c>
      <c r="N25" s="16"/>
      <c r="O25" s="16"/>
    </row>
    <row r="26" spans="2:15" ht="15.75" customHeight="1" x14ac:dyDescent="0.25">
      <c r="B26" s="2">
        <v>3</v>
      </c>
      <c r="C26" s="72" t="s">
        <v>57</v>
      </c>
      <c r="D26" s="73"/>
      <c r="E26" s="74"/>
      <c r="F26" s="50" t="s">
        <v>31</v>
      </c>
      <c r="G26" s="3">
        <v>120</v>
      </c>
      <c r="H26" s="3">
        <f>G26*B26</f>
        <v>360</v>
      </c>
      <c r="I26" s="3">
        <v>62</v>
      </c>
      <c r="J26" s="3">
        <f>I26*B26</f>
        <v>186</v>
      </c>
      <c r="K26" s="3">
        <f>SUM(J26+H26)</f>
        <v>546</v>
      </c>
    </row>
    <row r="27" spans="2:15" x14ac:dyDescent="0.25">
      <c r="B27" s="2">
        <v>11</v>
      </c>
      <c r="C27" s="72" t="s">
        <v>55</v>
      </c>
      <c r="D27" s="73"/>
      <c r="E27" s="74"/>
      <c r="F27" s="50" t="s">
        <v>31</v>
      </c>
      <c r="G27" s="3">
        <v>6</v>
      </c>
      <c r="H27" s="3">
        <f t="shared" ref="H27:H28" si="3">G27*B27</f>
        <v>66</v>
      </c>
      <c r="I27" s="3">
        <v>12</v>
      </c>
      <c r="J27" s="3">
        <f t="shared" ref="J27:J28" si="4">I27*B27</f>
        <v>132</v>
      </c>
      <c r="K27" s="3">
        <f t="shared" ref="K27:K28" si="5">SUM(J27+H27)</f>
        <v>198</v>
      </c>
      <c r="N27" s="16"/>
      <c r="O27" s="16"/>
    </row>
    <row r="28" spans="2:15" x14ac:dyDescent="0.25">
      <c r="B28" s="2">
        <v>11</v>
      </c>
      <c r="C28" s="72" t="s">
        <v>58</v>
      </c>
      <c r="D28" s="73"/>
      <c r="E28" s="74"/>
      <c r="F28" s="50" t="s">
        <v>31</v>
      </c>
      <c r="G28" s="51">
        <v>76.8</v>
      </c>
      <c r="H28" s="3">
        <f t="shared" si="3"/>
        <v>844.8</v>
      </c>
      <c r="I28" s="3">
        <v>16</v>
      </c>
      <c r="J28" s="3">
        <f t="shared" si="4"/>
        <v>176</v>
      </c>
      <c r="K28" s="3">
        <f t="shared" si="5"/>
        <v>1020.8</v>
      </c>
      <c r="N28" s="16"/>
      <c r="O28" s="16"/>
    </row>
    <row r="29" spans="2:15" ht="15" customHeight="1" x14ac:dyDescent="0.25">
      <c r="B29" s="2">
        <v>11</v>
      </c>
      <c r="C29" s="72" t="s">
        <v>56</v>
      </c>
      <c r="D29" s="73"/>
      <c r="E29" s="74"/>
      <c r="F29" s="50" t="s">
        <v>31</v>
      </c>
      <c r="G29" s="51">
        <v>26.5</v>
      </c>
      <c r="H29" s="3">
        <f t="shared" ref="H29" si="6">G29*B29</f>
        <v>291.5</v>
      </c>
      <c r="I29" s="3">
        <v>16</v>
      </c>
      <c r="J29" s="3">
        <f t="shared" ref="J29" si="7">I29*B29</f>
        <v>176</v>
      </c>
      <c r="K29" s="3">
        <f t="shared" ref="K29" si="8">SUM(J29+H29)</f>
        <v>467.5</v>
      </c>
      <c r="N29" s="16"/>
      <c r="O29" s="16"/>
    </row>
    <row r="30" spans="2:15" ht="17.25" customHeight="1" x14ac:dyDescent="0.25">
      <c r="B30" s="2">
        <v>1</v>
      </c>
      <c r="C30" s="72" t="s">
        <v>59</v>
      </c>
      <c r="D30" s="73"/>
      <c r="E30" s="74"/>
      <c r="F30" s="50" t="s">
        <v>31</v>
      </c>
      <c r="G30" s="3">
        <v>320</v>
      </c>
      <c r="H30" s="3">
        <f>G30*B30</f>
        <v>320</v>
      </c>
      <c r="I30" s="3">
        <v>160</v>
      </c>
      <c r="J30" s="3">
        <f>I30*B30</f>
        <v>160</v>
      </c>
      <c r="K30" s="3">
        <f>SUM(J30+H30)</f>
        <v>480</v>
      </c>
    </row>
    <row r="31" spans="2:15" ht="17.25" customHeight="1" x14ac:dyDescent="0.25">
      <c r="B31" s="2">
        <v>1</v>
      </c>
      <c r="C31" s="72" t="s">
        <v>60</v>
      </c>
      <c r="D31" s="73"/>
      <c r="E31" s="74"/>
      <c r="F31" s="50" t="s">
        <v>31</v>
      </c>
      <c r="G31" s="3">
        <v>0</v>
      </c>
      <c r="H31" s="3">
        <f t="shared" ref="H31" si="9">G31*B31</f>
        <v>0</v>
      </c>
      <c r="I31" s="3">
        <v>1100</v>
      </c>
      <c r="J31" s="3">
        <f t="shared" ref="J31" si="10">I31*B31</f>
        <v>1100</v>
      </c>
      <c r="K31" s="3">
        <f t="shared" ref="K31" si="11">SUM(J31+H31)</f>
        <v>1100</v>
      </c>
      <c r="N31" s="16"/>
      <c r="O31" s="16"/>
    </row>
    <row r="32" spans="2:15" ht="15" customHeight="1" thickBot="1" x14ac:dyDescent="0.3">
      <c r="B32" s="40"/>
      <c r="C32" s="41"/>
      <c r="D32" s="41"/>
      <c r="E32" s="41"/>
      <c r="F32" s="42"/>
      <c r="G32" s="16"/>
      <c r="H32" s="16"/>
      <c r="I32" s="16"/>
      <c r="J32" s="16"/>
      <c r="K32" s="16"/>
    </row>
    <row r="33" spans="2:15" s="19" customFormat="1" ht="15.75" thickBot="1" x14ac:dyDescent="0.3">
      <c r="B33" s="17"/>
      <c r="C33" s="18"/>
      <c r="D33" s="18"/>
      <c r="E33" s="64" t="s">
        <v>46</v>
      </c>
      <c r="F33" s="64"/>
      <c r="G33" s="68">
        <f>SUM(H22:H31)</f>
        <v>4091.7</v>
      </c>
      <c r="H33" s="69"/>
      <c r="I33" s="68">
        <f>SUM(J22:J31)</f>
        <v>3400</v>
      </c>
      <c r="J33" s="69"/>
      <c r="K33" s="25"/>
      <c r="M33"/>
      <c r="N33" s="20"/>
      <c r="O33" s="20"/>
    </row>
    <row r="34" spans="2:15" s="19" customFormat="1" ht="15.75" thickBot="1" x14ac:dyDescent="0.3">
      <c r="B34" s="17"/>
      <c r="C34" s="18"/>
      <c r="D34" s="18"/>
      <c r="E34" s="24"/>
      <c r="F34" s="24"/>
      <c r="G34" s="70"/>
      <c r="H34" s="70"/>
      <c r="I34" s="70"/>
      <c r="J34" s="70"/>
      <c r="K34" s="71"/>
      <c r="N34" s="20"/>
      <c r="O34" s="20"/>
    </row>
    <row r="35" spans="2:15" ht="16.5" thickBot="1" x14ac:dyDescent="0.3">
      <c r="E35" s="64" t="s">
        <v>33</v>
      </c>
      <c r="F35" s="64"/>
      <c r="G35" s="65">
        <f>SUM(K19:K33)</f>
        <v>7491.7</v>
      </c>
      <c r="H35" s="66"/>
      <c r="I35" s="66"/>
      <c r="J35" s="66"/>
      <c r="K35" s="67"/>
    </row>
    <row r="36" spans="2:15" x14ac:dyDescent="0.25">
      <c r="H36" s="15"/>
      <c r="I36" s="15"/>
      <c r="J36" s="15"/>
    </row>
    <row r="37" spans="2:15" x14ac:dyDescent="0.25">
      <c r="H37" s="15"/>
      <c r="I37" s="15"/>
      <c r="J37" s="23"/>
    </row>
    <row r="38" spans="2:15" x14ac:dyDescent="0.25">
      <c r="H38" s="14"/>
    </row>
    <row r="39" spans="2:15" ht="15.75" x14ac:dyDescent="0.25">
      <c r="B39" s="9"/>
      <c r="C39" s="10" t="s">
        <v>14</v>
      </c>
      <c r="D39" s="53" t="s">
        <v>15</v>
      </c>
      <c r="E39" s="53"/>
      <c r="F39" s="53"/>
      <c r="G39" s="53"/>
      <c r="H39" s="53"/>
      <c r="I39" s="53"/>
      <c r="J39" s="53"/>
      <c r="K39" s="53"/>
    </row>
    <row r="40" spans="2:15" x14ac:dyDescent="0.25">
      <c r="B40" s="4" t="s">
        <v>13</v>
      </c>
      <c r="C40" s="5" t="s">
        <v>16</v>
      </c>
      <c r="D40" s="54" t="s">
        <v>17</v>
      </c>
      <c r="E40" s="55"/>
      <c r="F40" s="55"/>
      <c r="G40" s="55"/>
      <c r="H40" s="55"/>
      <c r="I40" s="55"/>
      <c r="J40" s="55"/>
      <c r="K40" s="56"/>
    </row>
    <row r="41" spans="2:15" x14ac:dyDescent="0.25">
      <c r="B41" s="6"/>
      <c r="C41" s="7"/>
      <c r="D41" s="8"/>
      <c r="E41" s="8"/>
      <c r="F41" s="8"/>
      <c r="G41" s="8"/>
      <c r="H41" s="13"/>
      <c r="I41" s="8"/>
      <c r="J41" s="13"/>
      <c r="K41" s="8"/>
    </row>
    <row r="42" spans="2:15" x14ac:dyDescent="0.25">
      <c r="B42" s="6"/>
      <c r="C42" s="21"/>
      <c r="D42" s="22"/>
      <c r="E42" s="22"/>
      <c r="F42" s="22"/>
      <c r="G42" s="22"/>
      <c r="H42" s="22"/>
      <c r="I42" s="22"/>
      <c r="J42" s="22"/>
      <c r="K42" s="22"/>
    </row>
    <row r="43" spans="2:15" ht="15.75" thickBot="1" x14ac:dyDescent="0.3">
      <c r="B43" s="6"/>
      <c r="C43" s="21"/>
      <c r="D43" s="22"/>
      <c r="E43" s="22"/>
      <c r="F43" s="22"/>
      <c r="G43" s="22"/>
      <c r="H43" s="22"/>
      <c r="I43" s="22"/>
      <c r="J43" s="22"/>
      <c r="K43" s="22"/>
    </row>
    <row r="44" spans="2:15" x14ac:dyDescent="0.25">
      <c r="B44" s="58" t="s">
        <v>36</v>
      </c>
      <c r="C44" s="59"/>
      <c r="D44" s="59"/>
      <c r="E44" s="59"/>
      <c r="F44" s="26"/>
      <c r="G44" s="60" t="s">
        <v>37</v>
      </c>
      <c r="H44" s="60"/>
      <c r="I44" s="60"/>
      <c r="J44" s="60"/>
      <c r="K44" s="61"/>
    </row>
    <row r="45" spans="2:15" x14ac:dyDescent="0.25">
      <c r="B45" s="33"/>
      <c r="C45" s="34"/>
      <c r="D45" s="34"/>
      <c r="E45" s="34"/>
      <c r="F45" s="22"/>
      <c r="G45" s="22"/>
      <c r="H45" s="22"/>
      <c r="I45" s="22"/>
      <c r="J45" s="22"/>
      <c r="K45" s="28"/>
    </row>
    <row r="46" spans="2:15" x14ac:dyDescent="0.25">
      <c r="B46" s="27" t="s">
        <v>34</v>
      </c>
      <c r="C46" s="39"/>
      <c r="D46" s="38"/>
      <c r="E46" s="38"/>
      <c r="F46" s="22"/>
      <c r="G46" s="6" t="s">
        <v>34</v>
      </c>
      <c r="H46" s="35"/>
      <c r="I46" s="36"/>
      <c r="J46" s="36"/>
      <c r="K46" s="28"/>
    </row>
    <row r="47" spans="2:15" x14ac:dyDescent="0.25">
      <c r="B47" s="27"/>
      <c r="C47" s="21"/>
      <c r="D47" s="22"/>
      <c r="E47" s="22"/>
      <c r="F47" s="22"/>
      <c r="G47" s="22"/>
      <c r="H47" s="22"/>
      <c r="I47" s="22"/>
      <c r="J47" s="22"/>
      <c r="K47" s="28"/>
    </row>
    <row r="48" spans="2:15" ht="15.75" thickBot="1" x14ac:dyDescent="0.3">
      <c r="B48" s="29" t="s">
        <v>35</v>
      </c>
      <c r="C48" s="30"/>
      <c r="D48" s="31"/>
      <c r="E48" s="31"/>
      <c r="F48" s="31"/>
      <c r="G48" s="37" t="s">
        <v>35</v>
      </c>
      <c r="H48" s="31"/>
      <c r="I48" s="31"/>
      <c r="J48" s="31"/>
      <c r="K48" s="32"/>
    </row>
    <row r="49" spans="2:11" x14ac:dyDescent="0.25">
      <c r="B49" s="6"/>
      <c r="C49" s="21"/>
      <c r="D49" s="22"/>
      <c r="E49" s="22"/>
      <c r="F49" s="22"/>
      <c r="G49" s="22"/>
      <c r="H49" s="22"/>
      <c r="I49" s="22"/>
      <c r="J49" s="22"/>
      <c r="K49" s="22"/>
    </row>
    <row r="50" spans="2:11" x14ac:dyDescent="0.25">
      <c r="B50" s="6"/>
      <c r="C50" s="21"/>
      <c r="D50" s="22"/>
      <c r="E50" s="22"/>
      <c r="F50" s="22"/>
      <c r="G50" s="22"/>
      <c r="H50" s="22"/>
      <c r="I50" s="22"/>
      <c r="J50" s="22"/>
      <c r="K50" s="22"/>
    </row>
    <row r="51" spans="2:11" x14ac:dyDescent="0.25">
      <c r="B51" s="6"/>
      <c r="C51" s="21"/>
      <c r="D51" s="22"/>
      <c r="E51" s="22"/>
      <c r="F51" s="22"/>
      <c r="G51" s="22"/>
      <c r="H51" s="22"/>
      <c r="I51" s="22"/>
      <c r="J51" s="22"/>
      <c r="K51" s="22"/>
    </row>
    <row r="52" spans="2:11" ht="15.75" thickBot="1" x14ac:dyDescent="0.3">
      <c r="B52" s="11"/>
      <c r="C52" s="12"/>
      <c r="D52" s="12"/>
      <c r="E52" s="12"/>
      <c r="F52" s="12"/>
      <c r="G52" s="12"/>
      <c r="H52" s="12"/>
      <c r="I52" s="12"/>
      <c r="J52" s="12"/>
      <c r="K52" s="12"/>
    </row>
    <row r="53" spans="2:11" x14ac:dyDescent="0.25">
      <c r="B53" s="57" t="s">
        <v>18</v>
      </c>
      <c r="C53" s="57"/>
      <c r="D53" s="57"/>
      <c r="E53" s="62" t="s">
        <v>19</v>
      </c>
      <c r="F53" s="62"/>
      <c r="G53" s="62"/>
      <c r="H53" s="62"/>
    </row>
    <row r="54" spans="2:11" x14ac:dyDescent="0.25">
      <c r="B54" s="63" t="s">
        <v>20</v>
      </c>
      <c r="C54" s="63"/>
      <c r="D54" s="63"/>
      <c r="E54" s="63" t="s">
        <v>21</v>
      </c>
      <c r="F54" s="63"/>
      <c r="G54" s="63"/>
      <c r="H54" s="63"/>
      <c r="I54" s="63" t="s">
        <v>22</v>
      </c>
      <c r="J54" s="63"/>
      <c r="K54" s="63"/>
    </row>
    <row r="55" spans="2:11" x14ac:dyDescent="0.25">
      <c r="B55" s="52" t="s">
        <v>38</v>
      </c>
      <c r="C55" s="52"/>
      <c r="D55" s="52"/>
      <c r="E55" s="52" t="s">
        <v>23</v>
      </c>
      <c r="F55" s="52"/>
      <c r="G55" s="52"/>
      <c r="H55" s="52"/>
      <c r="I55" s="52" t="s">
        <v>24</v>
      </c>
      <c r="J55" s="52"/>
      <c r="K55" s="52"/>
    </row>
    <row r="56" spans="2:11" x14ac:dyDescent="0.25">
      <c r="B56" s="52" t="s">
        <v>25</v>
      </c>
      <c r="C56" s="52"/>
      <c r="D56" s="52"/>
      <c r="E56" s="52" t="s">
        <v>26</v>
      </c>
      <c r="F56" s="52"/>
      <c r="G56" s="52"/>
      <c r="H56" s="52"/>
      <c r="I56" s="52" t="s">
        <v>27</v>
      </c>
      <c r="J56" s="52"/>
      <c r="K56" s="52"/>
    </row>
    <row r="57" spans="2:11" x14ac:dyDescent="0.25">
      <c r="B57" s="52" t="s">
        <v>28</v>
      </c>
      <c r="C57" s="52"/>
      <c r="D57" s="52"/>
      <c r="E57" s="52" t="s">
        <v>29</v>
      </c>
      <c r="F57" s="52"/>
      <c r="G57" s="52"/>
      <c r="H57" s="52"/>
      <c r="I57" s="52" t="s">
        <v>30</v>
      </c>
      <c r="J57" s="52"/>
      <c r="K57" s="52"/>
    </row>
    <row r="58" spans="2:11" x14ac:dyDescent="0.25">
      <c r="B58" s="6"/>
      <c r="C58" s="7"/>
      <c r="D58" s="8"/>
      <c r="E58" s="8"/>
      <c r="F58" s="8"/>
      <c r="G58" s="22"/>
      <c r="H58" s="22"/>
      <c r="I58" s="22"/>
      <c r="J58" s="22"/>
      <c r="K58" s="22"/>
    </row>
  </sheetData>
  <mergeCells count="61">
    <mergeCell ref="C30:E30"/>
    <mergeCell ref="C31:E31"/>
    <mergeCell ref="G2:K2"/>
    <mergeCell ref="G3:K3"/>
    <mergeCell ref="B8:E8"/>
    <mergeCell ref="G8:K8"/>
    <mergeCell ref="B9:E9"/>
    <mergeCell ref="G9:K9"/>
    <mergeCell ref="G13:K13"/>
    <mergeCell ref="B14:K14"/>
    <mergeCell ref="B15:K15"/>
    <mergeCell ref="B10:E10"/>
    <mergeCell ref="G10:K10"/>
    <mergeCell ref="B12:C12"/>
    <mergeCell ref="D12:E12"/>
    <mergeCell ref="G12:K12"/>
    <mergeCell ref="C25:E25"/>
    <mergeCell ref="C26:E26"/>
    <mergeCell ref="C27:E27"/>
    <mergeCell ref="C28:E28"/>
    <mergeCell ref="C29:E29"/>
    <mergeCell ref="C24:E24"/>
    <mergeCell ref="D13:E13"/>
    <mergeCell ref="B11:D11"/>
    <mergeCell ref="B19:B20"/>
    <mergeCell ref="C19:E20"/>
    <mergeCell ref="B13:C13"/>
    <mergeCell ref="C21:K21"/>
    <mergeCell ref="I19:J19"/>
    <mergeCell ref="K19:K20"/>
    <mergeCell ref="C22:E22"/>
    <mergeCell ref="C23:E23"/>
    <mergeCell ref="F19:F20"/>
    <mergeCell ref="G19:H19"/>
    <mergeCell ref="B16:K16"/>
    <mergeCell ref="B17:K17"/>
    <mergeCell ref="B18:K18"/>
    <mergeCell ref="I56:K56"/>
    <mergeCell ref="E33:F33"/>
    <mergeCell ref="E35:F35"/>
    <mergeCell ref="I55:K55"/>
    <mergeCell ref="G35:K35"/>
    <mergeCell ref="G33:H33"/>
    <mergeCell ref="I33:J33"/>
    <mergeCell ref="G34:K34"/>
    <mergeCell ref="I57:K57"/>
    <mergeCell ref="D39:K39"/>
    <mergeCell ref="D40:K40"/>
    <mergeCell ref="B53:D53"/>
    <mergeCell ref="B44:E44"/>
    <mergeCell ref="G44:K44"/>
    <mergeCell ref="E53:H53"/>
    <mergeCell ref="E56:H56"/>
    <mergeCell ref="E57:H57"/>
    <mergeCell ref="B57:D57"/>
    <mergeCell ref="B54:D54"/>
    <mergeCell ref="B55:D55"/>
    <mergeCell ref="B56:D56"/>
    <mergeCell ref="E54:H54"/>
    <mergeCell ref="E55:H55"/>
    <mergeCell ref="I54:K54"/>
  </mergeCells>
  <hyperlinks>
    <hyperlink ref="E53" r:id="rId1"/>
  </hyperlinks>
  <pageMargins left="0" right="0" top="0.74803149606299213" bottom="0.74803149606299213" header="0.31496062992125984" footer="0.31496062992125984"/>
  <pageSetup paperSize="9" scale="6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Telecom1</dc:creator>
  <cp:lastModifiedBy>VENTAS1</cp:lastModifiedBy>
  <cp:lastPrinted>2015-06-25T22:42:25Z</cp:lastPrinted>
  <dcterms:created xsi:type="dcterms:W3CDTF">2015-03-21T17:57:01Z</dcterms:created>
  <dcterms:modified xsi:type="dcterms:W3CDTF">2015-11-19T16:28:49Z</dcterms:modified>
</cp:coreProperties>
</file>