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en\Dropbox\OLD\PROJECTS-FUNDED\missiles\MissleModel\feb10\new5\new5\code\inputparameters\"/>
    </mc:Choice>
  </mc:AlternateContent>
  <xr:revisionPtr revIDLastSave="0" documentId="13_ncr:1_{9CAEE332-178B-4433-9A5C-8045A00514BA}" xr6:coauthVersionLast="47" xr6:coauthVersionMax="47" xr10:uidLastSave="{00000000-0000-0000-0000-000000000000}"/>
  <bookViews>
    <workbookView xWindow="28680" yWindow="-120" windowWidth="29040" windowHeight="15720" tabRatio="839" activeTab="1" xr2:uid="{00000000-000D-0000-FFFF-FFFF00000000}"/>
  </bookViews>
  <sheets>
    <sheet name="StageParam" sheetId="2" r:id="rId1"/>
    <sheet name="InputParam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2" i="2"/>
  <c r="G3" i="2"/>
  <c r="G2" i="2"/>
  <c r="B2" i="2"/>
  <c r="B3" i="2"/>
  <c r="K3" i="2" l="1"/>
  <c r="K2" i="2"/>
</calcChain>
</file>

<file path=xl/sharedStrings.xml><?xml version="1.0" encoding="utf-8"?>
<sst xmlns="http://schemas.openxmlformats.org/spreadsheetml/2006/main" count="26" uniqueCount="26">
  <si>
    <t>fra</t>
  </si>
  <si>
    <t>Rearth</t>
  </si>
  <si>
    <t>eymax</t>
  </si>
  <si>
    <t>eymin</t>
  </si>
  <si>
    <t>exmax</t>
  </si>
  <si>
    <t>exmin</t>
  </si>
  <si>
    <t>payload</t>
  </si>
  <si>
    <t>Isp0</t>
  </si>
  <si>
    <t>burntime</t>
  </si>
  <si>
    <t>anozzle</t>
  </si>
  <si>
    <t>across</t>
  </si>
  <si>
    <t>tt</t>
  </si>
  <si>
    <t>dtprint</t>
  </si>
  <si>
    <t>lat1</t>
  </si>
  <si>
    <t>lon1</t>
  </si>
  <si>
    <t>shroud</t>
  </si>
  <si>
    <t>stage</t>
  </si>
  <si>
    <t>DryWeight</t>
  </si>
  <si>
    <t>fuelmass</t>
  </si>
  <si>
    <t>Notes</t>
  </si>
  <si>
    <t>tMinRelTime</t>
  </si>
  <si>
    <t>tMaxRelTime</t>
  </si>
  <si>
    <t>eta_change</t>
  </si>
  <si>
    <t>tMinRelTime -  time relative to the start of burntime, the min; eta_change - default value (in the code) is 0</t>
  </si>
  <si>
    <t>Name</t>
  </si>
  <si>
    <t>Hwasong-15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</si>
</sst>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workbookViewId="0">
      <selection activeCell="O3" sqref="O3"/>
    </sheetView>
  </sheetViews>
  <sheetFormatPr defaultRowHeight="14.4" x14ac:dyDescent="0.3"/>
  <cols>
    <col min="8" max="8" width="13.33203125" customWidth="1"/>
    <col min="9" max="9" width="12.6640625" customWidth="1"/>
  </cols>
  <sheetData>
    <row r="1" spans="1:13" x14ac:dyDescent="0.3">
      <c r="A1" t="s">
        <v>16</v>
      </c>
      <c r="B1" s="1" t="s">
        <v>18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17</v>
      </c>
      <c r="H1" s="1" t="s">
        <v>20</v>
      </c>
      <c r="I1" s="1" t="s">
        <v>21</v>
      </c>
      <c r="J1" s="1" t="s">
        <v>22</v>
      </c>
      <c r="L1" s="1" t="s">
        <v>19</v>
      </c>
      <c r="M1" s="1" t="s">
        <v>24</v>
      </c>
    </row>
    <row r="2" spans="1:13" x14ac:dyDescent="0.3">
      <c r="A2">
        <v>1</v>
      </c>
      <c r="B2">
        <f>40.96*1000</f>
        <v>40960</v>
      </c>
      <c r="C2">
        <v>265</v>
      </c>
      <c r="D2">
        <v>128</v>
      </c>
      <c r="E2">
        <v>0</v>
      </c>
      <c r="F2">
        <f>PI()*(2.2/2)^2</f>
        <v>3.8013271108436504</v>
      </c>
      <c r="G2">
        <f>0.1*B2</f>
        <v>4096</v>
      </c>
      <c r="H2">
        <v>20</v>
      </c>
      <c r="I2">
        <v>28</v>
      </c>
      <c r="J2">
        <v>-32.299999999999997</v>
      </c>
      <c r="K2">
        <f>B2+G2</f>
        <v>45056</v>
      </c>
      <c r="L2" t="s">
        <v>23</v>
      </c>
      <c r="M2" t="s">
        <v>25</v>
      </c>
    </row>
    <row r="3" spans="1:13" x14ac:dyDescent="0.3">
      <c r="A3">
        <v>2</v>
      </c>
      <c r="B3">
        <f>8.45*1000</f>
        <v>8450</v>
      </c>
      <c r="C3">
        <v>300</v>
      </c>
      <c r="D3">
        <v>161</v>
      </c>
      <c r="E3">
        <v>0</v>
      </c>
      <c r="F3">
        <f>F2</f>
        <v>3.8013271108436504</v>
      </c>
      <c r="G3">
        <f>0.09*B3</f>
        <v>760.5</v>
      </c>
      <c r="H3">
        <v>10</v>
      </c>
      <c r="I3">
        <v>30</v>
      </c>
      <c r="J3">
        <v>0</v>
      </c>
      <c r="K3">
        <f t="shared" ref="K3" si="0">B3+G3</f>
        <v>9210.5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tabSelected="1" zoomScaleNormal="100" workbookViewId="0">
      <selection activeCell="G3" sqref="G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">
      <c r="A2">
        <v>1</v>
      </c>
      <c r="B2">
        <v>6370000</v>
      </c>
      <c r="C2">
        <v>8000</v>
      </c>
      <c r="D2">
        <v>-4000</v>
      </c>
      <c r="E2">
        <v>8000</v>
      </c>
      <c r="F2">
        <v>-4000</v>
      </c>
      <c r="G2">
        <v>430</v>
      </c>
      <c r="H2">
        <v>3600</v>
      </c>
      <c r="I2">
        <v>0</v>
      </c>
      <c r="J2">
        <v>39.504800000000003</v>
      </c>
      <c r="K2">
        <v>125.9693</v>
      </c>
      <c r="L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StageParam</vt:lpstr>
      <vt:lpstr>InputParam1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Ferenc Dalnoki-Veress</cp:lastModifiedBy>
  <dcterms:created xsi:type="dcterms:W3CDTF">2017-12-01T17:54:59Z</dcterms:created>
  <dcterms:modified xsi:type="dcterms:W3CDTF">2022-04-20T22:55:52Z</dcterms:modified>
</cp:coreProperties>
</file>