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6260" windowHeight="6648" tabRatio="839"/>
  </bookViews>
  <sheets>
    <sheet name="StageParam2" sheetId="2" r:id="rId1"/>
    <sheet name="InputParam1" sheetId="1" r:id="rId2"/>
    <sheet name="StageParam" sheetId="3" r:id="rId3"/>
    <sheet name="Unites" sheetId="4" r:id="rId4"/>
  </sheets>
  <calcPr calcId="145621"/>
</workbook>
</file>

<file path=xl/calcChain.xml><?xml version="1.0" encoding="utf-8"?>
<calcChain xmlns="http://schemas.openxmlformats.org/spreadsheetml/2006/main">
  <c r="B3" i="3" l="1"/>
  <c r="B2" i="3"/>
  <c r="F4" i="3"/>
  <c r="F3" i="3"/>
  <c r="F2" i="3"/>
  <c r="F4" i="2" l="1"/>
  <c r="E4" i="2"/>
  <c r="F3" i="2"/>
  <c r="E3" i="2"/>
  <c r="F2" i="2"/>
  <c r="E2" i="2"/>
</calcChain>
</file>

<file path=xl/sharedStrings.xml><?xml version="1.0" encoding="utf-8"?>
<sst xmlns="http://schemas.openxmlformats.org/spreadsheetml/2006/main" count="58" uniqueCount="26">
  <si>
    <t>fra</t>
  </si>
  <si>
    <t>Rearth</t>
  </si>
  <si>
    <t>eymax</t>
  </si>
  <si>
    <t>eymin</t>
  </si>
  <si>
    <t>exmax</t>
  </si>
  <si>
    <t>exmin</t>
  </si>
  <si>
    <t>payload</t>
  </si>
  <si>
    <t>Isp0</t>
  </si>
  <si>
    <t>burntime</t>
  </si>
  <si>
    <t>anozzle</t>
  </si>
  <si>
    <t>across</t>
  </si>
  <si>
    <t>tt</t>
  </si>
  <si>
    <t>dtprint</t>
  </si>
  <si>
    <t>lat1</t>
  </si>
  <si>
    <t>lon1</t>
  </si>
  <si>
    <t>shroud</t>
  </si>
  <si>
    <t>stage</t>
  </si>
  <si>
    <t>DryWeight</t>
  </si>
  <si>
    <t>fuelmass</t>
  </si>
  <si>
    <t>Notes</t>
  </si>
  <si>
    <t>tMinRelTime</t>
  </si>
  <si>
    <t>tMaxRelTime</t>
  </si>
  <si>
    <t>eta_change</t>
  </si>
  <si>
    <t>tMinRelTime -  time relative to the start of burntime, the min; eta_change - default value (in the code) is 0</t>
  </si>
  <si>
    <t>Name</t>
  </si>
  <si>
    <t>MiddleName3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</si>
</sst>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L7" sqref="L7"/>
    </sheetView>
  </sheetViews>
  <sheetFormatPr defaultRowHeight="14.4" x14ac:dyDescent="0.3"/>
  <cols>
    <col min="8" max="8" width="13.21875" customWidth="1"/>
    <col min="9" max="9" width="12.6640625" customWidth="1"/>
  </cols>
  <sheetData>
    <row r="1" spans="1:12" x14ac:dyDescent="0.3">
      <c r="A1" t="s">
        <v>16</v>
      </c>
      <c r="B1" s="1" t="s">
        <v>18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17</v>
      </c>
      <c r="H1" s="1" t="s">
        <v>20</v>
      </c>
      <c r="I1" s="1" t="s">
        <v>21</v>
      </c>
      <c r="J1" s="1" t="s">
        <v>22</v>
      </c>
      <c r="L1" s="1" t="s">
        <v>19</v>
      </c>
    </row>
    <row r="2" spans="1:12" x14ac:dyDescent="0.3">
      <c r="A2">
        <v>1</v>
      </c>
      <c r="B2">
        <v>57500</v>
      </c>
      <c r="C2">
        <v>252</v>
      </c>
      <c r="D2">
        <v>120</v>
      </c>
      <c r="E2">
        <f>(0.2/2)^2*3.141592*4</f>
        <v>0.12566368000000003</v>
      </c>
      <c r="F2">
        <f>3.14*(2.25^2)</f>
        <v>15.89625</v>
      </c>
      <c r="G2">
        <v>6590</v>
      </c>
      <c r="H2">
        <v>20</v>
      </c>
      <c r="I2">
        <v>41</v>
      </c>
      <c r="J2">
        <v>-9</v>
      </c>
      <c r="L2" t="s">
        <v>23</v>
      </c>
    </row>
    <row r="3" spans="1:12" x14ac:dyDescent="0.3">
      <c r="A3">
        <v>2</v>
      </c>
      <c r="B3">
        <v>10000</v>
      </c>
      <c r="C3">
        <v>252</v>
      </c>
      <c r="D3">
        <v>30</v>
      </c>
      <c r="E3">
        <f>(0.2/2)^2*3.141592*4</f>
        <v>0.12566368000000003</v>
      </c>
      <c r="F3">
        <f>3.14*(2.25^2)</f>
        <v>15.89625</v>
      </c>
      <c r="G3">
        <v>1100</v>
      </c>
      <c r="H3">
        <v>1</v>
      </c>
      <c r="I3">
        <v>5</v>
      </c>
      <c r="J3">
        <v>0</v>
      </c>
    </row>
    <row r="4" spans="1:12" x14ac:dyDescent="0.3">
      <c r="A4">
        <v>3</v>
      </c>
      <c r="B4">
        <v>3000</v>
      </c>
      <c r="C4">
        <v>270</v>
      </c>
      <c r="D4">
        <v>10</v>
      </c>
      <c r="E4">
        <f>(0.2/2)^2*3.141592*4</f>
        <v>0.12566368000000003</v>
      </c>
      <c r="F4">
        <f>3.14*(2.25^2)</f>
        <v>15.89625</v>
      </c>
      <c r="G4">
        <v>100</v>
      </c>
      <c r="H4">
        <v>1</v>
      </c>
      <c r="I4">
        <v>5</v>
      </c>
      <c r="J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zoomScaleNormal="100" workbookViewId="0">
      <selection activeCell="E3" sqref="E3"/>
    </sheetView>
  </sheetViews>
  <sheetFormatPr defaultRowHeight="14.4" x14ac:dyDescent="0.3"/>
  <cols>
    <col min="2" max="2" width="14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3">
      <c r="A2">
        <v>1</v>
      </c>
      <c r="B2">
        <v>6370000</v>
      </c>
      <c r="C2">
        <v>10000</v>
      </c>
      <c r="D2">
        <v>-4000</v>
      </c>
      <c r="E2">
        <v>10000</v>
      </c>
      <c r="F2">
        <v>-4000</v>
      </c>
      <c r="G2">
        <v>770</v>
      </c>
      <c r="H2">
        <v>10000</v>
      </c>
      <c r="I2">
        <v>0</v>
      </c>
      <c r="J2">
        <v>39.504800000000003</v>
      </c>
      <c r="K2">
        <v>125.9693</v>
      </c>
      <c r="L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4" sqref="B4"/>
    </sheetView>
  </sheetViews>
  <sheetFormatPr defaultRowHeight="14.4" x14ac:dyDescent="0.3"/>
  <sheetData>
    <row r="1" spans="1:13" x14ac:dyDescent="0.3">
      <c r="A1" t="s">
        <v>16</v>
      </c>
      <c r="B1" s="1" t="s">
        <v>18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17</v>
      </c>
      <c r="H1" s="1" t="s">
        <v>20</v>
      </c>
      <c r="I1" s="1" t="s">
        <v>21</v>
      </c>
      <c r="J1" s="1" t="s">
        <v>22</v>
      </c>
      <c r="L1" s="1" t="s">
        <v>19</v>
      </c>
      <c r="M1" s="1" t="s">
        <v>24</v>
      </c>
    </row>
    <row r="2" spans="1:13" ht="15.6" x14ac:dyDescent="0.3">
      <c r="A2" s="2">
        <v>1</v>
      </c>
      <c r="B2" s="2">
        <f>16099.8/1</f>
        <v>16099.8</v>
      </c>
      <c r="C2" s="2">
        <v>240</v>
      </c>
      <c r="D2" s="2">
        <v>70</v>
      </c>
      <c r="E2" s="3">
        <v>0.60789400000000005</v>
      </c>
      <c r="F2" s="2">
        <f>3.14*(2.25^2)</f>
        <v>15.89625</v>
      </c>
      <c r="G2" s="3">
        <v>3800.1970000000001</v>
      </c>
      <c r="H2" s="2">
        <v>20</v>
      </c>
      <c r="I2" s="2">
        <v>41</v>
      </c>
      <c r="J2" s="2">
        <v>-9</v>
      </c>
      <c r="L2" t="s">
        <v>23</v>
      </c>
      <c r="M2" t="s">
        <v>25</v>
      </c>
    </row>
    <row r="3" spans="1:13" ht="15.6" x14ac:dyDescent="0.3">
      <c r="A3" s="2">
        <v>2</v>
      </c>
      <c r="B3" s="2">
        <f>4896.983/1</f>
        <v>4896.9830000000002</v>
      </c>
      <c r="C3" s="2">
        <v>230</v>
      </c>
      <c r="D3" s="2">
        <v>75</v>
      </c>
      <c r="E3" s="3">
        <v>0.55417700000000003</v>
      </c>
      <c r="F3" s="2">
        <f>3.14*(2.25^2)</f>
        <v>15.89625</v>
      </c>
      <c r="G3" s="3">
        <v>1197.9369999999999</v>
      </c>
      <c r="H3" s="2">
        <v>0</v>
      </c>
      <c r="I3" s="2">
        <v>5</v>
      </c>
      <c r="J3" s="2">
        <v>0</v>
      </c>
    </row>
    <row r="4" spans="1:13" ht="15.6" x14ac:dyDescent="0.3">
      <c r="A4" s="2">
        <v>3</v>
      </c>
      <c r="B4" s="2">
        <v>1000</v>
      </c>
      <c r="C4" s="2">
        <v>230</v>
      </c>
      <c r="D4" s="2">
        <v>70</v>
      </c>
      <c r="E4" s="2">
        <v>0.55000000000000004</v>
      </c>
      <c r="F4" s="2">
        <f>3.14*(2.25^2)</f>
        <v>15.89625</v>
      </c>
      <c r="G4" s="2">
        <v>100</v>
      </c>
      <c r="H4" s="2">
        <v>0</v>
      </c>
      <c r="I4" s="2">
        <v>5</v>
      </c>
      <c r="J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10" sqref="B10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5" spans="1:11" x14ac:dyDescent="0.3">
      <c r="A5" s="1" t="s">
        <v>18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17</v>
      </c>
      <c r="G5" s="1" t="s">
        <v>20</v>
      </c>
      <c r="H5" s="1" t="s">
        <v>21</v>
      </c>
      <c r="I5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StageParam2</vt:lpstr>
      <vt:lpstr>InputParam1</vt:lpstr>
      <vt:lpstr>StageParam</vt:lpstr>
      <vt:lpstr>Unites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2017-12-01T17:54:59Z</dcterms:created>
  <dcterms:modified xsi:type="dcterms:W3CDTF">2018-02-12T20:27:34Z</dcterms:modified>
</cp:coreProperties>
</file>