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n\Desktop\Bahan Tubes Damin\TUBES\"/>
    </mc:Choice>
  </mc:AlternateContent>
  <xr:revisionPtr revIDLastSave="0" documentId="13_ncr:1_{F2AD0F3A-07B3-4BB6-88BC-1ED3AF27AEAA}" xr6:coauthVersionLast="38" xr6:coauthVersionMax="38" xr10:uidLastSave="{00000000-0000-0000-0000-000000000000}"/>
  <bookViews>
    <workbookView xWindow="0" yWindow="0" windowWidth="16410" windowHeight="7545" xr2:uid="{00000000-000D-0000-FFFF-FFFF00000000}"/>
  </bookViews>
  <sheets>
    <sheet name="Test" sheetId="5" r:id="rId1"/>
    <sheet name="Step Outliers" sheetId="2" r:id="rId2"/>
    <sheet name="Outliers" sheetId="3" r:id="rId3"/>
    <sheet name="Missing Values" sheetId="6" r:id="rId4"/>
    <sheet name="Step Missing Values" sheetId="1" r:id="rId5"/>
    <sheet name="Test Preprocessed" sheetId="4" r:id="rId6"/>
  </sheets>
  <calcPr calcId="181029"/>
</workbook>
</file>

<file path=xl/calcChain.xml><?xml version="1.0" encoding="utf-8"?>
<calcChain xmlns="http://schemas.openxmlformats.org/spreadsheetml/2006/main">
  <c r="H15" i="1" l="1"/>
  <c r="H14" i="1"/>
  <c r="H11" i="1"/>
  <c r="H10" i="1"/>
  <c r="H3" i="1"/>
  <c r="H2" i="1"/>
  <c r="H7" i="1"/>
  <c r="H6" i="1"/>
  <c r="L12" i="2" l="1"/>
  <c r="L13" i="2" s="1"/>
  <c r="L11" i="2"/>
  <c r="I12" i="2"/>
  <c r="I11" i="2"/>
  <c r="O3" i="2"/>
  <c r="O2" i="2"/>
  <c r="L3" i="2"/>
  <c r="L2" i="2"/>
  <c r="I3" i="2"/>
  <c r="I4" i="2" s="1"/>
  <c r="I2" i="2"/>
  <c r="I7" i="2" l="1"/>
  <c r="L16" i="2"/>
  <c r="L4" i="2"/>
  <c r="L7" i="2" s="1"/>
  <c r="I6" i="2"/>
  <c r="L15" i="2"/>
  <c r="O4" i="2"/>
  <c r="O6" i="2" s="1"/>
  <c r="I13" i="2"/>
  <c r="I15" i="2" s="1"/>
  <c r="L6" i="2" l="1"/>
  <c r="I16" i="2"/>
  <c r="J12" i="3" s="1"/>
  <c r="J4" i="3"/>
  <c r="J8" i="3"/>
  <c r="J16" i="3"/>
  <c r="J20" i="3"/>
  <c r="H5" i="3"/>
  <c r="H9" i="3"/>
  <c r="H13" i="3"/>
  <c r="H17" i="3"/>
  <c r="H2" i="3"/>
  <c r="J5" i="3"/>
  <c r="J9" i="3"/>
  <c r="J13" i="3"/>
  <c r="J17" i="3"/>
  <c r="J2" i="3"/>
  <c r="H6" i="3"/>
  <c r="H10" i="3"/>
  <c r="H14" i="3"/>
  <c r="H18" i="3"/>
  <c r="J6" i="3"/>
  <c r="J10" i="3"/>
  <c r="J14" i="3"/>
  <c r="J18" i="3"/>
  <c r="H3" i="3"/>
  <c r="H7" i="3"/>
  <c r="H11" i="3"/>
  <c r="H15" i="3"/>
  <c r="H19" i="3"/>
  <c r="J3" i="3"/>
  <c r="J7" i="3"/>
  <c r="J11" i="3"/>
  <c r="J15" i="3"/>
  <c r="J19" i="3"/>
  <c r="H4" i="3"/>
  <c r="H8" i="3"/>
  <c r="H12" i="3"/>
  <c r="H16" i="3"/>
  <c r="H20" i="3"/>
  <c r="D3" i="3"/>
  <c r="D7" i="3"/>
  <c r="D11" i="3"/>
  <c r="D15" i="3"/>
  <c r="D19" i="3"/>
  <c r="D4" i="3"/>
  <c r="D8" i="3"/>
  <c r="D12" i="3"/>
  <c r="D16" i="3"/>
  <c r="D20" i="3"/>
  <c r="D5" i="3"/>
  <c r="D9" i="3"/>
  <c r="D13" i="3"/>
  <c r="D17" i="3"/>
  <c r="D2" i="3"/>
  <c r="D6" i="3"/>
  <c r="D10" i="3"/>
  <c r="D14" i="3"/>
  <c r="D18" i="3"/>
  <c r="O7" i="2"/>
  <c r="F6" i="3" s="1"/>
  <c r="B4" i="3"/>
  <c r="B8" i="3"/>
  <c r="B12" i="3"/>
  <c r="B16" i="3"/>
  <c r="B20" i="3"/>
  <c r="B5" i="3"/>
  <c r="B9" i="3"/>
  <c r="B13" i="3"/>
  <c r="B17" i="3"/>
  <c r="B2" i="3"/>
  <c r="B6" i="3"/>
  <c r="B10" i="3"/>
  <c r="B14" i="3"/>
  <c r="B18" i="3"/>
  <c r="B3" i="3"/>
  <c r="B7" i="3"/>
  <c r="B11" i="3"/>
  <c r="B15" i="3"/>
  <c r="B19" i="3"/>
  <c r="F7" i="3" l="1"/>
  <c r="F12" i="3"/>
  <c r="F17" i="3"/>
  <c r="F18" i="3"/>
  <c r="F2" i="3"/>
  <c r="F13" i="3"/>
  <c r="F8" i="3"/>
  <c r="F19" i="3"/>
  <c r="F3" i="3"/>
  <c r="F14" i="3"/>
  <c r="F9" i="3"/>
  <c r="F20" i="3"/>
  <c r="F4" i="3"/>
  <c r="F15" i="3"/>
  <c r="F10" i="3"/>
  <c r="F5" i="3"/>
  <c r="F16" i="3"/>
  <c r="F11" i="3"/>
</calcChain>
</file>

<file path=xl/sharedStrings.xml><?xml version="1.0" encoding="utf-8"?>
<sst xmlns="http://schemas.openxmlformats.org/spreadsheetml/2006/main" count="153" uniqueCount="19">
  <si>
    <t>ATR1</t>
  </si>
  <si>
    <t>ATR2</t>
  </si>
  <si>
    <t>ATR3</t>
  </si>
  <si>
    <t>ATR4</t>
  </si>
  <si>
    <t>ATR5</t>
  </si>
  <si>
    <t>ATR 2</t>
  </si>
  <si>
    <t>MEAN :</t>
  </si>
  <si>
    <t>ATR 3</t>
  </si>
  <si>
    <t>ATR 5</t>
  </si>
  <si>
    <t>CLASS</t>
  </si>
  <si>
    <t>POSITIVE</t>
  </si>
  <si>
    <t>Quartile 1</t>
  </si>
  <si>
    <t>NEGATIVE</t>
  </si>
  <si>
    <t>Quartile 3</t>
  </si>
  <si>
    <t>Interquartile Range</t>
  </si>
  <si>
    <t>Upper Bound</t>
  </si>
  <si>
    <t>Lower Bound</t>
  </si>
  <si>
    <t>Outliers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</si>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</sst>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8" sqref="H8"/>
    </sheetView>
  </sheetViews>
  <sheetFormatPr defaultRowHeight="15" x14ac:dyDescent="0.25"/>
  <cols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>
        <v>1777.345</v>
      </c>
      <c r="B2" s="1">
        <v>268.375</v>
      </c>
      <c r="C2" s="1">
        <v>389.76499999999999</v>
      </c>
      <c r="D2" s="1">
        <v>118.04524000000001</v>
      </c>
      <c r="E2" s="1">
        <v>234.14</v>
      </c>
      <c r="F2" s="1" t="s">
        <v>12</v>
      </c>
    </row>
    <row r="3" spans="1:6" x14ac:dyDescent="0.25">
      <c r="A3" s="1">
        <v>1434.7774999999999</v>
      </c>
      <c r="B3" s="1">
        <v>310.02625</v>
      </c>
      <c r="C3" s="1">
        <v>1779.9875</v>
      </c>
      <c r="D3" s="1">
        <v>169.87143</v>
      </c>
      <c r="E3" s="1">
        <v>235.86375000000001</v>
      </c>
      <c r="F3" s="1" t="s">
        <v>10</v>
      </c>
    </row>
    <row r="4" spans="1:6" x14ac:dyDescent="0.25">
      <c r="A4" s="1">
        <v>827.24125000000004</v>
      </c>
      <c r="B4" s="1">
        <v>293.07125000000002</v>
      </c>
      <c r="C4" s="1">
        <v>164.73249999999999</v>
      </c>
      <c r="D4" s="1">
        <v>139.93929</v>
      </c>
      <c r="E4" s="1">
        <v>288.10874999999999</v>
      </c>
      <c r="F4" s="1" t="s">
        <v>12</v>
      </c>
    </row>
    <row r="5" spans="1:6" x14ac:dyDescent="0.25">
      <c r="A5" s="1">
        <v>1196.6438000000001</v>
      </c>
      <c r="B5" s="1">
        <v>188.55</v>
      </c>
      <c r="C5" s="1">
        <v>723.40125</v>
      </c>
      <c r="D5" s="1">
        <v>207.15714</v>
      </c>
      <c r="E5" s="1">
        <v>196.33750000000001</v>
      </c>
      <c r="F5" s="1" t="s">
        <v>10</v>
      </c>
    </row>
    <row r="6" spans="1:6" x14ac:dyDescent="0.25">
      <c r="A6" s="1">
        <v>607.79624999999999</v>
      </c>
      <c r="B6" s="1">
        <v>278.95</v>
      </c>
      <c r="C6" s="1">
        <v>361.3125</v>
      </c>
      <c r="D6" s="1">
        <v>71.627381</v>
      </c>
      <c r="E6" s="1">
        <v>89.722499999999997</v>
      </c>
      <c r="F6" s="1" t="s">
        <v>12</v>
      </c>
    </row>
    <row r="7" spans="1:6" x14ac:dyDescent="0.25">
      <c r="A7" s="1">
        <v>254.39875000000001</v>
      </c>
      <c r="B7" s="1">
        <v>303.99374999999998</v>
      </c>
      <c r="C7" s="1">
        <v>1386.8225</v>
      </c>
      <c r="D7" s="1">
        <v>52.770237999999999</v>
      </c>
      <c r="E7" s="1">
        <v>97.157499999999999</v>
      </c>
      <c r="F7" s="1" t="s">
        <v>10</v>
      </c>
    </row>
    <row r="8" spans="1:6" x14ac:dyDescent="0.25">
      <c r="A8" s="1">
        <v>1832.4963</v>
      </c>
      <c r="B8" s="1">
        <v>269.255</v>
      </c>
      <c r="C8" s="1">
        <v>154.05500000000001</v>
      </c>
      <c r="D8" s="1">
        <v>74.470237999999995</v>
      </c>
      <c r="E8" s="1">
        <v>158.16125</v>
      </c>
      <c r="F8" s="1" t="s">
        <v>12</v>
      </c>
    </row>
    <row r="9" spans="1:6" x14ac:dyDescent="0.25">
      <c r="A9" s="1">
        <v>590.62</v>
      </c>
      <c r="B9" s="1">
        <v>415.63749999999999</v>
      </c>
      <c r="C9" s="1">
        <v>1781.3175000000001</v>
      </c>
      <c r="D9" s="1">
        <v>101.23571</v>
      </c>
      <c r="E9" s="1">
        <v>141.77625</v>
      </c>
      <c r="F9" s="1" t="s">
        <v>10</v>
      </c>
    </row>
    <row r="10" spans="1:6" x14ac:dyDescent="0.25">
      <c r="A10" s="1">
        <v>2080.165</v>
      </c>
      <c r="B10" s="1">
        <v>397.38749999999999</v>
      </c>
      <c r="C10" s="1">
        <v>380.59750000000003</v>
      </c>
      <c r="D10" s="1">
        <v>108.98929</v>
      </c>
      <c r="E10" s="1">
        <v>338.5575</v>
      </c>
      <c r="F10" s="1" t="s">
        <v>12</v>
      </c>
    </row>
    <row r="11" spans="1:6" x14ac:dyDescent="0.25">
      <c r="A11" s="1">
        <v>551.55375000000004</v>
      </c>
      <c r="B11" s="1">
        <v>605.86</v>
      </c>
      <c r="C11" s="1">
        <v>2514.7674999999999</v>
      </c>
      <c r="D11" s="1">
        <v>91.788094999999998</v>
      </c>
      <c r="E11" s="1">
        <v>140.80625000000001</v>
      </c>
      <c r="F11" s="1" t="s">
        <v>10</v>
      </c>
    </row>
    <row r="12" spans="1:6" x14ac:dyDescent="0.25">
      <c r="A12" s="1">
        <v>4558.7712000000001</v>
      </c>
      <c r="B12" s="1">
        <v>1146.2874999999999</v>
      </c>
      <c r="C12" s="1">
        <v>333.17874999999998</v>
      </c>
      <c r="D12" s="1">
        <v>61.238095000000001</v>
      </c>
      <c r="E12" s="1">
        <v>1327.6487999999999</v>
      </c>
      <c r="F12" s="1" t="s">
        <v>12</v>
      </c>
    </row>
    <row r="13" spans="1:6" x14ac:dyDescent="0.25">
      <c r="A13" s="1">
        <v>1860.1337000000001</v>
      </c>
      <c r="B13" s="1">
        <v>369.29750000000001</v>
      </c>
      <c r="C13" s="1">
        <v>3321.1487999999999</v>
      </c>
      <c r="D13" s="1">
        <v>147.27143000000001</v>
      </c>
      <c r="E13" s="1">
        <v>264.02125000000001</v>
      </c>
      <c r="F13" s="1" t="s">
        <v>10</v>
      </c>
    </row>
    <row r="14" spans="1:6" x14ac:dyDescent="0.25">
      <c r="A14" s="1">
        <v>694.02374999999995</v>
      </c>
      <c r="B14" s="1">
        <v>184.95875000000001</v>
      </c>
      <c r="C14" s="1">
        <v>494.2475</v>
      </c>
      <c r="D14" s="1">
        <v>109.60833</v>
      </c>
      <c r="E14" s="1">
        <v>308.69375000000002</v>
      </c>
      <c r="F14" s="1" t="s">
        <v>12</v>
      </c>
    </row>
    <row r="15" spans="1:6" x14ac:dyDescent="0.25">
      <c r="A15" s="1">
        <v>830.25750000000005</v>
      </c>
      <c r="B15" s="1">
        <v>132.35124999999999</v>
      </c>
      <c r="C15" s="1">
        <v>1491.0462</v>
      </c>
      <c r="D15" s="1">
        <v>104.22262000000001</v>
      </c>
      <c r="E15" s="1">
        <v>240.9325</v>
      </c>
      <c r="F15" s="1" t="s">
        <v>10</v>
      </c>
    </row>
    <row r="16" spans="1:6" x14ac:dyDescent="0.25">
      <c r="A16" s="1">
        <v>1100.9438</v>
      </c>
      <c r="B16" s="1">
        <v>292.77875</v>
      </c>
      <c r="C16" s="1">
        <v>543.47</v>
      </c>
      <c r="D16" s="1">
        <v>169.06429</v>
      </c>
      <c r="E16" s="1">
        <v>225.8125</v>
      </c>
      <c r="F16" s="1" t="s">
        <v>12</v>
      </c>
    </row>
    <row r="17" spans="1:6" x14ac:dyDescent="0.25">
      <c r="A17" s="1">
        <v>1183.3074999999999</v>
      </c>
      <c r="B17" s="1">
        <v>155.08375000000001</v>
      </c>
      <c r="C17" s="1">
        <v>314.35250000000002</v>
      </c>
      <c r="D17" s="1">
        <v>113.49285999999999</v>
      </c>
      <c r="E17" s="1">
        <v>91.858750000000001</v>
      </c>
      <c r="F17" s="1" t="s">
        <v>10</v>
      </c>
    </row>
    <row r="18" spans="1:6" x14ac:dyDescent="0.25">
      <c r="A18" s="1">
        <v>1198.6938</v>
      </c>
      <c r="B18" s="1">
        <v>65.217500000000001</v>
      </c>
      <c r="C18" s="1">
        <v>111.71</v>
      </c>
      <c r="D18" s="1">
        <v>70.184523999999996</v>
      </c>
      <c r="E18" s="1">
        <v>154.86125000000001</v>
      </c>
      <c r="F18" s="1" t="s">
        <v>12</v>
      </c>
    </row>
    <row r="19" spans="1:6" x14ac:dyDescent="0.25">
      <c r="A19" s="1">
        <v>638.22749999999996</v>
      </c>
      <c r="B19" s="1">
        <v>78.385000000000005</v>
      </c>
      <c r="C19" s="1">
        <v>258.26749999999998</v>
      </c>
      <c r="D19" s="1">
        <v>46.638095</v>
      </c>
      <c r="E19" s="1">
        <v>94.7</v>
      </c>
      <c r="F19" s="1" t="s">
        <v>10</v>
      </c>
    </row>
    <row r="20" spans="1:6" x14ac:dyDescent="0.25">
      <c r="A20" s="4">
        <v>957.16125</v>
      </c>
      <c r="B20" s="4">
        <v>197.98875000000001</v>
      </c>
      <c r="C20" s="4">
        <v>125.09</v>
      </c>
      <c r="D20" s="4">
        <v>72.015476000000007</v>
      </c>
      <c r="E20" s="4">
        <v>167.95</v>
      </c>
      <c r="F20" s="1" t="s">
        <v>12</v>
      </c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workbookViewId="0">
      <selection activeCell="I2" sqref="I2"/>
    </sheetView>
  </sheetViews>
  <sheetFormatPr defaultRowHeight="15" x14ac:dyDescent="0.25"/>
  <cols>
    <col min="6" max="6" width="10.7109375" customWidth="1"/>
    <col min="8" max="8" width="18.140625" customWidth="1"/>
    <col min="11" max="11" width="22.28515625" customWidth="1"/>
    <col min="14" max="14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H1" s="1" t="s">
        <v>0</v>
      </c>
      <c r="I1" s="1"/>
      <c r="K1" s="1" t="s">
        <v>1</v>
      </c>
      <c r="L1" s="1"/>
      <c r="N1" s="1" t="s">
        <v>2</v>
      </c>
      <c r="O1" s="1"/>
    </row>
    <row r="2" spans="1:15" x14ac:dyDescent="0.25">
      <c r="A2" s="1">
        <v>1777.345</v>
      </c>
      <c r="B2" s="1">
        <v>268.375</v>
      </c>
      <c r="C2" s="1">
        <v>389.76499999999999</v>
      </c>
      <c r="D2" s="1">
        <v>118.04524000000001</v>
      </c>
      <c r="E2" s="1">
        <v>234.14</v>
      </c>
      <c r="F2" s="1" t="s">
        <v>12</v>
      </c>
      <c r="H2" s="1" t="s">
        <v>11</v>
      </c>
      <c r="I2" s="1">
        <f>QUARTILE(A2:A44,1)</f>
        <v>666.1256249999999</v>
      </c>
      <c r="K2" s="1" t="s">
        <v>11</v>
      </c>
      <c r="L2" s="1">
        <f>QUARTILE(B2:B44,1)</f>
        <v>186.75437500000001</v>
      </c>
      <c r="N2" s="1" t="s">
        <v>11</v>
      </c>
      <c r="O2" s="1">
        <f>QUARTILE(C2:C44,1)</f>
        <v>286.31</v>
      </c>
    </row>
    <row r="3" spans="1:15" x14ac:dyDescent="0.25">
      <c r="A3" s="1">
        <v>1434.7774999999999</v>
      </c>
      <c r="B3" s="1">
        <v>310.02625</v>
      </c>
      <c r="C3" s="1">
        <v>1779.9875</v>
      </c>
      <c r="D3" s="1">
        <v>169.87143</v>
      </c>
      <c r="E3" s="1">
        <v>235.86375000000001</v>
      </c>
      <c r="F3" s="1" t="s">
        <v>10</v>
      </c>
      <c r="H3" s="1" t="s">
        <v>13</v>
      </c>
      <c r="I3" s="1">
        <f>QUARTILE(A2:A44,3)</f>
        <v>1606.06125</v>
      </c>
      <c r="K3" s="1" t="s">
        <v>13</v>
      </c>
      <c r="L3" s="1">
        <f>QUARTILE(B2:B44,3)</f>
        <v>339.66187500000001</v>
      </c>
      <c r="N3" s="1" t="s">
        <v>13</v>
      </c>
      <c r="O3" s="1">
        <f>QUARTILE(C2:C44,3)</f>
        <v>1438.93435</v>
      </c>
    </row>
    <row r="4" spans="1:15" x14ac:dyDescent="0.25">
      <c r="A4" s="1">
        <v>827.24125000000004</v>
      </c>
      <c r="B4" s="1">
        <v>293.07125000000002</v>
      </c>
      <c r="C4" s="1">
        <v>164.73249999999999</v>
      </c>
      <c r="D4" s="1">
        <v>139.93929</v>
      </c>
      <c r="E4" s="1">
        <v>288.10874999999999</v>
      </c>
      <c r="F4" s="1" t="s">
        <v>12</v>
      </c>
      <c r="H4" s="1" t="s">
        <v>14</v>
      </c>
      <c r="I4" s="1">
        <f>I3-I2</f>
        <v>939.93562500000007</v>
      </c>
      <c r="K4" s="1" t="s">
        <v>14</v>
      </c>
      <c r="L4" s="1">
        <f>L3-L2</f>
        <v>152.9075</v>
      </c>
      <c r="N4" s="1" t="s">
        <v>14</v>
      </c>
      <c r="O4" s="1">
        <f>O3-O2</f>
        <v>1152.62435</v>
      </c>
    </row>
    <row r="5" spans="1:15" x14ac:dyDescent="0.25">
      <c r="A5" s="1">
        <v>1196.6438000000001</v>
      </c>
      <c r="B5" s="1">
        <v>188.55</v>
      </c>
      <c r="C5" s="1">
        <v>723.40125</v>
      </c>
      <c r="D5" s="1">
        <v>207.15714</v>
      </c>
      <c r="E5" s="1">
        <v>196.33750000000001</v>
      </c>
      <c r="F5" s="1" t="s">
        <v>10</v>
      </c>
      <c r="H5" s="1"/>
      <c r="I5" s="1"/>
      <c r="K5" s="1"/>
      <c r="L5" s="1"/>
      <c r="N5" s="1"/>
      <c r="O5" s="1"/>
    </row>
    <row r="6" spans="1:15" x14ac:dyDescent="0.25">
      <c r="A6" s="1">
        <v>607.79624999999999</v>
      </c>
      <c r="B6" s="1">
        <v>278.95</v>
      </c>
      <c r="C6" s="1">
        <v>361.3125</v>
      </c>
      <c r="D6" s="1">
        <v>71.627381</v>
      </c>
      <c r="E6" s="1">
        <v>89.722499999999997</v>
      </c>
      <c r="F6" s="1" t="s">
        <v>12</v>
      </c>
      <c r="H6" s="1" t="s">
        <v>15</v>
      </c>
      <c r="I6" s="2">
        <f>I3+(1.5*I4)</f>
        <v>3015.9646874999999</v>
      </c>
      <c r="K6" s="1" t="s">
        <v>15</v>
      </c>
      <c r="L6" s="2">
        <f>L3+(1.5*L4)</f>
        <v>569.02312499999994</v>
      </c>
      <c r="N6" s="1" t="s">
        <v>15</v>
      </c>
      <c r="O6" s="2">
        <f>O3+(1.5*O4)</f>
        <v>3167.8708750000001</v>
      </c>
    </row>
    <row r="7" spans="1:15" x14ac:dyDescent="0.25">
      <c r="A7" s="1">
        <v>254.39875000000001</v>
      </c>
      <c r="B7" s="1">
        <v>303.99374999999998</v>
      </c>
      <c r="C7" s="1">
        <v>1386.8225</v>
      </c>
      <c r="D7" s="1">
        <v>52.770237999999999</v>
      </c>
      <c r="E7" s="1">
        <v>97.157499999999999</v>
      </c>
      <c r="F7" s="1" t="s">
        <v>10</v>
      </c>
      <c r="H7" s="1" t="s">
        <v>16</v>
      </c>
      <c r="I7" s="2">
        <f>I2-(1.5*I4)</f>
        <v>-743.77781250000021</v>
      </c>
      <c r="K7" s="1" t="s">
        <v>16</v>
      </c>
      <c r="L7" s="2">
        <f>L2-(1.5*L4)</f>
        <v>-42.606874999999974</v>
      </c>
      <c r="N7" s="1" t="s">
        <v>16</v>
      </c>
      <c r="O7" s="2">
        <f>O2-(1.5*O4)</f>
        <v>-1442.6265250000001</v>
      </c>
    </row>
    <row r="8" spans="1:15" x14ac:dyDescent="0.25">
      <c r="A8" s="1">
        <v>1832.4963</v>
      </c>
      <c r="B8" s="1">
        <v>269.255</v>
      </c>
      <c r="C8" s="1">
        <v>154.05500000000001</v>
      </c>
      <c r="D8" s="1">
        <v>74.470237999999995</v>
      </c>
      <c r="E8" s="1">
        <v>158.16125</v>
      </c>
      <c r="F8" s="1" t="s">
        <v>12</v>
      </c>
    </row>
    <row r="9" spans="1:15" x14ac:dyDescent="0.25">
      <c r="A9" s="1">
        <v>590.62</v>
      </c>
      <c r="B9" s="1">
        <v>415.63749999999999</v>
      </c>
      <c r="C9" s="1">
        <v>1781.3175000000001</v>
      </c>
      <c r="D9" s="1">
        <v>101.23571</v>
      </c>
      <c r="E9" s="1">
        <v>141.77625</v>
      </c>
      <c r="F9" s="1" t="s">
        <v>10</v>
      </c>
    </row>
    <row r="10" spans="1:15" x14ac:dyDescent="0.25">
      <c r="A10" s="1">
        <v>2080.165</v>
      </c>
      <c r="B10" s="1">
        <v>397.38749999999999</v>
      </c>
      <c r="C10" s="1">
        <v>380.59750000000003</v>
      </c>
      <c r="D10" s="1">
        <v>108.98929</v>
      </c>
      <c r="E10" s="1">
        <v>338.5575</v>
      </c>
      <c r="F10" s="1" t="s">
        <v>12</v>
      </c>
      <c r="H10" s="1" t="s">
        <v>3</v>
      </c>
      <c r="I10" s="1"/>
      <c r="K10" s="1" t="s">
        <v>4</v>
      </c>
      <c r="L10" s="1"/>
    </row>
    <row r="11" spans="1:15" x14ac:dyDescent="0.25">
      <c r="A11" s="1">
        <v>551.55375000000004</v>
      </c>
      <c r="B11" s="1">
        <v>605.86</v>
      </c>
      <c r="C11" s="1">
        <v>2514.7674999999999</v>
      </c>
      <c r="D11" s="1">
        <v>91.788094999999998</v>
      </c>
      <c r="E11" s="1">
        <v>140.80625000000001</v>
      </c>
      <c r="F11" s="1" t="s">
        <v>10</v>
      </c>
      <c r="H11" s="1" t="s">
        <v>11</v>
      </c>
      <c r="I11" s="1">
        <f>QUARTILE(D2:D44,1)</f>
        <v>71.821428499999996</v>
      </c>
      <c r="K11" s="1" t="s">
        <v>11</v>
      </c>
      <c r="L11" s="1">
        <f>QUARTILE(E2:E44,1)</f>
        <v>141.29124999999999</v>
      </c>
    </row>
    <row r="12" spans="1:15" x14ac:dyDescent="0.25">
      <c r="A12" s="1">
        <v>4558.7712000000001</v>
      </c>
      <c r="B12" s="1">
        <v>1146.2874999999999</v>
      </c>
      <c r="C12" s="1">
        <v>333.17874999999998</v>
      </c>
      <c r="D12" s="1">
        <v>61.238095000000001</v>
      </c>
      <c r="E12" s="1">
        <v>1327.6487999999999</v>
      </c>
      <c r="F12" s="1" t="s">
        <v>12</v>
      </c>
      <c r="H12" s="1" t="s">
        <v>13</v>
      </c>
      <c r="I12" s="1">
        <f>QUARTILE(D2:D44,3)</f>
        <v>128.992265</v>
      </c>
      <c r="K12" s="1" t="s">
        <v>13</v>
      </c>
      <c r="L12" s="1">
        <f>QUARTILE(E2:E44,3)</f>
        <v>252.47687500000001</v>
      </c>
    </row>
    <row r="13" spans="1:15" x14ac:dyDescent="0.25">
      <c r="A13" s="1">
        <v>1860.1337000000001</v>
      </c>
      <c r="B13" s="1">
        <v>369.29750000000001</v>
      </c>
      <c r="C13" s="1">
        <v>3321.1487999999999</v>
      </c>
      <c r="D13" s="1">
        <v>147.27143000000001</v>
      </c>
      <c r="E13" s="1">
        <v>264.02125000000001</v>
      </c>
      <c r="F13" s="1" t="s">
        <v>10</v>
      </c>
      <c r="H13" s="1" t="s">
        <v>14</v>
      </c>
      <c r="I13" s="1">
        <f>I12-I11</f>
        <v>57.170836500000007</v>
      </c>
      <c r="K13" s="1" t="s">
        <v>14</v>
      </c>
      <c r="L13" s="1">
        <f>L12-L11</f>
        <v>111.18562500000002</v>
      </c>
    </row>
    <row r="14" spans="1:15" x14ac:dyDescent="0.25">
      <c r="A14" s="1">
        <v>694.02374999999995</v>
      </c>
      <c r="B14" s="1">
        <v>184.95875000000001</v>
      </c>
      <c r="C14" s="1">
        <v>494.2475</v>
      </c>
      <c r="D14" s="1">
        <v>109.60833</v>
      </c>
      <c r="E14" s="1">
        <v>308.69375000000002</v>
      </c>
      <c r="F14" s="1" t="s">
        <v>12</v>
      </c>
      <c r="H14" s="1"/>
      <c r="I14" s="1"/>
      <c r="K14" s="1"/>
      <c r="L14" s="1"/>
    </row>
    <row r="15" spans="1:15" x14ac:dyDescent="0.25">
      <c r="A15" s="1">
        <v>830.25750000000005</v>
      </c>
      <c r="B15" s="1">
        <v>132.35124999999999</v>
      </c>
      <c r="C15" s="1">
        <v>1491.0462</v>
      </c>
      <c r="D15" s="1">
        <v>104.22262000000001</v>
      </c>
      <c r="E15" s="1">
        <v>240.9325</v>
      </c>
      <c r="F15" s="1" t="s">
        <v>10</v>
      </c>
      <c r="H15" s="1" t="s">
        <v>15</v>
      </c>
      <c r="I15" s="2">
        <f>I12+(1.5*I13)</f>
        <v>214.74851975000001</v>
      </c>
      <c r="K15" s="1" t="s">
        <v>15</v>
      </c>
      <c r="L15" s="2">
        <f>L12+(1.5*L13)</f>
        <v>419.25531250000006</v>
      </c>
    </row>
    <row r="16" spans="1:15" x14ac:dyDescent="0.25">
      <c r="A16" s="1">
        <v>1100.9438</v>
      </c>
      <c r="B16" s="1">
        <v>292.77875</v>
      </c>
      <c r="C16" s="1">
        <v>543.47</v>
      </c>
      <c r="D16" s="1">
        <v>169.06429</v>
      </c>
      <c r="E16" s="1">
        <v>225.8125</v>
      </c>
      <c r="F16" s="1" t="s">
        <v>12</v>
      </c>
      <c r="H16" s="1" t="s">
        <v>16</v>
      </c>
      <c r="I16" s="2">
        <f>I11-(1.5*I13)</f>
        <v>-13.934826250000015</v>
      </c>
      <c r="K16" s="1" t="s">
        <v>16</v>
      </c>
      <c r="L16" s="2">
        <f>L11-(1.5*L13)</f>
        <v>-25.487187500000033</v>
      </c>
    </row>
    <row r="17" spans="1:6" x14ac:dyDescent="0.25">
      <c r="A17" s="1">
        <v>1183.3074999999999</v>
      </c>
      <c r="B17" s="1">
        <v>155.08375000000001</v>
      </c>
      <c r="C17" s="1">
        <v>314.35250000000002</v>
      </c>
      <c r="D17" s="1">
        <v>113.49285999999999</v>
      </c>
      <c r="E17" s="1">
        <v>91.858750000000001</v>
      </c>
      <c r="F17" s="1" t="s">
        <v>10</v>
      </c>
    </row>
    <row r="18" spans="1:6" x14ac:dyDescent="0.25">
      <c r="A18" s="1">
        <v>1198.6938</v>
      </c>
      <c r="B18" s="1">
        <v>65.217500000000001</v>
      </c>
      <c r="C18" s="1">
        <v>111.71</v>
      </c>
      <c r="D18" s="1">
        <v>70.184523999999996</v>
      </c>
      <c r="E18" s="1">
        <v>154.86125000000001</v>
      </c>
      <c r="F18" s="1" t="s">
        <v>12</v>
      </c>
    </row>
    <row r="19" spans="1:6" x14ac:dyDescent="0.25">
      <c r="A19" s="1">
        <v>638.22749999999996</v>
      </c>
      <c r="B19" s="1">
        <v>78.385000000000005</v>
      </c>
      <c r="C19" s="1">
        <v>258.26749999999998</v>
      </c>
      <c r="D19" s="1">
        <v>46.638095</v>
      </c>
      <c r="E19" s="1">
        <v>94.7</v>
      </c>
      <c r="F19" s="1" t="s">
        <v>10</v>
      </c>
    </row>
    <row r="20" spans="1:6" x14ac:dyDescent="0.25">
      <c r="A20" s="1">
        <v>957.16125</v>
      </c>
      <c r="B20" s="1">
        <v>197.98875000000001</v>
      </c>
      <c r="C20" s="1">
        <v>125.09</v>
      </c>
      <c r="D20" s="1">
        <v>72.015476000000007</v>
      </c>
      <c r="E20" s="1">
        <v>167.95</v>
      </c>
      <c r="F20" s="1" t="s">
        <v>12</v>
      </c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I2" sqref="I2:I20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</v>
      </c>
      <c r="D1" s="1" t="s">
        <v>17</v>
      </c>
      <c r="E1" s="1" t="s">
        <v>2</v>
      </c>
      <c r="F1" s="1" t="s">
        <v>17</v>
      </c>
      <c r="G1" s="1" t="s">
        <v>3</v>
      </c>
      <c r="H1" s="1" t="s">
        <v>17</v>
      </c>
      <c r="I1" s="1" t="s">
        <v>4</v>
      </c>
      <c r="J1" s="1" t="s">
        <v>18</v>
      </c>
    </row>
    <row r="2" spans="1:10" x14ac:dyDescent="0.25">
      <c r="A2" s="1">
        <v>1777.345</v>
      </c>
      <c r="B2" s="1" t="b">
        <f>OR(A2&gt;'Step Outliers'!$I$6,A2&lt;'Step Outliers'!$I$7)</f>
        <v>0</v>
      </c>
      <c r="C2" s="1">
        <v>268.375</v>
      </c>
      <c r="D2" s="1" t="b">
        <f>OR(C2&gt;'Step Outliers'!$L$6,C2&lt;'Step Outliers'!$L$7)</f>
        <v>0</v>
      </c>
      <c r="E2" s="3">
        <v>389.76499999999999</v>
      </c>
      <c r="F2" s="3" t="b">
        <f>OR(E2&gt;'Step Outliers'!$O$6,E2&lt;'Step Outliers'!$O$7)</f>
        <v>0</v>
      </c>
      <c r="G2" s="1">
        <v>118.04524000000001</v>
      </c>
      <c r="H2" s="1" t="b">
        <f>OR(G2&gt;'Step Outliers'!$I$15,G2&lt;'Step Outliers'!$I$16)</f>
        <v>0</v>
      </c>
      <c r="I2" s="2">
        <v>234.14</v>
      </c>
      <c r="J2" s="2" t="b">
        <f>OR(I2&gt;'Step Outliers'!$I$15,I2&lt;'Step Outliers'!$I$16)</f>
        <v>1</v>
      </c>
    </row>
    <row r="3" spans="1:10" x14ac:dyDescent="0.25">
      <c r="A3" s="1">
        <v>1434.7774999999999</v>
      </c>
      <c r="B3" s="1" t="b">
        <f>OR(A3&gt;'Step Outliers'!$I$6,A3&lt;'Step Outliers'!$I$7)</f>
        <v>0</v>
      </c>
      <c r="C3" s="1">
        <v>310.02625</v>
      </c>
      <c r="D3" s="1" t="b">
        <f>OR(C3&gt;'Step Outliers'!$L$6,C3&lt;'Step Outliers'!$L$7)</f>
        <v>0</v>
      </c>
      <c r="E3" s="3">
        <v>1779.9875</v>
      </c>
      <c r="F3" s="3" t="b">
        <f>OR(E3&gt;'Step Outliers'!$O$6,E3&lt;'Step Outliers'!$O$7)</f>
        <v>0</v>
      </c>
      <c r="G3" s="1">
        <v>169.87143</v>
      </c>
      <c r="H3" s="1" t="b">
        <f>OR(G3&gt;'Step Outliers'!$I$15,G3&lt;'Step Outliers'!$I$16)</f>
        <v>0</v>
      </c>
      <c r="I3" s="2">
        <v>235.86375000000001</v>
      </c>
      <c r="J3" s="2" t="b">
        <f>OR(I3&gt;'Step Outliers'!$I$15,I3&lt;'Step Outliers'!$I$16)</f>
        <v>1</v>
      </c>
    </row>
    <row r="4" spans="1:10" x14ac:dyDescent="0.25">
      <c r="A4" s="1">
        <v>827.24125000000004</v>
      </c>
      <c r="B4" s="1" t="b">
        <f>OR(A4&gt;'Step Outliers'!$I$6,A4&lt;'Step Outliers'!$I$7)</f>
        <v>0</v>
      </c>
      <c r="C4" s="1">
        <v>293.07125000000002</v>
      </c>
      <c r="D4" s="1" t="b">
        <f>OR(C4&gt;'Step Outliers'!$L$6,C4&lt;'Step Outliers'!$L$7)</f>
        <v>0</v>
      </c>
      <c r="E4" s="3">
        <v>164.73249999999999</v>
      </c>
      <c r="F4" s="3" t="b">
        <f>OR(E4&gt;'Step Outliers'!$O$6,E4&lt;'Step Outliers'!$O$7)</f>
        <v>0</v>
      </c>
      <c r="G4" s="1">
        <v>139.93929</v>
      </c>
      <c r="H4" s="1" t="b">
        <f>OR(G4&gt;'Step Outliers'!$I$15,G4&lt;'Step Outliers'!$I$16)</f>
        <v>0</v>
      </c>
      <c r="I4" s="2">
        <v>288.10874999999999</v>
      </c>
      <c r="J4" s="2" t="b">
        <f>OR(I4&gt;'Step Outliers'!$I$15,I4&lt;'Step Outliers'!$I$16)</f>
        <v>1</v>
      </c>
    </row>
    <row r="5" spans="1:10" x14ac:dyDescent="0.25">
      <c r="A5" s="1">
        <v>1196.6438000000001</v>
      </c>
      <c r="B5" s="1" t="b">
        <f>OR(A5&gt;'Step Outliers'!$I$6,A5&lt;'Step Outliers'!$I$7)</f>
        <v>0</v>
      </c>
      <c r="C5" s="1">
        <v>188.55</v>
      </c>
      <c r="D5" s="1" t="b">
        <f>OR(C5&gt;'Step Outliers'!$L$6,C5&lt;'Step Outliers'!$L$7)</f>
        <v>0</v>
      </c>
      <c r="E5" s="1">
        <v>723.40125</v>
      </c>
      <c r="F5" s="1" t="b">
        <f>OR(E5&gt;'Step Outliers'!$O$6,E5&lt;'Step Outliers'!$O$7)</f>
        <v>0</v>
      </c>
      <c r="G5" s="1">
        <v>207.15714</v>
      </c>
      <c r="H5" s="1" t="b">
        <f>OR(G5&gt;'Step Outliers'!$I$15,G5&lt;'Step Outliers'!$I$16)</f>
        <v>0</v>
      </c>
      <c r="I5" s="1">
        <v>196.33750000000001</v>
      </c>
      <c r="J5" s="1" t="b">
        <f>OR(I5&gt;'Step Outliers'!$I$15,I5&lt;'Step Outliers'!$I$16)</f>
        <v>0</v>
      </c>
    </row>
    <row r="6" spans="1:10" x14ac:dyDescent="0.25">
      <c r="A6" s="1">
        <v>607.79624999999999</v>
      </c>
      <c r="B6" s="1" t="b">
        <f>OR(A6&gt;'Step Outliers'!$I$6,A6&lt;'Step Outliers'!$I$7)</f>
        <v>0</v>
      </c>
      <c r="C6" s="1">
        <v>278.95</v>
      </c>
      <c r="D6" s="1" t="b">
        <f>OR(C6&gt;'Step Outliers'!$L$6,C6&lt;'Step Outliers'!$L$7)</f>
        <v>0</v>
      </c>
      <c r="E6" s="1">
        <v>361.3125</v>
      </c>
      <c r="F6" s="1" t="b">
        <f>OR(E6&gt;'Step Outliers'!$O$6,E6&lt;'Step Outliers'!$O$7)</f>
        <v>0</v>
      </c>
      <c r="G6" s="1">
        <v>71.627381</v>
      </c>
      <c r="H6" s="1" t="b">
        <f>OR(G6&gt;'Step Outliers'!$I$15,G6&lt;'Step Outliers'!$I$16)</f>
        <v>0</v>
      </c>
      <c r="I6" s="1">
        <v>89.722499999999997</v>
      </c>
      <c r="J6" s="1" t="b">
        <f>OR(I6&gt;'Step Outliers'!$I$15,I6&lt;'Step Outliers'!$I$16)</f>
        <v>0</v>
      </c>
    </row>
    <row r="7" spans="1:10" x14ac:dyDescent="0.25">
      <c r="A7" s="1">
        <v>254.39875000000001</v>
      </c>
      <c r="B7" s="1" t="b">
        <f>OR(A7&gt;'Step Outliers'!$I$6,A7&lt;'Step Outliers'!$I$7)</f>
        <v>0</v>
      </c>
      <c r="C7" s="1">
        <v>303.99374999999998</v>
      </c>
      <c r="D7" s="1" t="b">
        <f>OR(C7&gt;'Step Outliers'!$L$6,C7&lt;'Step Outliers'!$L$7)</f>
        <v>0</v>
      </c>
      <c r="E7" s="1">
        <v>1386.8225</v>
      </c>
      <c r="F7" s="1" t="b">
        <f>OR(E7&gt;'Step Outliers'!$O$6,E7&lt;'Step Outliers'!$O$7)</f>
        <v>0</v>
      </c>
      <c r="G7" s="1">
        <v>52.770237999999999</v>
      </c>
      <c r="H7" s="1" t="b">
        <f>OR(G7&gt;'Step Outliers'!$I$15,G7&lt;'Step Outliers'!$I$16)</f>
        <v>0</v>
      </c>
      <c r="I7" s="1">
        <v>97.157499999999999</v>
      </c>
      <c r="J7" s="1" t="b">
        <f>OR(I7&gt;'Step Outliers'!$I$15,I7&lt;'Step Outliers'!$I$16)</f>
        <v>0</v>
      </c>
    </row>
    <row r="8" spans="1:10" x14ac:dyDescent="0.25">
      <c r="A8" s="1">
        <v>1832.4963</v>
      </c>
      <c r="B8" s="1" t="b">
        <f>OR(A8&gt;'Step Outliers'!$I$6,A8&lt;'Step Outliers'!$I$7)</f>
        <v>0</v>
      </c>
      <c r="C8" s="1">
        <v>269.255</v>
      </c>
      <c r="D8" s="1" t="b">
        <f>OR(C8&gt;'Step Outliers'!$L$6,C8&lt;'Step Outliers'!$L$7)</f>
        <v>0</v>
      </c>
      <c r="E8" s="1">
        <v>154.05500000000001</v>
      </c>
      <c r="F8" s="1" t="b">
        <f>OR(E8&gt;'Step Outliers'!$O$6,E8&lt;'Step Outliers'!$O$7)</f>
        <v>0</v>
      </c>
      <c r="G8" s="1">
        <v>74.470237999999995</v>
      </c>
      <c r="H8" s="1" t="b">
        <f>OR(G8&gt;'Step Outliers'!$I$15,G8&lt;'Step Outliers'!$I$16)</f>
        <v>0</v>
      </c>
      <c r="I8" s="1">
        <v>158.16125</v>
      </c>
      <c r="J8" s="1" t="b">
        <f>OR(I8&gt;'Step Outliers'!$I$15,I8&lt;'Step Outliers'!$I$16)</f>
        <v>0</v>
      </c>
    </row>
    <row r="9" spans="1:10" x14ac:dyDescent="0.25">
      <c r="A9" s="1">
        <v>590.62</v>
      </c>
      <c r="B9" s="1" t="b">
        <f>OR(A9&gt;'Step Outliers'!$I$6,A9&lt;'Step Outliers'!$I$7)</f>
        <v>0</v>
      </c>
      <c r="C9" s="1">
        <v>415.63749999999999</v>
      </c>
      <c r="D9" s="1" t="b">
        <f>OR(C9&gt;'Step Outliers'!$L$6,C9&lt;'Step Outliers'!$L$7)</f>
        <v>0</v>
      </c>
      <c r="E9" s="1">
        <v>1781.3175000000001</v>
      </c>
      <c r="F9" s="1" t="b">
        <f>OR(E9&gt;'Step Outliers'!$O$6,E9&lt;'Step Outliers'!$O$7)</f>
        <v>0</v>
      </c>
      <c r="G9" s="1">
        <v>101.23571</v>
      </c>
      <c r="H9" s="1" t="b">
        <f>OR(G9&gt;'Step Outliers'!$I$15,G9&lt;'Step Outliers'!$I$16)</f>
        <v>0</v>
      </c>
      <c r="I9" s="1">
        <v>141.77625</v>
      </c>
      <c r="J9" s="1" t="b">
        <f>OR(I9&gt;'Step Outliers'!$I$15,I9&lt;'Step Outliers'!$I$16)</f>
        <v>0</v>
      </c>
    </row>
    <row r="10" spans="1:10" x14ac:dyDescent="0.25">
      <c r="A10" s="1">
        <v>2080.165</v>
      </c>
      <c r="B10" s="1" t="b">
        <f>OR(A10&gt;'Step Outliers'!$I$6,A10&lt;'Step Outliers'!$I$7)</f>
        <v>0</v>
      </c>
      <c r="C10" s="1">
        <v>397.38749999999999</v>
      </c>
      <c r="D10" s="1" t="b">
        <f>OR(C10&gt;'Step Outliers'!$L$6,C10&lt;'Step Outliers'!$L$7)</f>
        <v>0</v>
      </c>
      <c r="E10" s="1">
        <v>380.59750000000003</v>
      </c>
      <c r="F10" s="1" t="b">
        <f>OR(E10&gt;'Step Outliers'!$O$6,E10&lt;'Step Outliers'!$O$7)</f>
        <v>0</v>
      </c>
      <c r="G10" s="1">
        <v>108.98929</v>
      </c>
      <c r="H10" s="1" t="b">
        <f>OR(G10&gt;'Step Outliers'!$I$15,G10&lt;'Step Outliers'!$I$16)</f>
        <v>0</v>
      </c>
      <c r="I10" s="2">
        <v>338.5575</v>
      </c>
      <c r="J10" s="2" t="b">
        <f>OR(I10&gt;'Step Outliers'!$I$15,I10&lt;'Step Outliers'!$I$16)</f>
        <v>1</v>
      </c>
    </row>
    <row r="11" spans="1:10" x14ac:dyDescent="0.25">
      <c r="A11" s="1">
        <v>551.55375000000004</v>
      </c>
      <c r="B11" s="1" t="b">
        <f>OR(A11&gt;'Step Outliers'!$I$6,A11&lt;'Step Outliers'!$I$7)</f>
        <v>0</v>
      </c>
      <c r="C11" s="2">
        <v>605.86</v>
      </c>
      <c r="D11" s="2" t="b">
        <f>OR(C11&gt;'Step Outliers'!$L$6,C11&lt;'Step Outliers'!$L$7)</f>
        <v>1</v>
      </c>
      <c r="E11" s="1">
        <v>2514.7674999999999</v>
      </c>
      <c r="F11" s="1" t="b">
        <f>OR(E11&gt;'Step Outliers'!$O$6,E11&lt;'Step Outliers'!$O$7)</f>
        <v>0</v>
      </c>
      <c r="G11" s="1">
        <v>91.788094999999998</v>
      </c>
      <c r="H11" s="1" t="b">
        <f>OR(G11&gt;'Step Outliers'!$I$15,G11&lt;'Step Outliers'!$I$16)</f>
        <v>0</v>
      </c>
      <c r="I11" s="3">
        <v>140.80625000000001</v>
      </c>
      <c r="J11" s="3" t="b">
        <f>OR(I11&gt;'Step Outliers'!$I$15,I11&lt;'Step Outliers'!$I$16)</f>
        <v>0</v>
      </c>
    </row>
    <row r="12" spans="1:10" x14ac:dyDescent="0.25">
      <c r="A12" s="2">
        <v>4558.7712000000001</v>
      </c>
      <c r="B12" s="2" t="b">
        <f>OR(A12&gt;'Step Outliers'!$I$6,A12&lt;'Step Outliers'!$I$7)</f>
        <v>1</v>
      </c>
      <c r="C12" s="2">
        <v>1146.2874999999999</v>
      </c>
      <c r="D12" s="2" t="b">
        <f>OR(C12&gt;'Step Outliers'!$L$6,C12&lt;'Step Outliers'!$L$7)</f>
        <v>1</v>
      </c>
      <c r="E12" s="1">
        <v>333.17874999999998</v>
      </c>
      <c r="F12" s="1" t="b">
        <f>OR(E12&gt;'Step Outliers'!$O$6,E12&lt;'Step Outliers'!$O$7)</f>
        <v>0</v>
      </c>
      <c r="G12" s="1">
        <v>61.238095000000001</v>
      </c>
      <c r="H12" s="1" t="b">
        <f>OR(G12&gt;'Step Outliers'!$I$15,G12&lt;'Step Outliers'!$I$16)</f>
        <v>0</v>
      </c>
      <c r="I12" s="2">
        <v>1327.6487999999999</v>
      </c>
      <c r="J12" s="2" t="b">
        <f>OR(I12&gt;'Step Outliers'!$I$15,I12&lt;'Step Outliers'!$I$16)</f>
        <v>1</v>
      </c>
    </row>
    <row r="13" spans="1:10" x14ac:dyDescent="0.25">
      <c r="A13" s="1">
        <v>1860.1337000000001</v>
      </c>
      <c r="B13" s="1" t="b">
        <f>OR(A13&gt;'Step Outliers'!$I$6,A13&lt;'Step Outliers'!$I$7)</f>
        <v>0</v>
      </c>
      <c r="C13" s="1">
        <v>369.29750000000001</v>
      </c>
      <c r="D13" s="1" t="b">
        <f>OR(C13&gt;'Step Outliers'!$L$6,C13&lt;'Step Outliers'!$L$7)</f>
        <v>0</v>
      </c>
      <c r="E13" s="2">
        <v>3321.1487999999999</v>
      </c>
      <c r="F13" s="2" t="b">
        <f>OR(E13&gt;'Step Outliers'!$O$6,E13&lt;'Step Outliers'!$O$7)</f>
        <v>1</v>
      </c>
      <c r="G13" s="1">
        <v>147.27143000000001</v>
      </c>
      <c r="H13" s="1" t="b">
        <f>OR(G13&gt;'Step Outliers'!$I$15,G13&lt;'Step Outliers'!$I$16)</f>
        <v>0</v>
      </c>
      <c r="I13" s="2">
        <v>264.02125000000001</v>
      </c>
      <c r="J13" s="2" t="b">
        <f>OR(I13&gt;'Step Outliers'!$I$15,I13&lt;'Step Outliers'!$I$16)</f>
        <v>1</v>
      </c>
    </row>
    <row r="14" spans="1:10" x14ac:dyDescent="0.25">
      <c r="A14" s="1">
        <v>694.02374999999995</v>
      </c>
      <c r="B14" s="1" t="b">
        <f>OR(A14&gt;'Step Outliers'!$I$6,A14&lt;'Step Outliers'!$I$7)</f>
        <v>0</v>
      </c>
      <c r="C14" s="1">
        <v>184.95875000000001</v>
      </c>
      <c r="D14" s="1" t="b">
        <f>OR(C14&gt;'Step Outliers'!$L$6,C14&lt;'Step Outliers'!$L$7)</f>
        <v>0</v>
      </c>
      <c r="E14" s="1">
        <v>494.2475</v>
      </c>
      <c r="F14" s="1" t="b">
        <f>OR(E14&gt;'Step Outliers'!$O$6,E14&lt;'Step Outliers'!$O$7)</f>
        <v>0</v>
      </c>
      <c r="G14" s="1">
        <v>109.60833</v>
      </c>
      <c r="H14" s="1" t="b">
        <f>OR(G14&gt;'Step Outliers'!$I$15,G14&lt;'Step Outliers'!$I$16)</f>
        <v>0</v>
      </c>
      <c r="I14" s="1">
        <v>308.69375000000002</v>
      </c>
      <c r="J14" s="1" t="b">
        <f>OR(I14&gt;'Step Outliers'!$I$15,I14&lt;'Step Outliers'!$I$16)</f>
        <v>1</v>
      </c>
    </row>
    <row r="15" spans="1:10" x14ac:dyDescent="0.25">
      <c r="A15" s="1">
        <v>830.25750000000005</v>
      </c>
      <c r="B15" s="1" t="b">
        <f>OR(A15&gt;'Step Outliers'!$I$6,A15&lt;'Step Outliers'!$I$7)</f>
        <v>0</v>
      </c>
      <c r="C15" s="1">
        <v>132.35124999999999</v>
      </c>
      <c r="D15" s="1" t="b">
        <f>OR(C15&gt;'Step Outliers'!$L$6,C15&lt;'Step Outliers'!$L$7)</f>
        <v>0</v>
      </c>
      <c r="E15" s="1">
        <v>1491.0462</v>
      </c>
      <c r="F15" s="1" t="b">
        <f>OR(E15&gt;'Step Outliers'!$O$6,E15&lt;'Step Outliers'!$O$7)</f>
        <v>0</v>
      </c>
      <c r="G15" s="1">
        <v>104.22262000000001</v>
      </c>
      <c r="H15" s="1" t="b">
        <f>OR(G15&gt;'Step Outliers'!$I$15,G15&lt;'Step Outliers'!$I$16)</f>
        <v>0</v>
      </c>
      <c r="I15" s="1">
        <v>240.9325</v>
      </c>
      <c r="J15" s="1" t="b">
        <f>OR(I15&gt;'Step Outliers'!$I$15,I15&lt;'Step Outliers'!$I$16)</f>
        <v>1</v>
      </c>
    </row>
    <row r="16" spans="1:10" x14ac:dyDescent="0.25">
      <c r="A16" s="1">
        <v>1100.9438</v>
      </c>
      <c r="B16" s="1" t="b">
        <f>OR(A16&gt;'Step Outliers'!$I$6,A16&lt;'Step Outliers'!$I$7)</f>
        <v>0</v>
      </c>
      <c r="C16" s="1">
        <v>292.77875</v>
      </c>
      <c r="D16" s="1" t="b">
        <f>OR(C16&gt;'Step Outliers'!$L$6,C16&lt;'Step Outliers'!$L$7)</f>
        <v>0</v>
      </c>
      <c r="E16" s="1">
        <v>543.47</v>
      </c>
      <c r="F16" s="1" t="b">
        <f>OR(E16&gt;'Step Outliers'!$O$6,E16&lt;'Step Outliers'!$O$7)</f>
        <v>0</v>
      </c>
      <c r="G16" s="1">
        <v>169.06429</v>
      </c>
      <c r="H16" s="1" t="b">
        <f>OR(G16&gt;'Step Outliers'!$I$15,G16&lt;'Step Outliers'!$I$16)</f>
        <v>0</v>
      </c>
      <c r="I16" s="2">
        <v>225.8125</v>
      </c>
      <c r="J16" s="2" t="b">
        <f>OR(I16&gt;'Step Outliers'!$I$15,I16&lt;'Step Outliers'!$I$16)</f>
        <v>1</v>
      </c>
    </row>
    <row r="17" spans="1:10" x14ac:dyDescent="0.25">
      <c r="A17" s="1">
        <v>1183.3074999999999</v>
      </c>
      <c r="B17" s="1" t="b">
        <f>OR(A17&gt;'Step Outliers'!$I$6,A17&lt;'Step Outliers'!$I$7)</f>
        <v>0</v>
      </c>
      <c r="C17" s="1">
        <v>155.08375000000001</v>
      </c>
      <c r="D17" s="1" t="b">
        <f>OR(C17&gt;'Step Outliers'!$L$6,C17&lt;'Step Outliers'!$L$7)</f>
        <v>0</v>
      </c>
      <c r="E17" s="1">
        <v>314.35250000000002</v>
      </c>
      <c r="F17" s="1" t="b">
        <f>OR(E17&gt;'Step Outliers'!$O$6,E17&lt;'Step Outliers'!$O$7)</f>
        <v>0</v>
      </c>
      <c r="G17" s="1">
        <v>113.49285999999999</v>
      </c>
      <c r="H17" s="1" t="b">
        <f>OR(G17&gt;'Step Outliers'!$I$15,G17&lt;'Step Outliers'!$I$16)</f>
        <v>0</v>
      </c>
      <c r="I17" s="1">
        <v>91.858750000000001</v>
      </c>
      <c r="J17" s="1" t="b">
        <f>OR(I17&gt;'Step Outliers'!$I$15,I17&lt;'Step Outliers'!$I$16)</f>
        <v>0</v>
      </c>
    </row>
    <row r="18" spans="1:10" x14ac:dyDescent="0.25">
      <c r="A18" s="1">
        <v>1198.6938</v>
      </c>
      <c r="B18" s="1" t="b">
        <f>OR(A18&gt;'Step Outliers'!$I$6,A18&lt;'Step Outliers'!$I$7)</f>
        <v>0</v>
      </c>
      <c r="C18" s="1">
        <v>65.217500000000001</v>
      </c>
      <c r="D18" s="1" t="b">
        <f>OR(C18&gt;'Step Outliers'!$L$6,C18&lt;'Step Outliers'!$L$7)</f>
        <v>0</v>
      </c>
      <c r="E18" s="1">
        <v>111.71</v>
      </c>
      <c r="F18" s="1" t="b">
        <f>OR(E18&gt;'Step Outliers'!$O$6,E18&lt;'Step Outliers'!$O$7)</f>
        <v>0</v>
      </c>
      <c r="G18" s="1">
        <v>70.184523999999996</v>
      </c>
      <c r="H18" s="1" t="b">
        <f>OR(G18&gt;'Step Outliers'!$I$15,G18&lt;'Step Outliers'!$I$16)</f>
        <v>0</v>
      </c>
      <c r="I18" s="1">
        <v>154.86125000000001</v>
      </c>
      <c r="J18" s="1" t="b">
        <f>OR(I18&gt;'Step Outliers'!$I$15,I18&lt;'Step Outliers'!$I$16)</f>
        <v>0</v>
      </c>
    </row>
    <row r="19" spans="1:10" x14ac:dyDescent="0.25">
      <c r="A19" s="1">
        <v>638.22749999999996</v>
      </c>
      <c r="B19" s="1" t="b">
        <f>OR(A19&gt;'Step Outliers'!$I$6,A19&lt;'Step Outliers'!$I$7)</f>
        <v>0</v>
      </c>
      <c r="C19" s="3">
        <v>78.385000000000005</v>
      </c>
      <c r="D19" s="3" t="b">
        <f>OR(C19&gt;'Step Outliers'!$L$6,C19&lt;'Step Outliers'!$L$7)</f>
        <v>0</v>
      </c>
      <c r="E19" s="1">
        <v>258.26749999999998</v>
      </c>
      <c r="F19" s="1" t="b">
        <f>OR(E19&gt;'Step Outliers'!$O$6,E19&lt;'Step Outliers'!$O$7)</f>
        <v>0</v>
      </c>
      <c r="G19" s="1">
        <v>46.638095</v>
      </c>
      <c r="H19" s="1" t="b">
        <f>OR(G19&gt;'Step Outliers'!$I$15,G19&lt;'Step Outliers'!$I$16)</f>
        <v>0</v>
      </c>
      <c r="I19" s="1">
        <v>94.7</v>
      </c>
      <c r="J19" s="1" t="b">
        <f>OR(I19&gt;'Step Outliers'!$I$15,I19&lt;'Step Outliers'!$I$16)</f>
        <v>0</v>
      </c>
    </row>
    <row r="20" spans="1:10" x14ac:dyDescent="0.25">
      <c r="A20" s="4">
        <v>957.16125</v>
      </c>
      <c r="B20" s="4" t="b">
        <f>OR(A20&gt;'Step Outliers'!$I$6,A20&lt;'Step Outliers'!$I$7)</f>
        <v>0</v>
      </c>
      <c r="C20" s="4">
        <v>197.98875000000001</v>
      </c>
      <c r="D20" s="4" t="b">
        <f>OR(C20&gt;'Step Outliers'!$L$6,C20&lt;'Step Outliers'!$L$7)</f>
        <v>0</v>
      </c>
      <c r="E20" s="4">
        <v>125.09</v>
      </c>
      <c r="F20" s="4" t="b">
        <f>OR(E20&gt;'Step Outliers'!$O$6,E20&lt;'Step Outliers'!$O$7)</f>
        <v>0</v>
      </c>
      <c r="G20" s="1">
        <v>72.015476000000007</v>
      </c>
      <c r="H20" s="4" t="b">
        <f>OR(G20&gt;'Step Outliers'!$I$15,G20&lt;'Step Outliers'!$I$16)</f>
        <v>0</v>
      </c>
      <c r="I20" s="4">
        <v>167.95</v>
      </c>
      <c r="J20" s="4" t="b">
        <f>OR(I20&gt;'Step Outliers'!$I$15,I20&lt;'Step Outliers'!$I$16)</f>
        <v>0</v>
      </c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>
      <selection activeCell="F1" sqref="F1:F20"/>
    </sheetView>
  </sheetViews>
  <sheetFormatPr defaultRowHeight="15" x14ac:dyDescent="0.25"/>
  <cols>
    <col min="6" max="6" width="11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</row>
    <row r="2" spans="1:6" x14ac:dyDescent="0.25">
      <c r="A2" s="3">
        <v>1777.345</v>
      </c>
      <c r="B2" s="3">
        <v>268.375</v>
      </c>
      <c r="C2" s="3">
        <v>389.76499999999999</v>
      </c>
      <c r="D2" s="3">
        <v>118.04524000000001</v>
      </c>
      <c r="E2" s="2"/>
      <c r="F2" s="3" t="s">
        <v>12</v>
      </c>
    </row>
    <row r="3" spans="1:6" x14ac:dyDescent="0.25">
      <c r="A3" s="3">
        <v>1434.7774999999999</v>
      </c>
      <c r="B3" s="3">
        <v>310.02625</v>
      </c>
      <c r="C3" s="3">
        <v>1779.9875</v>
      </c>
      <c r="D3" s="3">
        <v>169.87143</v>
      </c>
      <c r="E3" s="2"/>
      <c r="F3" s="3" t="s">
        <v>10</v>
      </c>
    </row>
    <row r="4" spans="1:6" x14ac:dyDescent="0.25">
      <c r="A4" s="3">
        <v>827.24125000000004</v>
      </c>
      <c r="B4" s="3">
        <v>293.07125000000002</v>
      </c>
      <c r="C4" s="3">
        <v>164.73249999999999</v>
      </c>
      <c r="D4" s="3">
        <v>139.93929</v>
      </c>
      <c r="E4" s="2"/>
      <c r="F4" s="3" t="s">
        <v>12</v>
      </c>
    </row>
    <row r="5" spans="1:6" x14ac:dyDescent="0.25">
      <c r="A5" s="3">
        <v>1196.6438000000001</v>
      </c>
      <c r="B5" s="3">
        <v>188.55</v>
      </c>
      <c r="C5" s="3">
        <v>723.40125</v>
      </c>
      <c r="D5" s="3">
        <v>207.15714</v>
      </c>
      <c r="E5" s="3">
        <v>196.33750000000001</v>
      </c>
      <c r="F5" s="3" t="s">
        <v>10</v>
      </c>
    </row>
    <row r="6" spans="1:6" x14ac:dyDescent="0.25">
      <c r="A6" s="3">
        <v>607.79624999999999</v>
      </c>
      <c r="B6" s="3">
        <v>278.95</v>
      </c>
      <c r="C6" s="3">
        <v>361.3125</v>
      </c>
      <c r="D6" s="3">
        <v>71.627381</v>
      </c>
      <c r="E6" s="3">
        <v>89.722499999999997</v>
      </c>
      <c r="F6" s="3" t="s">
        <v>12</v>
      </c>
    </row>
    <row r="7" spans="1:6" x14ac:dyDescent="0.25">
      <c r="A7" s="3">
        <v>254.39875000000001</v>
      </c>
      <c r="B7" s="3">
        <v>303.99374999999998</v>
      </c>
      <c r="C7" s="3">
        <v>1386.8225</v>
      </c>
      <c r="D7" s="3">
        <v>52.770237999999999</v>
      </c>
      <c r="E7" s="3">
        <v>97.157499999999999</v>
      </c>
      <c r="F7" s="3" t="s">
        <v>10</v>
      </c>
    </row>
    <row r="8" spans="1:6" x14ac:dyDescent="0.25">
      <c r="A8" s="3">
        <v>1832.4963</v>
      </c>
      <c r="B8" s="3">
        <v>269.255</v>
      </c>
      <c r="C8" s="3">
        <v>154.05500000000001</v>
      </c>
      <c r="D8" s="3">
        <v>74.470237999999995</v>
      </c>
      <c r="E8" s="3">
        <v>158.16125</v>
      </c>
      <c r="F8" s="3" t="s">
        <v>12</v>
      </c>
    </row>
    <row r="9" spans="1:6" x14ac:dyDescent="0.25">
      <c r="A9" s="3">
        <v>590.62</v>
      </c>
      <c r="B9" s="3">
        <v>415.63749999999999</v>
      </c>
      <c r="C9" s="3">
        <v>1781.3175000000001</v>
      </c>
      <c r="D9" s="3">
        <v>101.23571</v>
      </c>
      <c r="E9" s="3">
        <v>141.77625</v>
      </c>
      <c r="F9" s="3" t="s">
        <v>10</v>
      </c>
    </row>
    <row r="10" spans="1:6" x14ac:dyDescent="0.25">
      <c r="A10" s="3">
        <v>2080.165</v>
      </c>
      <c r="B10" s="3">
        <v>397.38749999999999</v>
      </c>
      <c r="C10" s="3">
        <v>380.59750000000003</v>
      </c>
      <c r="D10" s="3">
        <v>108.98929</v>
      </c>
      <c r="E10" s="2"/>
      <c r="F10" s="3" t="s">
        <v>12</v>
      </c>
    </row>
    <row r="11" spans="1:6" x14ac:dyDescent="0.25">
      <c r="A11" s="3">
        <v>551.55375000000004</v>
      </c>
      <c r="B11" s="2"/>
      <c r="C11" s="3">
        <v>2514.7674999999999</v>
      </c>
      <c r="D11" s="3">
        <v>91.788094999999998</v>
      </c>
      <c r="E11" s="3">
        <v>140.80625000000001</v>
      </c>
      <c r="F11" s="3" t="s">
        <v>10</v>
      </c>
    </row>
    <row r="12" spans="1:6" x14ac:dyDescent="0.25">
      <c r="A12" s="2"/>
      <c r="B12" s="2"/>
      <c r="C12" s="3">
        <v>333.17874999999998</v>
      </c>
      <c r="D12" s="3">
        <v>61.238095000000001</v>
      </c>
      <c r="E12" s="2"/>
      <c r="F12" s="3" t="s">
        <v>12</v>
      </c>
    </row>
    <row r="13" spans="1:6" x14ac:dyDescent="0.25">
      <c r="A13" s="3">
        <v>1860.1337000000001</v>
      </c>
      <c r="B13" s="3">
        <v>369.29750000000001</v>
      </c>
      <c r="C13" s="2"/>
      <c r="D13" s="3">
        <v>147.27143000000001</v>
      </c>
      <c r="E13" s="2"/>
      <c r="F13" s="3" t="s">
        <v>10</v>
      </c>
    </row>
    <row r="14" spans="1:6" x14ac:dyDescent="0.25">
      <c r="A14" s="3">
        <v>694.02374999999995</v>
      </c>
      <c r="B14" s="3">
        <v>184.95875000000001</v>
      </c>
      <c r="C14" s="3">
        <v>494.2475</v>
      </c>
      <c r="D14" s="3">
        <v>109.60833</v>
      </c>
      <c r="E14" s="3">
        <v>308.69375000000002</v>
      </c>
      <c r="F14" s="3" t="s">
        <v>12</v>
      </c>
    </row>
    <row r="15" spans="1:6" x14ac:dyDescent="0.25">
      <c r="A15" s="3">
        <v>830.25750000000005</v>
      </c>
      <c r="B15" s="3">
        <v>132.35124999999999</v>
      </c>
      <c r="C15" s="3">
        <v>1491.0462</v>
      </c>
      <c r="D15" s="3">
        <v>104.22262000000001</v>
      </c>
      <c r="E15" s="3">
        <v>240.9325</v>
      </c>
      <c r="F15" s="3" t="s">
        <v>10</v>
      </c>
    </row>
    <row r="16" spans="1:6" x14ac:dyDescent="0.25">
      <c r="A16" s="3">
        <v>1100.9438</v>
      </c>
      <c r="B16" s="3">
        <v>292.77875</v>
      </c>
      <c r="C16" s="3">
        <v>543.47</v>
      </c>
      <c r="D16" s="3">
        <v>169.06429</v>
      </c>
      <c r="E16" s="2"/>
      <c r="F16" s="3" t="s">
        <v>12</v>
      </c>
    </row>
    <row r="17" spans="1:6" x14ac:dyDescent="0.25">
      <c r="A17" s="3">
        <v>1183.3074999999999</v>
      </c>
      <c r="B17" s="3">
        <v>155.08375000000001</v>
      </c>
      <c r="C17" s="3">
        <v>314.35250000000002</v>
      </c>
      <c r="D17" s="3">
        <v>113.49285999999999</v>
      </c>
      <c r="E17" s="3">
        <v>91.858750000000001</v>
      </c>
      <c r="F17" s="3" t="s">
        <v>10</v>
      </c>
    </row>
    <row r="18" spans="1:6" x14ac:dyDescent="0.25">
      <c r="A18" s="3">
        <v>1198.6938</v>
      </c>
      <c r="B18" s="3">
        <v>65.217500000000001</v>
      </c>
      <c r="C18" s="3">
        <v>111.71</v>
      </c>
      <c r="D18" s="3">
        <v>70.184523999999996</v>
      </c>
      <c r="E18" s="3">
        <v>154.86125000000001</v>
      </c>
      <c r="F18" s="3" t="s">
        <v>12</v>
      </c>
    </row>
    <row r="19" spans="1:6" x14ac:dyDescent="0.25">
      <c r="A19" s="3">
        <v>638.22749999999996</v>
      </c>
      <c r="B19" s="3">
        <v>78.385000000000005</v>
      </c>
      <c r="C19" s="3">
        <v>258.26749999999998</v>
      </c>
      <c r="D19" s="3">
        <v>46.638095</v>
      </c>
      <c r="E19" s="3">
        <v>94.7</v>
      </c>
      <c r="F19" s="3" t="s">
        <v>10</v>
      </c>
    </row>
    <row r="20" spans="1:6" x14ac:dyDescent="0.25">
      <c r="A20" s="7">
        <v>957.16125</v>
      </c>
      <c r="B20" s="7">
        <v>197.98875000000001</v>
      </c>
      <c r="C20" s="7">
        <v>125.09</v>
      </c>
      <c r="D20" s="7">
        <v>72.015476000000007</v>
      </c>
      <c r="E20" s="7">
        <v>167.95</v>
      </c>
      <c r="F20" s="7" t="s">
        <v>12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workbookViewId="0">
      <selection sqref="A1:E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/>
    </row>
    <row r="2" spans="1:8" x14ac:dyDescent="0.25">
      <c r="A2" s="1">
        <v>1777.345</v>
      </c>
      <c r="B2" s="1">
        <v>268.375</v>
      </c>
      <c r="C2" s="3">
        <v>389.76499999999999</v>
      </c>
      <c r="D2" s="1">
        <v>118.04524000000001</v>
      </c>
      <c r="E2" s="2">
        <v>156.91312500000001</v>
      </c>
      <c r="G2" s="1" t="s">
        <v>6</v>
      </c>
      <c r="H2" s="2">
        <f>SUM(A2:A20)/18</f>
        <v>1150.3084617283953</v>
      </c>
    </row>
    <row r="3" spans="1:8" x14ac:dyDescent="0.25">
      <c r="A3" s="1">
        <v>1434.7774999999999</v>
      </c>
      <c r="B3" s="1">
        <v>310.02625</v>
      </c>
      <c r="C3" s="1">
        <v>1779.9875</v>
      </c>
      <c r="D3" s="1">
        <v>169.87143</v>
      </c>
      <c r="E3" s="2">
        <v>156.91312500000001</v>
      </c>
      <c r="G3" s="1"/>
      <c r="H3" s="1">
        <f>SUM(A2:A20)/19</f>
        <v>1089.7659111111113</v>
      </c>
    </row>
    <row r="4" spans="1:8" x14ac:dyDescent="0.25">
      <c r="A4" s="1">
        <v>827.24125000000004</v>
      </c>
      <c r="B4" s="1">
        <v>293.07125000000002</v>
      </c>
      <c r="C4" s="3">
        <v>164.73249999999999</v>
      </c>
      <c r="D4" s="1">
        <v>139.93929</v>
      </c>
      <c r="E4" s="2">
        <v>156.91312500000001</v>
      </c>
    </row>
    <row r="5" spans="1:8" x14ac:dyDescent="0.25">
      <c r="A5" s="1">
        <v>1196.6438000000001</v>
      </c>
      <c r="B5" s="1">
        <v>188.55</v>
      </c>
      <c r="C5" s="1">
        <v>723.40125</v>
      </c>
      <c r="D5" s="1">
        <v>207.15714</v>
      </c>
      <c r="E5" s="1">
        <v>196.33750000000001</v>
      </c>
      <c r="G5" s="1" t="s">
        <v>5</v>
      </c>
      <c r="H5" s="1"/>
    </row>
    <row r="6" spans="1:8" x14ac:dyDescent="0.25">
      <c r="A6" s="1">
        <v>607.79624999999999</v>
      </c>
      <c r="B6" s="1">
        <v>278.95</v>
      </c>
      <c r="C6" s="1">
        <v>361.3125</v>
      </c>
      <c r="D6" s="1">
        <v>71.627381</v>
      </c>
      <c r="E6" s="1">
        <v>89.722499999999997</v>
      </c>
      <c r="G6" s="1" t="s">
        <v>6</v>
      </c>
      <c r="H6" s="2">
        <f>SUM(B2:B20)/17</f>
        <v>276.21052768166089</v>
      </c>
    </row>
    <row r="7" spans="1:8" x14ac:dyDescent="0.25">
      <c r="A7" s="1">
        <v>254.39875000000001</v>
      </c>
      <c r="B7" s="1">
        <v>303.99374999999998</v>
      </c>
      <c r="C7" s="1">
        <v>1386.8225</v>
      </c>
      <c r="D7" s="1">
        <v>52.770237999999999</v>
      </c>
      <c r="E7" s="1">
        <v>97.157499999999999</v>
      </c>
      <c r="G7" s="1"/>
      <c r="H7" s="1">
        <f>SUM(B2:B20)/19</f>
        <v>247.13573529411764</v>
      </c>
    </row>
    <row r="8" spans="1:8" x14ac:dyDescent="0.25">
      <c r="A8" s="1">
        <v>1832.4963</v>
      </c>
      <c r="B8" s="1">
        <v>269.255</v>
      </c>
      <c r="C8" s="1">
        <v>154.05500000000001</v>
      </c>
      <c r="D8" s="1">
        <v>74.470237999999995</v>
      </c>
      <c r="E8" s="1">
        <v>158.16125</v>
      </c>
    </row>
    <row r="9" spans="1:8" x14ac:dyDescent="0.25">
      <c r="A9" s="1">
        <v>590.62</v>
      </c>
      <c r="B9" s="1">
        <v>415.63749999999999</v>
      </c>
      <c r="C9" s="1">
        <v>1781.3175000000001</v>
      </c>
      <c r="D9" s="1">
        <v>101.23571</v>
      </c>
      <c r="E9" s="1">
        <v>141.77625</v>
      </c>
      <c r="G9" s="1" t="s">
        <v>7</v>
      </c>
      <c r="H9" s="1"/>
    </row>
    <row r="10" spans="1:8" x14ac:dyDescent="0.25">
      <c r="A10" s="1">
        <v>2080.165</v>
      </c>
      <c r="B10" s="1">
        <v>397.38749999999999</v>
      </c>
      <c r="C10" s="1">
        <v>380.59750000000003</v>
      </c>
      <c r="D10" s="1">
        <v>108.98929</v>
      </c>
      <c r="E10" s="2">
        <v>156.91312500000001</v>
      </c>
      <c r="G10" s="1" t="s">
        <v>6</v>
      </c>
      <c r="H10" s="2">
        <f>SUM(C2:C20)/18</f>
        <v>780.41451481481488</v>
      </c>
    </row>
    <row r="11" spans="1:8" x14ac:dyDescent="0.25">
      <c r="A11" s="1">
        <v>551.55375000000004</v>
      </c>
      <c r="B11" s="2">
        <v>247.13573529411764</v>
      </c>
      <c r="C11" s="1">
        <v>2514.7674999999999</v>
      </c>
      <c r="D11" s="1">
        <v>91.788094999999998</v>
      </c>
      <c r="E11" s="3">
        <v>140.80625000000001</v>
      </c>
      <c r="G11" s="1"/>
      <c r="H11" s="1">
        <f>SUM(C2:C20)/19</f>
        <v>739.34006666666664</v>
      </c>
    </row>
    <row r="12" spans="1:8" x14ac:dyDescent="0.25">
      <c r="A12" s="2">
        <v>1089.7659111111111</v>
      </c>
      <c r="B12" s="2">
        <v>247.13573529411764</v>
      </c>
      <c r="C12" s="1">
        <v>333.17874999999998</v>
      </c>
      <c r="D12" s="1">
        <v>61.238095000000001</v>
      </c>
      <c r="E12" s="2">
        <v>156.91312500000001</v>
      </c>
    </row>
    <row r="13" spans="1:8" x14ac:dyDescent="0.25">
      <c r="A13" s="1">
        <v>1860.1337000000001</v>
      </c>
      <c r="B13" s="1">
        <v>369.29750000000001</v>
      </c>
      <c r="C13" s="2">
        <v>739.34006666666664</v>
      </c>
      <c r="D13" s="1">
        <v>147.27143000000001</v>
      </c>
      <c r="E13" s="2">
        <v>156.91312500000001</v>
      </c>
      <c r="G13" s="1" t="s">
        <v>8</v>
      </c>
      <c r="H13" s="1"/>
    </row>
    <row r="14" spans="1:8" x14ac:dyDescent="0.25">
      <c r="A14" s="1">
        <v>694.02374999999995</v>
      </c>
      <c r="B14" s="1">
        <v>184.95875000000001</v>
      </c>
      <c r="C14" s="1">
        <v>494.2475</v>
      </c>
      <c r="D14" s="1">
        <v>109.60833</v>
      </c>
      <c r="E14" s="1">
        <v>308.69375000000002</v>
      </c>
      <c r="G14" s="1" t="s">
        <v>6</v>
      </c>
      <c r="H14" s="2">
        <f>SUM(E2:E20)/12</f>
        <v>248.44578124999995</v>
      </c>
    </row>
    <row r="15" spans="1:8" x14ac:dyDescent="0.25">
      <c r="A15" s="1">
        <v>830.25750000000005</v>
      </c>
      <c r="B15" s="1">
        <v>132.35124999999999</v>
      </c>
      <c r="C15" s="1">
        <v>1491.0462</v>
      </c>
      <c r="D15" s="1">
        <v>104.22262000000001</v>
      </c>
      <c r="E15" s="1">
        <v>240.9325</v>
      </c>
      <c r="G15" s="1"/>
      <c r="H15" s="1">
        <f>SUM(E2:E20)/19</f>
        <v>156.91312499999995</v>
      </c>
    </row>
    <row r="16" spans="1:8" x14ac:dyDescent="0.25">
      <c r="A16" s="1">
        <v>1100.9438</v>
      </c>
      <c r="B16" s="1">
        <v>292.77875</v>
      </c>
      <c r="C16" s="1">
        <v>543.47</v>
      </c>
      <c r="D16" s="1">
        <v>169.06429</v>
      </c>
      <c r="E16" s="2">
        <v>156.91312500000001</v>
      </c>
    </row>
    <row r="17" spans="1:5" x14ac:dyDescent="0.25">
      <c r="A17" s="1">
        <v>1183.3074999999999</v>
      </c>
      <c r="B17" s="1">
        <v>155.08375000000001</v>
      </c>
      <c r="C17" s="1">
        <v>314.35250000000002</v>
      </c>
      <c r="D17" s="1">
        <v>113.49285999999999</v>
      </c>
      <c r="E17" s="1">
        <v>91.858750000000001</v>
      </c>
    </row>
    <row r="18" spans="1:5" x14ac:dyDescent="0.25">
      <c r="A18" s="1">
        <v>1198.6938</v>
      </c>
      <c r="B18" s="1">
        <v>65.217500000000001</v>
      </c>
      <c r="C18" s="1">
        <v>111.71</v>
      </c>
      <c r="D18" s="1">
        <v>70.184523999999996</v>
      </c>
      <c r="E18" s="1">
        <v>154.86125000000001</v>
      </c>
    </row>
    <row r="19" spans="1:5" x14ac:dyDescent="0.25">
      <c r="A19" s="1">
        <v>638.22749999999996</v>
      </c>
      <c r="B19" s="3">
        <v>78.385000000000005</v>
      </c>
      <c r="C19" s="1">
        <v>258.26749999999998</v>
      </c>
      <c r="D19" s="1">
        <v>46.638095</v>
      </c>
      <c r="E19" s="1">
        <v>94.7</v>
      </c>
    </row>
    <row r="20" spans="1:5" x14ac:dyDescent="0.25">
      <c r="A20" s="4">
        <v>957.16125</v>
      </c>
      <c r="B20" s="4">
        <v>197.98875000000001</v>
      </c>
      <c r="C20" s="4">
        <v>125.09</v>
      </c>
      <c r="D20" s="4">
        <v>72.015476000000007</v>
      </c>
      <c r="E20" s="4">
        <v>167.95</v>
      </c>
    </row>
    <row r="21" spans="1:5" x14ac:dyDescent="0.25">
      <c r="A21" s="6"/>
      <c r="B21" s="6"/>
      <c r="C21" s="6"/>
      <c r="D21" s="6"/>
      <c r="E21" s="6"/>
    </row>
    <row r="22" spans="1:5" x14ac:dyDescent="0.25">
      <c r="A22" s="6"/>
      <c r="B22" s="6"/>
      <c r="C22" s="6"/>
      <c r="D22" s="6"/>
      <c r="E22" s="6"/>
    </row>
    <row r="23" spans="1:5" x14ac:dyDescent="0.25">
      <c r="A23" s="6"/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6"/>
      <c r="B25" s="6"/>
      <c r="C25" s="6"/>
      <c r="D25" s="6"/>
      <c r="E25" s="6"/>
    </row>
    <row r="26" spans="1:5" x14ac:dyDescent="0.25">
      <c r="A26" s="6"/>
      <c r="B26" s="6"/>
      <c r="C26" s="6"/>
      <c r="D26" s="6"/>
      <c r="E26" s="6"/>
    </row>
    <row r="27" spans="1:5" x14ac:dyDescent="0.25">
      <c r="A27" s="6"/>
      <c r="B27" s="6"/>
      <c r="C27" s="6"/>
      <c r="D27" s="6"/>
      <c r="E27" s="6"/>
    </row>
    <row r="28" spans="1:5" x14ac:dyDescent="0.25">
      <c r="A28" s="6"/>
      <c r="B28" s="6"/>
      <c r="C28" s="6"/>
      <c r="D28" s="6"/>
      <c r="E28" s="6"/>
    </row>
    <row r="29" spans="1:5" x14ac:dyDescent="0.25">
      <c r="A29" s="6"/>
      <c r="B29" s="6"/>
      <c r="C29" s="6"/>
      <c r="D29" s="6"/>
      <c r="E29" s="6"/>
    </row>
    <row r="30" spans="1:5" x14ac:dyDescent="0.25">
      <c r="A30" s="6"/>
      <c r="B30" s="6"/>
      <c r="C30" s="6"/>
      <c r="D30" s="6"/>
      <c r="E30" s="6"/>
    </row>
    <row r="31" spans="1:5" x14ac:dyDescent="0.25">
      <c r="A31" s="6"/>
      <c r="B31" s="6"/>
      <c r="C31" s="6"/>
      <c r="D31" s="6"/>
      <c r="E31" s="6"/>
    </row>
    <row r="32" spans="1:5" x14ac:dyDescent="0.25">
      <c r="A32" s="6"/>
      <c r="B32" s="6"/>
      <c r="C32" s="6"/>
      <c r="D32" s="6"/>
      <c r="E32" s="6"/>
    </row>
    <row r="33" spans="1:5" x14ac:dyDescent="0.25">
      <c r="A33" s="6"/>
      <c r="B33" s="6"/>
      <c r="C33" s="6"/>
      <c r="D33" s="6"/>
      <c r="E33" s="6"/>
    </row>
    <row r="34" spans="1:5" x14ac:dyDescent="0.25">
      <c r="A34" s="6"/>
      <c r="B34" s="6"/>
      <c r="C34" s="6"/>
      <c r="D34" s="6"/>
      <c r="E34" s="6"/>
    </row>
    <row r="35" spans="1:5" x14ac:dyDescent="0.25">
      <c r="A35" s="6"/>
      <c r="B35" s="6"/>
      <c r="C35" s="6"/>
      <c r="D35" s="6"/>
      <c r="E35" s="6"/>
    </row>
    <row r="36" spans="1:5" x14ac:dyDescent="0.25">
      <c r="A36" s="6"/>
      <c r="B36" s="6"/>
      <c r="C36" s="6"/>
      <c r="D36" s="6"/>
      <c r="E36" s="6"/>
    </row>
    <row r="37" spans="1:5" x14ac:dyDescent="0.25">
      <c r="A37" s="6"/>
      <c r="B37" s="6"/>
      <c r="C37" s="6"/>
      <c r="D37" s="6"/>
      <c r="E37" s="6"/>
    </row>
    <row r="38" spans="1:5" x14ac:dyDescent="0.25">
      <c r="A38" s="6"/>
      <c r="B38" s="6"/>
      <c r="C38" s="6"/>
      <c r="D38" s="6"/>
      <c r="E38" s="6"/>
    </row>
    <row r="39" spans="1:5" x14ac:dyDescent="0.25">
      <c r="A39" s="6"/>
      <c r="B39" s="6"/>
      <c r="C39" s="6"/>
      <c r="D39" s="6"/>
      <c r="E39" s="6"/>
    </row>
    <row r="40" spans="1:5" x14ac:dyDescent="0.25">
      <c r="A40" s="6"/>
      <c r="B40" s="6"/>
      <c r="C40" s="6"/>
      <c r="D40" s="6"/>
      <c r="E40" s="6"/>
    </row>
    <row r="41" spans="1:5" x14ac:dyDescent="0.25">
      <c r="A41" s="6"/>
      <c r="B41" s="6"/>
      <c r="C41" s="6"/>
      <c r="D41" s="6"/>
      <c r="E41" s="6"/>
    </row>
    <row r="42" spans="1:5" x14ac:dyDescent="0.25">
      <c r="A42" s="6"/>
      <c r="B42" s="6"/>
      <c r="C42" s="6"/>
      <c r="D42" s="6"/>
      <c r="E42" s="6"/>
    </row>
    <row r="43" spans="1:5" x14ac:dyDescent="0.25">
      <c r="A43" s="6"/>
      <c r="B43" s="6"/>
      <c r="C43" s="6"/>
      <c r="D43" s="6"/>
      <c r="E43" s="6"/>
    </row>
    <row r="44" spans="1:5" x14ac:dyDescent="0.25">
      <c r="A44" s="6"/>
      <c r="B44" s="6"/>
      <c r="C44" s="6"/>
      <c r="D44" s="6"/>
      <c r="E4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>
      <selection activeCell="F2" sqref="F2:F20"/>
    </sheetView>
  </sheetViews>
  <sheetFormatPr defaultRowHeight="15" x14ac:dyDescent="0.25"/>
  <cols>
    <col min="6" max="6" width="10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9</v>
      </c>
    </row>
    <row r="2" spans="1:6" x14ac:dyDescent="0.25">
      <c r="A2" s="3">
        <v>1777.345</v>
      </c>
      <c r="B2" s="3">
        <v>268.375</v>
      </c>
      <c r="C2" s="3">
        <v>389.76499999999999</v>
      </c>
      <c r="D2" s="3">
        <v>118.04524000000001</v>
      </c>
      <c r="E2" s="3">
        <v>156.91312500000001</v>
      </c>
      <c r="F2" s="1" t="s">
        <v>12</v>
      </c>
    </row>
    <row r="3" spans="1:6" x14ac:dyDescent="0.25">
      <c r="A3" s="3">
        <v>1434.7774999999999</v>
      </c>
      <c r="B3" s="3">
        <v>310.02625</v>
      </c>
      <c r="C3" s="3">
        <v>1779.9875</v>
      </c>
      <c r="D3" s="3">
        <v>169.87143</v>
      </c>
      <c r="E3" s="3">
        <v>156.91312500000001</v>
      </c>
      <c r="F3" s="1" t="s">
        <v>10</v>
      </c>
    </row>
    <row r="4" spans="1:6" x14ac:dyDescent="0.25">
      <c r="A4" s="3">
        <v>827.24125000000004</v>
      </c>
      <c r="B4" s="3">
        <v>293.07125000000002</v>
      </c>
      <c r="C4" s="3">
        <v>164.73249999999999</v>
      </c>
      <c r="D4" s="3">
        <v>139.93929</v>
      </c>
      <c r="E4" s="3">
        <v>156.91312500000001</v>
      </c>
      <c r="F4" s="1" t="s">
        <v>12</v>
      </c>
    </row>
    <row r="5" spans="1:6" x14ac:dyDescent="0.25">
      <c r="A5" s="3">
        <v>1196.6438000000001</v>
      </c>
      <c r="B5" s="3">
        <v>188.55</v>
      </c>
      <c r="C5" s="3">
        <v>723.40125</v>
      </c>
      <c r="D5" s="3">
        <v>207.15714</v>
      </c>
      <c r="E5" s="3">
        <v>196.33750000000001</v>
      </c>
      <c r="F5" s="1" t="s">
        <v>10</v>
      </c>
    </row>
    <row r="6" spans="1:6" x14ac:dyDescent="0.25">
      <c r="A6" s="3">
        <v>607.79624999999999</v>
      </c>
      <c r="B6" s="3">
        <v>278.95</v>
      </c>
      <c r="C6" s="3">
        <v>361.3125</v>
      </c>
      <c r="D6" s="3">
        <v>71.627381</v>
      </c>
      <c r="E6" s="3">
        <v>89.722499999999997</v>
      </c>
      <c r="F6" s="1" t="s">
        <v>12</v>
      </c>
    </row>
    <row r="7" spans="1:6" x14ac:dyDescent="0.25">
      <c r="A7" s="3">
        <v>254.39875000000001</v>
      </c>
      <c r="B7" s="3">
        <v>303.99374999999998</v>
      </c>
      <c r="C7" s="3">
        <v>1386.8225</v>
      </c>
      <c r="D7" s="3">
        <v>52.770237999999999</v>
      </c>
      <c r="E7" s="3">
        <v>97.157499999999999</v>
      </c>
      <c r="F7" s="1" t="s">
        <v>10</v>
      </c>
    </row>
    <row r="8" spans="1:6" x14ac:dyDescent="0.25">
      <c r="A8" s="3">
        <v>1832.4963</v>
      </c>
      <c r="B8" s="3">
        <v>269.255</v>
      </c>
      <c r="C8" s="3">
        <v>154.05500000000001</v>
      </c>
      <c r="D8" s="3">
        <v>74.470237999999995</v>
      </c>
      <c r="E8" s="3">
        <v>158.16125</v>
      </c>
      <c r="F8" s="1" t="s">
        <v>12</v>
      </c>
    </row>
    <row r="9" spans="1:6" x14ac:dyDescent="0.25">
      <c r="A9" s="3">
        <v>590.62</v>
      </c>
      <c r="B9" s="3">
        <v>415.63749999999999</v>
      </c>
      <c r="C9" s="3">
        <v>1781.3175000000001</v>
      </c>
      <c r="D9" s="3">
        <v>101.23571</v>
      </c>
      <c r="E9" s="3">
        <v>141.77625</v>
      </c>
      <c r="F9" s="1" t="s">
        <v>10</v>
      </c>
    </row>
    <row r="10" spans="1:6" x14ac:dyDescent="0.25">
      <c r="A10" s="3">
        <v>2080.165</v>
      </c>
      <c r="B10" s="3">
        <v>397.38749999999999</v>
      </c>
      <c r="C10" s="3">
        <v>380.59750000000003</v>
      </c>
      <c r="D10" s="3">
        <v>108.98929</v>
      </c>
      <c r="E10" s="3">
        <v>156.91312500000001</v>
      </c>
      <c r="F10" s="1" t="s">
        <v>12</v>
      </c>
    </row>
    <row r="11" spans="1:6" x14ac:dyDescent="0.25">
      <c r="A11" s="3">
        <v>551.55375000000004</v>
      </c>
      <c r="B11" s="3">
        <v>247.13573529411764</v>
      </c>
      <c r="C11" s="3">
        <v>2514.7674999999999</v>
      </c>
      <c r="D11" s="3">
        <v>91.788094999999998</v>
      </c>
      <c r="E11" s="3">
        <v>140.80625000000001</v>
      </c>
      <c r="F11" s="1" t="s">
        <v>10</v>
      </c>
    </row>
    <row r="12" spans="1:6" x14ac:dyDescent="0.25">
      <c r="A12" s="3">
        <v>1089.7659111111111</v>
      </c>
      <c r="B12" s="3">
        <v>247.13573529411764</v>
      </c>
      <c r="C12" s="3">
        <v>333.17874999999998</v>
      </c>
      <c r="D12" s="3">
        <v>61.238095000000001</v>
      </c>
      <c r="E12" s="3">
        <v>156.91312500000001</v>
      </c>
      <c r="F12" s="1" t="s">
        <v>12</v>
      </c>
    </row>
    <row r="13" spans="1:6" x14ac:dyDescent="0.25">
      <c r="A13" s="3">
        <v>1860.1337000000001</v>
      </c>
      <c r="B13" s="3">
        <v>369.29750000000001</v>
      </c>
      <c r="C13" s="3">
        <v>739.34006666666664</v>
      </c>
      <c r="D13" s="3">
        <v>147.27143000000001</v>
      </c>
      <c r="E13" s="3">
        <v>156.91312500000001</v>
      </c>
      <c r="F13" s="1" t="s">
        <v>10</v>
      </c>
    </row>
    <row r="14" spans="1:6" x14ac:dyDescent="0.25">
      <c r="A14" s="3">
        <v>694.02374999999995</v>
      </c>
      <c r="B14" s="3">
        <v>184.95875000000001</v>
      </c>
      <c r="C14" s="3">
        <v>494.2475</v>
      </c>
      <c r="D14" s="3">
        <v>109.60833</v>
      </c>
      <c r="E14" s="3">
        <v>308.69375000000002</v>
      </c>
      <c r="F14" s="1" t="s">
        <v>12</v>
      </c>
    </row>
    <row r="15" spans="1:6" x14ac:dyDescent="0.25">
      <c r="A15" s="3">
        <v>830.25750000000005</v>
      </c>
      <c r="B15" s="3">
        <v>132.35124999999999</v>
      </c>
      <c r="C15" s="3">
        <v>1491.0462</v>
      </c>
      <c r="D15" s="3">
        <v>104.22262000000001</v>
      </c>
      <c r="E15" s="3">
        <v>240.9325</v>
      </c>
      <c r="F15" s="1" t="s">
        <v>10</v>
      </c>
    </row>
    <row r="16" spans="1:6" x14ac:dyDescent="0.25">
      <c r="A16" s="3">
        <v>1100.9438</v>
      </c>
      <c r="B16" s="3">
        <v>292.77875</v>
      </c>
      <c r="C16" s="3">
        <v>543.47</v>
      </c>
      <c r="D16" s="3">
        <v>169.06429</v>
      </c>
      <c r="E16" s="3">
        <v>156.91312500000001</v>
      </c>
      <c r="F16" s="1" t="s">
        <v>12</v>
      </c>
    </row>
    <row r="17" spans="1:6" x14ac:dyDescent="0.25">
      <c r="A17" s="3">
        <v>1183.3074999999999</v>
      </c>
      <c r="B17" s="3">
        <v>155.08375000000001</v>
      </c>
      <c r="C17" s="3">
        <v>314.35250000000002</v>
      </c>
      <c r="D17" s="3">
        <v>113.49285999999999</v>
      </c>
      <c r="E17" s="3">
        <v>91.858750000000001</v>
      </c>
      <c r="F17" s="1" t="s">
        <v>10</v>
      </c>
    </row>
    <row r="18" spans="1:6" x14ac:dyDescent="0.25">
      <c r="A18" s="3">
        <v>1198.6938</v>
      </c>
      <c r="B18" s="3">
        <v>65.217500000000001</v>
      </c>
      <c r="C18" s="3">
        <v>111.71</v>
      </c>
      <c r="D18" s="3">
        <v>70.184523999999996</v>
      </c>
      <c r="E18" s="3">
        <v>154.86125000000001</v>
      </c>
      <c r="F18" s="1" t="s">
        <v>12</v>
      </c>
    </row>
    <row r="19" spans="1:6" x14ac:dyDescent="0.25">
      <c r="A19" s="3">
        <v>638.22749999999996</v>
      </c>
      <c r="B19" s="3">
        <v>78.385000000000005</v>
      </c>
      <c r="C19" s="3">
        <v>258.26749999999998</v>
      </c>
      <c r="D19" s="3">
        <v>46.638095</v>
      </c>
      <c r="E19" s="3">
        <v>94.7</v>
      </c>
      <c r="F19" s="1" t="s">
        <v>10</v>
      </c>
    </row>
    <row r="20" spans="1:6" x14ac:dyDescent="0.25">
      <c r="A20" s="3">
        <v>957.16125</v>
      </c>
      <c r="B20" s="3">
        <v>197.98875000000001</v>
      </c>
      <c r="C20" s="3">
        <v>125.09</v>
      </c>
      <c r="D20" s="3">
        <v>72.015476000000007</v>
      </c>
      <c r="E20" s="3">
        <v>167.95</v>
      </c>
      <c r="F20" s="1" t="s">
        <v>12</v>
      </c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Step Outliers</vt:lpstr>
      <vt:lpstr>Outliers</vt:lpstr>
      <vt:lpstr>Missing Values</vt:lpstr>
      <vt:lpstr>Step Missing Values</vt:lpstr>
      <vt:lpstr>Test Preprocessed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Aditiyan</dc:creator>
  <cp:lastModifiedBy>Aditiyan</cp:lastModifiedBy>
  <dcterms:created xsi:type="dcterms:W3CDTF">2018-11-12T15:26:39Z</dcterms:created>
  <dcterms:modified xsi:type="dcterms:W3CDTF">2018-11-25T10:40:30Z</dcterms:modified>
</cp:coreProperties>
</file>