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tables/table2.xml" ContentType="application/vnd.openxmlformats-officedocument.spreadsheetml.table+xml"/>
  <Override PartName="/xl/charts/chart5.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filterPrivacy="1" defaultThemeVersion="124226"/>
  <xr:revisionPtr revIDLastSave="0" documentId="8_{BF2AEAD8-6FCC-4B81-B2A6-34AA230354E4}" xr6:coauthVersionLast="47" xr6:coauthVersionMax="47" xr10:uidLastSave="{00000000-0000-0000-0000-000000000000}"/>
  <bookViews>
    <workbookView xWindow="-120" yWindow="-120" windowWidth="20730" windowHeight="11160" tabRatio="923" activeTab="8" xr2:uid="{00000000-000D-0000-FFFF-FFFF00000000}"/>
  </bookViews>
  <sheets>
    <sheet name="0.Selección de Periodos" sheetId="11" r:id="rId1"/>
    <sheet name="1.Lógica" sheetId="2" r:id="rId2"/>
    <sheet name="2.MS1 Filtro Direccional " sheetId="4" r:id="rId3"/>
    <sheet name="3.MS2 Fuerza Direccional" sheetId="6" r:id="rId4"/>
    <sheet name="4.MS3 Limitación Trades" sheetId="5" r:id="rId5"/>
    <sheet name="5.Training Period" sheetId="8" r:id="rId6"/>
    <sheet name="6.Test Period " sheetId="10" r:id="rId7"/>
    <sheet name="7.Validation Period" sheetId="7" r:id="rId8"/>
    <sheet name="8.Resumen" sheetId="1" r:id="rId9"/>
  </sheets>
  <calcPr calcId="191029"/>
  <pivotCaches>
    <pivotCache cacheId="0"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77" i="2" l="1"/>
  <c r="T62" i="2" s="1"/>
  <c r="S58" i="2"/>
  <c r="T48" i="2" s="1"/>
  <c r="S37" i="2"/>
  <c r="T73" i="2" l="1"/>
  <c r="T68" i="2"/>
  <c r="T63" i="2"/>
  <c r="T75" i="2"/>
  <c r="T69" i="2"/>
  <c r="T64" i="2"/>
  <c r="T76" i="2"/>
  <c r="T71" i="2"/>
  <c r="T65" i="2"/>
  <c r="T61" i="2"/>
  <c r="T72" i="2"/>
  <c r="T67" i="2"/>
  <c r="T52" i="2"/>
  <c r="T44" i="2"/>
  <c r="T57" i="2"/>
  <c r="T53" i="2"/>
  <c r="T49" i="2"/>
  <c r="T45" i="2"/>
  <c r="T42" i="2"/>
  <c r="T54" i="2"/>
  <c r="T50" i="2"/>
  <c r="T46" i="2"/>
  <c r="T55" i="2"/>
  <c r="T51" i="2"/>
  <c r="T47" i="2"/>
  <c r="T43" i="2"/>
  <c r="T74" i="2"/>
  <c r="T70" i="2"/>
  <c r="T66" i="2"/>
  <c r="T56" i="2"/>
  <c r="T34" i="2"/>
  <c r="T30" i="2"/>
  <c r="T26" i="2"/>
  <c r="T22" i="2"/>
  <c r="T21" i="2"/>
  <c r="T33" i="2"/>
  <c r="T29" i="2"/>
  <c r="T25" i="2"/>
  <c r="T35" i="2"/>
  <c r="T31" i="2"/>
  <c r="T27" i="2"/>
  <c r="T23" i="2"/>
  <c r="T36" i="2"/>
  <c r="T32" i="2"/>
  <c r="T28" i="2"/>
  <c r="T24" i="2"/>
  <c r="T77" i="2" l="1"/>
  <c r="T58" i="2"/>
  <c r="T37" i="2"/>
</calcChain>
</file>

<file path=xl/sharedStrings.xml><?xml version="1.0" encoding="utf-8"?>
<sst xmlns="http://schemas.openxmlformats.org/spreadsheetml/2006/main" count="913" uniqueCount="111">
  <si>
    <t>Net Profit</t>
  </si>
  <si>
    <t>BMO</t>
  </si>
  <si>
    <t>SQN</t>
  </si>
  <si>
    <t>Comentario</t>
  </si>
  <si>
    <t xml:space="preserve">Logica </t>
  </si>
  <si>
    <t>El filtro mejora los resultados de la lógica.</t>
  </si>
  <si>
    <t>Lógica</t>
  </si>
  <si>
    <t>Nombre del Sistema:</t>
  </si>
  <si>
    <t xml:space="preserve">Activo </t>
  </si>
  <si>
    <t>Plantilla utilizada:</t>
  </si>
  <si>
    <t>Comisiones y deslizamientos:</t>
  </si>
  <si>
    <t>Periodos</t>
  </si>
  <si>
    <t>Training</t>
  </si>
  <si>
    <t>Ene-2005 / Dic-2010</t>
  </si>
  <si>
    <t>Test</t>
  </si>
  <si>
    <t>Ene-2011 / Dic-2012</t>
  </si>
  <si>
    <t>Validation</t>
  </si>
  <si>
    <t>Ene-2013 / Dic-2014</t>
  </si>
  <si>
    <t>Instrument</t>
  </si>
  <si>
    <t>From</t>
  </si>
  <si>
    <t>To</t>
  </si>
  <si>
    <t>Total Net Profit</t>
  </si>
  <si>
    <t>Profit Factor</t>
  </si>
  <si>
    <t>Max. Drawdown</t>
  </si>
  <si>
    <t>Total # of Trades</t>
  </si>
  <si>
    <t>Percent Profitable</t>
  </si>
  <si>
    <t>Average Trade</t>
  </si>
  <si>
    <t>Largest Losing Trade</t>
  </si>
  <si>
    <t>Columna1</t>
  </si>
  <si>
    <t>Media</t>
  </si>
  <si>
    <t>Error típico</t>
  </si>
  <si>
    <t>Mediana</t>
  </si>
  <si>
    <t>Moda</t>
  </si>
  <si>
    <t>Desviación estándar</t>
  </si>
  <si>
    <t>Varianza de la muestra</t>
  </si>
  <si>
    <t>Curtosis</t>
  </si>
  <si>
    <t>Coeficiente de asimetría</t>
  </si>
  <si>
    <t>Rango</t>
  </si>
  <si>
    <t>Mínimo</t>
  </si>
  <si>
    <t>Máximo</t>
  </si>
  <si>
    <t>Suma</t>
  </si>
  <si>
    <t>Cuenta</t>
  </si>
  <si>
    <t>Nivel de confianza(95,0%)</t>
  </si>
  <si>
    <t>Clase</t>
  </si>
  <si>
    <t>Frecuencia</t>
  </si>
  <si>
    <t>F.Relativa</t>
  </si>
  <si>
    <t>TF</t>
  </si>
  <si>
    <t>15:30 h a 22:00 h</t>
  </si>
  <si>
    <t>20 $ round turn</t>
  </si>
  <si>
    <t>Performance</t>
  </si>
  <si>
    <t>TF 03-16</t>
  </si>
  <si>
    <t>HISTOGRAMAS DE FRECUENCIAS Y ESTADÍSTICAS DESCRIPTIVAS DE LA LÓGICA SOBRE EL TRAINING PERIOD</t>
  </si>
  <si>
    <t>NET PROFIT</t>
  </si>
  <si>
    <t>SELECCIÓN DE PARÁMETROS DE REFERENCIA SOBRE EL TRAINING PERIOD</t>
  </si>
  <si>
    <t>RESULTADOS DE LA LÓGICA SOBRE EL TRAINING PERIOD (Se utiliza el parámetro de referencia P1: 110)</t>
  </si>
  <si>
    <t>RESULTADOS DE LA LÓGICA SOBRE EL TEST PERIOD (Se utiliza el parámetro de referencia P1: 110)</t>
  </si>
  <si>
    <t>RESULTADOS DE LA LÓGICA SOBRE EL VALIDATION PERIOD (Se utiliza el parámetro de referencia P1: 110)</t>
  </si>
  <si>
    <t>Trades</t>
  </si>
  <si>
    <t>Rótulos de fila</t>
  </si>
  <si>
    <t>Total general</t>
  </si>
  <si>
    <t>Rótulos de columna</t>
  </si>
  <si>
    <t>Suma de Performance</t>
  </si>
  <si>
    <t>RESULTADOS DE LA LÓGICA + FILTRO SOBRE EL TRAINING PERIOD (Se utilizan los parámetros de referencia de la lógica y del filtro: P1: 110, P2:20)</t>
  </si>
  <si>
    <t>RESULTADOS DE LA LÓGICA + FILTRO SOBRE EL TEST PERIOD (Se utilizan los parámetros de referencia de la lógica y del filtro: P1: 110, P2:20)</t>
  </si>
  <si>
    <t>RESULTADOS DE LA LÓGICA + FILTRO SOBRE EL VALIDATION PERIOD (Se utilizan los parámetros de referencia de la lógica y del filtro: P1: 110, P2:20)</t>
  </si>
  <si>
    <t>RESULTADOS DE LA LÓGICA + FILTRO SOBRE EL TRAINING PERIOD (Se utilizan los parámetros de referencia de la lógica y del filtro: P1: 110, P3:75, P4:4)</t>
  </si>
  <si>
    <t>RESULTADOS DE LA LÓGICA + FILTRO SOBRE EL TEST PERIOD (Se utilizan los parámetros de referencia de la lógica y del filtro: P1: 110, P3:75, P4:4)</t>
  </si>
  <si>
    <t>RESULTADOS DE LA LÓGICA + FILTRO SOBRE EL VALIDATION PERIOD (Se utilizan los parámetros de referencia de la lógica y del filtro: P1: 110, P3:75, P4:4)</t>
  </si>
  <si>
    <t>RESULTADOS DE LA LÓGICA + FILTRO SOBRE EL TRAINING PERIOD (Se utilizan los parámetros de referencia de la lógica y del filtro: P1: 110, P5:5)</t>
  </si>
  <si>
    <t>RESULTADOS DE LA LÓGICA + FILTRO SOBRE EL TEST PERIOD (Se utilizan los parámetros de referencia de la lógica y del filtro: P1: 110, P5:5)</t>
  </si>
  <si>
    <t>RESULTADOS DE LA LÓGICA + FILTRO SOBRE EL VALIDATION PERIOD (Se utilizan los parámetros de referencia de la lógica y del filtro: P1: 110, P5:5)</t>
  </si>
  <si>
    <t>Logica + MS1</t>
  </si>
  <si>
    <t>Logica + MS2</t>
  </si>
  <si>
    <t>Logica + MS3</t>
  </si>
  <si>
    <t>Lógica +MS1+MS2+MS3</t>
  </si>
  <si>
    <t>Resultados de de la lógica (Sin mecanismos de soporte).</t>
  </si>
  <si>
    <t>Lógica sin filtros en el periodo de Validation (P1: 110)</t>
  </si>
  <si>
    <t>Lógica + mecanismos de soporte en el periodo de Validation (P1: 110, P2:20, P3:75, P4:4 y P5:5)</t>
  </si>
  <si>
    <t xml:space="preserve">Time Frame </t>
  </si>
  <si>
    <t>12'</t>
  </si>
  <si>
    <t>SIM51</t>
  </si>
  <si>
    <t>El filtro NO mejora los resultados originales, no obstante constituye un mecanismo de protección.</t>
  </si>
  <si>
    <t>-</t>
  </si>
  <si>
    <t>Incluido / No Incluido</t>
  </si>
  <si>
    <t>Incluido</t>
  </si>
  <si>
    <t>Incluidos</t>
  </si>
  <si>
    <t>Training Period</t>
  </si>
  <si>
    <t>Test Period</t>
  </si>
  <si>
    <t>Validation Period</t>
  </si>
  <si>
    <r>
      <t xml:space="preserve">A continuación se optimizan los parámetros de la lógica sobre el </t>
    </r>
    <r>
      <rPr>
        <b/>
        <sz val="11"/>
        <rFont val="Calibri"/>
        <family val="2"/>
        <scheme val="minor"/>
      </rPr>
      <t>Training Period</t>
    </r>
    <r>
      <rPr>
        <sz val="11"/>
        <rFont val="Calibri"/>
        <family val="2"/>
        <scheme val="minor"/>
      </rPr>
      <t>.  En esta ocasión la lógica está basada en una media móvil y solamente consta de un parámetro (P1).</t>
    </r>
  </si>
  <si>
    <r>
      <t xml:space="preserve">Optimizamos los parámetros del filtro sobre el </t>
    </r>
    <r>
      <rPr>
        <b/>
        <sz val="11"/>
        <color theme="1"/>
        <rFont val="Calibri"/>
        <family val="2"/>
        <scheme val="minor"/>
      </rPr>
      <t>Training Period</t>
    </r>
  </si>
  <si>
    <t xml:space="preserve">A continuación se estudia la incorporación de un nuevo filtro direccional. Dicho filtro tiene por objeto actuar como confirmación de tendencia y únicamente consta de un parámetro (P2). </t>
  </si>
  <si>
    <t xml:space="preserve">Aquí se analiza la incorporación de un filtro que obligue a abrir posiciones únicamente cuando la tendencia sea fuerte. </t>
  </si>
  <si>
    <t>Se estudia la incorporación de un mecanismo de protección para limitar el máximo número de operaciones permitidas diariamente.</t>
  </si>
  <si>
    <t>La inclusión del filtro muestra una mejora significativa.</t>
  </si>
  <si>
    <t>Logica + MS1 + MS2 + MS3</t>
  </si>
  <si>
    <t>Los resultados mejoran notablemente respecto a la lógica sin filtros.</t>
  </si>
  <si>
    <t>Se aprecia una ligera mejora respecto a la lógica sin filtros.</t>
  </si>
  <si>
    <t xml:space="preserve">El filtro NO mejora los resultados originales, no obstante constituye un mecanismo de protección. </t>
  </si>
  <si>
    <t>Dada la mejora significativa obtenida respecto a la lógica sin filtros, se aprueba la inclusión de los mecanismos de soporte.</t>
  </si>
  <si>
    <t>Resultados de la lógica + todos los mecanismos de soporte.</t>
  </si>
  <si>
    <t>Resultados de la lógica + mecanismo de soporte individual</t>
  </si>
  <si>
    <r>
      <t>A continuación se optimizan los parámetros del filtro sobre el</t>
    </r>
    <r>
      <rPr>
        <b/>
        <sz val="11"/>
        <rFont val="Calibri"/>
        <family val="2"/>
        <scheme val="minor"/>
      </rPr>
      <t xml:space="preserve"> Training Period</t>
    </r>
    <r>
      <rPr>
        <sz val="11"/>
        <rFont val="Calibri"/>
        <family val="2"/>
        <scheme val="minor"/>
      </rPr>
      <t>. El filtro consta de un solo parámetro (P5)</t>
    </r>
  </si>
  <si>
    <t>Periodos de diseño</t>
  </si>
  <si>
    <t>P1</t>
  </si>
  <si>
    <t>P5</t>
  </si>
  <si>
    <t xml:space="preserve">P3 </t>
  </si>
  <si>
    <t>P2</t>
  </si>
  <si>
    <t>P 4</t>
  </si>
  <si>
    <r>
      <t>A continuación se optimizan los parámetros del filtro sobre el</t>
    </r>
    <r>
      <rPr>
        <b/>
        <sz val="11"/>
        <rFont val="Calibri"/>
        <family val="2"/>
        <scheme val="minor"/>
      </rPr>
      <t xml:space="preserve"> Training Period</t>
    </r>
    <r>
      <rPr>
        <sz val="11"/>
        <rFont val="Calibri"/>
        <family val="2"/>
        <scheme val="minor"/>
      </rPr>
      <t>. El filtro consta de 2 parámetros (P3 y P4)</t>
    </r>
  </si>
  <si>
    <t>La tabla inferior muestra los resultados obtenidos en la optimización con todos los valores de 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</si>
</sst>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00A]#,##0.00"/>
  </numFmts>
  <fonts count="10" x14ac:knownFonts="1">
    <font>
      <sz val="11"/>
      <color theme="1"/>
      <name val="Calibri"/>
      <family val="2"/>
      <scheme val="minor"/>
    </font>
    <font>
      <b/>
      <sz val="10"/>
      <name val="Arial"/>
      <family val="2"/>
    </font>
    <font>
      <sz val="10"/>
      <name val="Arial"/>
      <family val="2"/>
    </font>
    <font>
      <sz val="8"/>
      <name val="Microsoft Sans Serif"/>
      <family val="2"/>
    </font>
    <font>
      <sz val="11"/>
      <name val="Calibri"/>
      <family val="2"/>
      <scheme val="minor"/>
    </font>
    <font>
      <i/>
      <sz val="11"/>
      <color theme="1"/>
      <name val="Calibri"/>
      <family val="2"/>
      <scheme val="minor"/>
    </font>
    <font>
      <b/>
      <sz val="11"/>
      <color theme="1"/>
      <name val="Calibri"/>
      <family val="2"/>
      <scheme val="minor"/>
    </font>
    <font>
      <b/>
      <sz val="11"/>
      <name val="Calibri"/>
      <family val="2"/>
      <scheme val="minor"/>
    </font>
    <font>
      <sz val="8"/>
      <color indexed="10"/>
      <name val="Microsoft Sans Serif"/>
      <family val="2"/>
    </font>
    <font>
      <b/>
      <i/>
      <sz val="11"/>
      <color rgb="FFFF0000"/>
      <name val="Calibr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C000"/>
        <bgColor indexed="64"/>
      </patternFill>
    </fill>
    <fill>
      <patternFill patternType="solid">
        <fgColor theme="3" tint="0.59999389629810485"/>
        <bgColor indexed="11"/>
      </patternFill>
    </fill>
    <fill>
      <patternFill patternType="solid">
        <fgColor rgb="FFFFFF00"/>
        <bgColor indexed="64"/>
      </patternFill>
    </fill>
    <fill>
      <patternFill patternType="solid">
        <fgColor theme="4" tint="0.59999389629810485"/>
        <bgColor indexed="64"/>
      </patternFill>
    </fill>
    <fill>
      <patternFill patternType="solid">
        <fgColor theme="0"/>
        <bgColor indexed="11"/>
      </patternFill>
    </fill>
    <fill>
      <patternFill patternType="solid">
        <fgColor theme="6" tint="0.79998168889431442"/>
        <bgColor indexed="64"/>
      </patternFill>
    </fill>
    <fill>
      <patternFill patternType="solid">
        <fgColor rgb="FF00B0F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133">
    <xf numFmtId="0" fontId="0" fillId="0" borderId="0" xfId="0"/>
    <xf numFmtId="0" fontId="1" fillId="0" borderId="0" xfId="0" applyFont="1"/>
    <xf numFmtId="0" fontId="2" fillId="0" borderId="0" xfId="0" applyFont="1"/>
    <xf numFmtId="0" fontId="1" fillId="2" borderId="1" xfId="0" applyFont="1" applyFill="1" applyBorder="1" applyAlignment="1">
      <alignment horizontal="center"/>
    </xf>
    <xf numFmtId="0" fontId="2" fillId="0" borderId="0" xfId="0" applyFont="1" applyAlignment="1">
      <alignment horizontal="center"/>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2" fillId="0" borderId="0"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3" fillId="3" borderId="1" xfId="0" applyFont="1" applyFill="1" applyBorder="1" applyAlignment="1">
      <alignment horizontal="center" vertical="center"/>
    </xf>
    <xf numFmtId="0" fontId="4" fillId="0" borderId="0" xfId="0" applyFont="1"/>
    <xf numFmtId="0" fontId="0" fillId="0" borderId="0" xfId="0" applyFill="1" applyBorder="1" applyAlignment="1"/>
    <xf numFmtId="0" fontId="0" fillId="0" borderId="9" xfId="0" applyFill="1" applyBorder="1" applyAlignment="1"/>
    <xf numFmtId="0" fontId="5" fillId="0" borderId="11" xfId="0" applyFont="1" applyFill="1" applyBorder="1" applyAlignment="1">
      <alignment horizontal="centerContinuous"/>
    </xf>
    <xf numFmtId="0" fontId="5" fillId="0" borderId="12" xfId="0" applyFont="1" applyFill="1" applyBorder="1" applyAlignment="1">
      <alignment horizontal="center"/>
    </xf>
    <xf numFmtId="0" fontId="0" fillId="4" borderId="0" xfId="0" applyFill="1" applyBorder="1" applyAlignment="1"/>
    <xf numFmtId="0" fontId="0" fillId="0" borderId="0" xfId="0" applyAlignment="1">
      <alignment horizontal="center"/>
    </xf>
    <xf numFmtId="14" fontId="3" fillId="3" borderId="1" xfId="0" applyNumberFormat="1" applyFont="1" applyFill="1" applyBorder="1" applyAlignment="1">
      <alignment horizontal="center" vertical="center"/>
    </xf>
    <xf numFmtId="0" fontId="3" fillId="3" borderId="2" xfId="0" applyFont="1" applyFill="1" applyBorder="1" applyAlignment="1">
      <alignment horizontal="center" vertical="center"/>
    </xf>
    <xf numFmtId="0" fontId="3" fillId="3" borderId="15" xfId="0" applyFont="1" applyFill="1" applyBorder="1" applyAlignment="1">
      <alignment horizontal="center" vertical="center"/>
    </xf>
    <xf numFmtId="14" fontId="3" fillId="3" borderId="15" xfId="0" applyNumberFormat="1" applyFont="1" applyFill="1" applyBorder="1" applyAlignment="1">
      <alignment horizontal="center" vertical="center"/>
    </xf>
    <xf numFmtId="0" fontId="3" fillId="3" borderId="16" xfId="0" applyFont="1" applyFill="1" applyBorder="1" applyAlignment="1">
      <alignment horizontal="center" vertical="center"/>
    </xf>
    <xf numFmtId="0" fontId="5" fillId="0" borderId="9" xfId="0" applyFont="1" applyFill="1" applyBorder="1" applyAlignment="1">
      <alignment horizontal="center"/>
    </xf>
    <xf numFmtId="0" fontId="3" fillId="5" borderId="13"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14" xfId="0" applyFont="1" applyFill="1" applyBorder="1" applyAlignment="1">
      <alignment horizontal="center" vertical="center"/>
    </xf>
    <xf numFmtId="0" fontId="0" fillId="0" borderId="12" xfId="0" applyBorder="1"/>
    <xf numFmtId="0" fontId="6" fillId="0" borderId="0" xfId="0" applyFont="1"/>
    <xf numFmtId="2" fontId="5" fillId="0" borderId="9" xfId="0" applyNumberFormat="1" applyFont="1" applyFill="1" applyBorder="1" applyAlignment="1">
      <alignment horizontal="center"/>
    </xf>
    <xf numFmtId="2" fontId="5" fillId="0" borderId="12" xfId="0" applyNumberFormat="1" applyFont="1" applyFill="1" applyBorder="1" applyAlignment="1">
      <alignment horizontal="center"/>
    </xf>
    <xf numFmtId="2" fontId="0" fillId="0" borderId="0" xfId="0" applyNumberFormat="1" applyAlignment="1">
      <alignment horizontal="center"/>
    </xf>
    <xf numFmtId="2" fontId="0" fillId="0" borderId="9" xfId="0" applyNumberFormat="1" applyBorder="1" applyAlignment="1">
      <alignment horizontal="center"/>
    </xf>
    <xf numFmtId="0" fontId="0" fillId="0" borderId="9" xfId="0" applyBorder="1" applyAlignment="1">
      <alignment horizontal="center"/>
    </xf>
    <xf numFmtId="2" fontId="0" fillId="0" borderId="0" xfId="0" applyNumberFormat="1" applyFill="1" applyBorder="1" applyAlignment="1">
      <alignment horizontal="center"/>
    </xf>
    <xf numFmtId="0" fontId="0" fillId="0" borderId="0" xfId="0" applyFill="1" applyBorder="1" applyAlignment="1">
      <alignment horizontal="center"/>
    </xf>
    <xf numFmtId="10" fontId="0" fillId="0" borderId="0" xfId="0" applyNumberFormat="1" applyAlignment="1">
      <alignment horizontal="center"/>
    </xf>
    <xf numFmtId="2" fontId="0" fillId="0" borderId="9" xfId="0" applyNumberFormat="1" applyFill="1" applyBorder="1" applyAlignment="1">
      <alignment horizontal="center"/>
    </xf>
    <xf numFmtId="0" fontId="0" fillId="0" borderId="9" xfId="0" applyFill="1" applyBorder="1" applyAlignment="1">
      <alignment horizontal="center"/>
    </xf>
    <xf numFmtId="10" fontId="0" fillId="0" borderId="9" xfId="0" applyNumberFormat="1" applyBorder="1" applyAlignment="1">
      <alignment horizontal="center"/>
    </xf>
    <xf numFmtId="0" fontId="0" fillId="0" borderId="12" xfId="0" applyBorder="1" applyAlignment="1">
      <alignment horizontal="center"/>
    </xf>
    <xf numFmtId="2" fontId="0" fillId="0" borderId="0" xfId="0" applyNumberFormat="1" applyBorder="1" applyAlignment="1">
      <alignment horizontal="center"/>
    </xf>
    <xf numFmtId="0" fontId="0" fillId="0" borderId="0" xfId="0" applyBorder="1" applyAlignment="1">
      <alignment horizontal="center"/>
    </xf>
    <xf numFmtId="164" fontId="2" fillId="0" borderId="0" xfId="0" applyNumberFormat="1" applyFont="1" applyAlignment="1">
      <alignment horizontal="center"/>
    </xf>
    <xf numFmtId="164" fontId="1" fillId="2" borderId="1" xfId="0" applyNumberFormat="1" applyFont="1" applyFill="1" applyBorder="1" applyAlignment="1">
      <alignment horizontal="center"/>
    </xf>
    <xf numFmtId="164" fontId="0" fillId="0" borderId="0" xfId="0" applyNumberFormat="1" applyAlignment="1">
      <alignment horizontal="center"/>
    </xf>
    <xf numFmtId="0" fontId="3" fillId="5" borderId="1"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17" xfId="0" applyFont="1" applyFill="1" applyBorder="1" applyAlignment="1">
      <alignment horizontal="center" vertical="center"/>
    </xf>
    <xf numFmtId="0" fontId="3" fillId="0" borderId="1" xfId="0" applyFont="1" applyBorder="1" applyAlignment="1">
      <alignment horizontal="center" vertical="center"/>
    </xf>
    <xf numFmtId="14" fontId="3"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15" xfId="0" applyFont="1" applyBorder="1" applyAlignment="1">
      <alignment horizontal="center" vertical="center"/>
    </xf>
    <xf numFmtId="14" fontId="3" fillId="0" borderId="15" xfId="0" applyNumberFormat="1" applyFont="1" applyBorder="1" applyAlignment="1">
      <alignment horizontal="center" vertical="center"/>
    </xf>
    <xf numFmtId="0" fontId="3" fillId="0" borderId="16" xfId="0" applyFont="1" applyBorder="1" applyAlignment="1">
      <alignment horizontal="center" vertical="center"/>
    </xf>
    <xf numFmtId="0" fontId="3" fillId="6" borderId="1" xfId="0" applyFont="1" applyFill="1" applyBorder="1" applyAlignment="1">
      <alignment horizontal="center" vertical="center"/>
    </xf>
    <xf numFmtId="14" fontId="3" fillId="6" borderId="1" xfId="0" applyNumberFormat="1" applyFont="1" applyFill="1" applyBorder="1" applyAlignment="1">
      <alignment horizontal="center" vertical="center"/>
    </xf>
    <xf numFmtId="0" fontId="3" fillId="6" borderId="2" xfId="0" applyFont="1" applyFill="1" applyBorder="1" applyAlignment="1">
      <alignment horizontal="center" vertical="center"/>
    </xf>
    <xf numFmtId="0" fontId="8" fillId="0" borderId="0" xfId="0" applyFont="1" applyBorder="1" applyAlignment="1">
      <alignment horizontal="center" vertical="center"/>
    </xf>
    <xf numFmtId="0" fontId="3" fillId="2" borderId="1" xfId="0" applyFont="1" applyFill="1" applyBorder="1" applyAlignment="1">
      <alignment horizontal="center" vertical="center"/>
    </xf>
    <xf numFmtId="0" fontId="3" fillId="7" borderId="1" xfId="0" applyFont="1" applyFill="1" applyBorder="1" applyAlignment="1">
      <alignment horizontal="center" vertical="center"/>
    </xf>
    <xf numFmtId="14" fontId="3" fillId="7" borderId="1" xfId="0" applyNumberFormat="1" applyFont="1" applyFill="1" applyBorder="1" applyAlignment="1">
      <alignment horizontal="center" vertical="center"/>
    </xf>
    <xf numFmtId="0" fontId="3" fillId="7" borderId="2"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3" fillId="3" borderId="0" xfId="0" applyFont="1" applyFill="1" applyBorder="1" applyAlignment="1">
      <alignment horizontal="center" vertical="center"/>
    </xf>
    <xf numFmtId="0" fontId="0" fillId="3" borderId="0" xfId="0" applyFill="1"/>
    <xf numFmtId="0" fontId="3" fillId="8" borderId="0" xfId="0" applyFont="1" applyFill="1" applyBorder="1" applyAlignment="1">
      <alignment horizontal="center" vertical="center"/>
    </xf>
    <xf numFmtId="0" fontId="6" fillId="3" borderId="0" xfId="0" applyFont="1" applyFill="1" applyBorder="1" applyAlignment="1">
      <alignment horizontal="center" vertical="center"/>
    </xf>
    <xf numFmtId="0" fontId="0" fillId="3" borderId="0" xfId="0" applyFill="1" applyBorder="1"/>
    <xf numFmtId="0" fontId="0" fillId="0" borderId="3" xfId="0" applyNumberFormat="1" applyBorder="1"/>
    <xf numFmtId="0" fontId="0" fillId="0" borderId="4" xfId="0" applyNumberFormat="1" applyBorder="1"/>
    <xf numFmtId="0" fontId="0" fillId="0" borderId="5" xfId="0" applyNumberFormat="1" applyBorder="1"/>
    <xf numFmtId="0" fontId="0" fillId="0" borderId="6" xfId="0" applyNumberFormat="1" applyBorder="1"/>
    <xf numFmtId="0" fontId="0" fillId="0" borderId="0"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21" xfId="0" applyNumberFormat="1" applyBorder="1"/>
    <xf numFmtId="0" fontId="4" fillId="0" borderId="0" xfId="0" applyFont="1" applyBorder="1"/>
    <xf numFmtId="0" fontId="1" fillId="4" borderId="1" xfId="0" applyFont="1" applyFill="1" applyBorder="1"/>
    <xf numFmtId="164" fontId="2" fillId="4" borderId="1" xfId="0" applyNumberFormat="1" applyFont="1" applyFill="1" applyBorder="1" applyAlignment="1">
      <alignment horizontal="center"/>
    </xf>
    <xf numFmtId="0" fontId="2" fillId="4" borderId="1" xfId="0" applyFont="1" applyFill="1" applyBorder="1" applyAlignment="1">
      <alignment horizontal="center"/>
    </xf>
    <xf numFmtId="0" fontId="2" fillId="4" borderId="1" xfId="0" applyFont="1" applyFill="1" applyBorder="1"/>
    <xf numFmtId="0" fontId="1" fillId="4" borderId="2" xfId="0" applyFont="1" applyFill="1" applyBorder="1"/>
    <xf numFmtId="0" fontId="0" fillId="4" borderId="1" xfId="0" applyFill="1" applyBorder="1"/>
    <xf numFmtId="0" fontId="1" fillId="9" borderId="1" xfId="0" applyFont="1" applyFill="1" applyBorder="1"/>
    <xf numFmtId="164" fontId="2" fillId="9" borderId="1" xfId="0" applyNumberFormat="1" applyFont="1" applyFill="1" applyBorder="1" applyAlignment="1">
      <alignment horizontal="center"/>
    </xf>
    <xf numFmtId="0" fontId="2" fillId="9" borderId="1" xfId="0" applyFont="1" applyFill="1" applyBorder="1" applyAlignment="1">
      <alignment horizontal="center"/>
    </xf>
    <xf numFmtId="0" fontId="0" fillId="9" borderId="1" xfId="0" applyFill="1" applyBorder="1"/>
    <xf numFmtId="0" fontId="0" fillId="0" borderId="0" xfId="0" applyFont="1"/>
    <xf numFmtId="0" fontId="0" fillId="0" borderId="24" xfId="0" applyBorder="1"/>
    <xf numFmtId="0" fontId="0" fillId="0" borderId="0" xfId="0" applyBorder="1"/>
    <xf numFmtId="0" fontId="0" fillId="0" borderId="25" xfId="0" applyBorder="1"/>
    <xf numFmtId="0" fontId="0" fillId="0" borderId="14" xfId="0" applyBorder="1"/>
    <xf numFmtId="0" fontId="0" fillId="0" borderId="17" xfId="0" applyBorder="1"/>
    <xf numFmtId="0" fontId="0" fillId="0" borderId="19" xfId="0" applyBorder="1"/>
    <xf numFmtId="0" fontId="4" fillId="3" borderId="22" xfId="0" applyFont="1" applyFill="1" applyBorder="1" applyAlignment="1">
      <alignment horizontal="left"/>
    </xf>
    <xf numFmtId="2" fontId="0" fillId="0" borderId="17" xfId="0" applyNumberFormat="1" applyBorder="1" applyAlignment="1">
      <alignment horizontal="center"/>
    </xf>
    <xf numFmtId="0" fontId="0" fillId="0" borderId="17" xfId="0" applyBorder="1" applyAlignment="1">
      <alignment horizontal="center"/>
    </xf>
    <xf numFmtId="0" fontId="0" fillId="0" borderId="16" xfId="0" applyBorder="1"/>
    <xf numFmtId="0" fontId="0" fillId="0" borderId="26" xfId="0" applyBorder="1"/>
    <xf numFmtId="2" fontId="0" fillId="0" borderId="26" xfId="0" applyNumberFormat="1" applyBorder="1" applyAlignment="1">
      <alignment horizontal="center"/>
    </xf>
    <xf numFmtId="0" fontId="0" fillId="0" borderId="26" xfId="0" applyBorder="1" applyAlignment="1">
      <alignment horizontal="center"/>
    </xf>
    <xf numFmtId="0" fontId="0" fillId="0" borderId="20" xfId="0" applyBorder="1"/>
    <xf numFmtId="0" fontId="1" fillId="10" borderId="1" xfId="0" applyFont="1" applyFill="1" applyBorder="1"/>
    <xf numFmtId="164" fontId="2" fillId="10" borderId="1" xfId="0" applyNumberFormat="1" applyFont="1" applyFill="1" applyBorder="1" applyAlignment="1">
      <alignment horizontal="center"/>
    </xf>
    <xf numFmtId="0" fontId="2" fillId="10" borderId="1" xfId="0" applyFont="1" applyFill="1" applyBorder="1" applyAlignment="1">
      <alignment horizontal="center"/>
    </xf>
    <xf numFmtId="0" fontId="1" fillId="3" borderId="0" xfId="0" applyFont="1" applyFill="1" applyBorder="1"/>
    <xf numFmtId="0" fontId="0" fillId="10" borderId="1" xfId="0" applyFill="1" applyBorder="1"/>
    <xf numFmtId="0" fontId="0" fillId="0" borderId="7" xfId="0" applyBorder="1"/>
    <xf numFmtId="0" fontId="0" fillId="0" borderId="10" xfId="0" applyBorder="1"/>
    <xf numFmtId="0" fontId="1" fillId="6" borderId="27" xfId="0" applyFont="1" applyFill="1" applyBorder="1"/>
    <xf numFmtId="0" fontId="2" fillId="6" borderId="11" xfId="0" applyFont="1" applyFill="1" applyBorder="1"/>
    <xf numFmtId="0" fontId="2" fillId="6" borderId="28" xfId="0" applyFont="1" applyFill="1" applyBorder="1"/>
    <xf numFmtId="0" fontId="9" fillId="0" borderId="0" xfId="0" applyFont="1"/>
    <xf numFmtId="0" fontId="6" fillId="2" borderId="0"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26" xfId="0" applyFont="1" applyFill="1" applyBorder="1" applyAlignment="1">
      <alignment horizontal="center" vertical="center"/>
    </xf>
    <xf numFmtId="0" fontId="6" fillId="2" borderId="20" xfId="0" applyFont="1" applyFill="1" applyBorder="1" applyAlignment="1">
      <alignment horizontal="center" vertical="center"/>
    </xf>
    <xf numFmtId="0" fontId="6" fillId="2" borderId="14" xfId="0" applyFont="1" applyFill="1" applyBorder="1" applyAlignment="1">
      <alignment horizontal="center" vertical="center"/>
    </xf>
    <xf numFmtId="0" fontId="6" fillId="2" borderId="19"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2" xfId="0" applyFont="1" applyFill="1" applyBorder="1" applyAlignment="1">
      <alignment horizontal="center"/>
    </xf>
    <xf numFmtId="0" fontId="6" fillId="2" borderId="23" xfId="0" applyFont="1" applyFill="1" applyBorder="1" applyAlignment="1">
      <alignment horizontal="center"/>
    </xf>
    <xf numFmtId="0" fontId="6" fillId="2" borderId="18" xfId="0" applyFont="1" applyFill="1" applyBorder="1" applyAlignment="1">
      <alignment horizontal="center"/>
    </xf>
  </cellXfs>
  <cellStyles count="1">
    <cellStyle name="Normal" xfId="0" builtinId="0"/>
  </cellStyles>
  <dxfs count="60">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numFmt numFmtId="19" formatCode="dd/mm/yyyy"/>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numFmt numFmtId="19" formatCode="dd/mm/yyyy"/>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dxf>
    <dxf>
      <border>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11"/>
          <bgColor theme="3" tint="0.59999389629810485"/>
        </patternFill>
      </fill>
      <alignment horizontal="center" vertical="center" textRotation="0" wrapText="0" relativeIndent="0" justifyLastLine="0" shrinkToFit="0" readingOrder="0"/>
      <border diagonalUp="0" diagonalDown="0">
        <left style="thin">
          <color indexed="64"/>
        </left>
        <right style="thin">
          <color indexed="64"/>
        </right>
        <top/>
        <bottom/>
      </border>
    </dxf>
    <dxf>
      <border>
        <left/>
      </border>
    </dxf>
    <dxf>
      <border>
        <right/>
      </border>
    </dxf>
    <dxf>
      <border>
        <bottom style="medium">
          <color indexed="64"/>
        </bottom>
      </border>
    </dxf>
    <dxf>
      <border>
        <left/>
        <right/>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numFmt numFmtId="19" formatCode="dd/mm/yyyy"/>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numFmt numFmtId="19" formatCode="dd/mm/yyyy"/>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Microsoft Sans Serif"/>
        <scheme val="none"/>
      </font>
      <alignment horizontal="center" vertical="center" textRotation="0" wrapText="0" relativeIndent="0" justifyLastLine="0" shrinkToFit="0" readingOrder="0"/>
    </dxf>
    <dxf>
      <border outline="0">
        <bottom style="thin">
          <color indexed="64"/>
        </bottom>
      </border>
    </dxf>
    <dxf>
      <font>
        <b val="0"/>
        <i val="0"/>
        <strike val="0"/>
        <condense val="0"/>
        <extend val="0"/>
        <outline val="0"/>
        <shadow val="0"/>
        <u val="none"/>
        <vertAlign val="baseline"/>
        <sz val="8"/>
        <color auto="1"/>
        <name val="Microsoft Sans Serif"/>
        <scheme val="none"/>
      </font>
      <fill>
        <patternFill patternType="solid">
          <fgColor indexed="11"/>
          <bgColor theme="3" tint="0.59999389629810485"/>
        </patternFill>
      </fill>
      <alignment horizontal="center" vertical="center" textRotation="0" wrapText="0"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numFmt numFmtId="19" formatCode="dd/mm/yyyy"/>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numFmt numFmtId="19" formatCode="dd/mm/yyyy"/>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Microsoft Sans Serif"/>
        <scheme val="none"/>
      </font>
      <fill>
        <patternFill patternType="solid">
          <fgColor indexed="64"/>
          <bgColor theme="0"/>
        </patternFill>
      </fill>
      <alignment horizontal="center" vertical="center" textRotation="0" wrapText="0" relativeIndent="0" justifyLastLine="0" shrinkToFit="0" readingOrder="0"/>
    </dxf>
    <dxf>
      <border>
        <bottom style="thin">
          <color indexed="64"/>
        </bottom>
        <vertical/>
        <horizontal/>
      </border>
    </dxf>
    <dxf>
      <font>
        <b val="0"/>
        <i val="0"/>
        <strike val="0"/>
        <condense val="0"/>
        <extend val="0"/>
        <outline val="0"/>
        <shadow val="0"/>
        <u val="none"/>
        <vertAlign val="baseline"/>
        <sz val="8"/>
        <color auto="1"/>
        <name val="Microsoft Sans Serif"/>
        <scheme val="none"/>
      </font>
      <fill>
        <patternFill patternType="solid">
          <fgColor indexed="11"/>
          <bgColor theme="3" tint="0.59999389629810485"/>
        </patternFill>
      </fill>
      <alignment horizontal="center" vertical="center" textRotation="0" wrapText="0" relativeIndent="0" justifyLastLine="0" shrinkToFit="0" readingOrder="0"/>
      <border diagonalUp="0" diagonalDown="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SQN</a:t>
            </a:r>
          </a:p>
        </c:rich>
      </c:tx>
      <c:overlay val="0"/>
    </c:title>
    <c:autoTitleDeleted val="0"/>
    <c:plotArea>
      <c:layout/>
      <c:barChart>
        <c:barDir val="col"/>
        <c:grouping val="clustered"/>
        <c:varyColors val="0"/>
        <c:ser>
          <c:idx val="0"/>
          <c:order val="0"/>
          <c:invertIfNegative val="0"/>
          <c:cat>
            <c:numRef>
              <c:f>'1.Lógica'!$R$21:$R$36</c:f>
              <c:numCache>
                <c:formatCode>0.00</c:formatCode>
                <c:ptCount val="16"/>
                <c:pt idx="0">
                  <c:v>-1.64</c:v>
                </c:pt>
                <c:pt idx="1">
                  <c:v>-1.3553333333333333</c:v>
                </c:pt>
                <c:pt idx="2">
                  <c:v>-1.0706666666666667</c:v>
                </c:pt>
                <c:pt idx="3">
                  <c:v>-0.78600000000000003</c:v>
                </c:pt>
                <c:pt idx="4">
                  <c:v>-0.50133333333333341</c:v>
                </c:pt>
                <c:pt idx="5">
                  <c:v>-0.21666666666666679</c:v>
                </c:pt>
                <c:pt idx="6">
                  <c:v>6.7999999999999838E-2</c:v>
                </c:pt>
                <c:pt idx="7">
                  <c:v>0.35266666666666646</c:v>
                </c:pt>
                <c:pt idx="8">
                  <c:v>0.63733333333333309</c:v>
                </c:pt>
                <c:pt idx="9">
                  <c:v>0.92199999999999971</c:v>
                </c:pt>
                <c:pt idx="10">
                  <c:v>1.2066666666666663</c:v>
                </c:pt>
                <c:pt idx="11">
                  <c:v>1.491333333333333</c:v>
                </c:pt>
                <c:pt idx="12">
                  <c:v>1.7759999999999996</c:v>
                </c:pt>
                <c:pt idx="13">
                  <c:v>2.0606666666666662</c:v>
                </c:pt>
                <c:pt idx="14">
                  <c:v>2.3453333333333326</c:v>
                </c:pt>
                <c:pt idx="15">
                  <c:v>2.63</c:v>
                </c:pt>
              </c:numCache>
            </c:numRef>
          </c:cat>
          <c:val>
            <c:numRef>
              <c:f>'1.Lógica'!$S$21:$S$36</c:f>
              <c:numCache>
                <c:formatCode>General</c:formatCode>
                <c:ptCount val="16"/>
                <c:pt idx="0">
                  <c:v>1</c:v>
                </c:pt>
                <c:pt idx="1">
                  <c:v>14</c:v>
                </c:pt>
                <c:pt idx="2">
                  <c:v>7</c:v>
                </c:pt>
                <c:pt idx="3">
                  <c:v>0</c:v>
                </c:pt>
                <c:pt idx="4">
                  <c:v>3</c:v>
                </c:pt>
                <c:pt idx="5">
                  <c:v>11</c:v>
                </c:pt>
                <c:pt idx="6">
                  <c:v>6</c:v>
                </c:pt>
                <c:pt idx="7">
                  <c:v>6</c:v>
                </c:pt>
                <c:pt idx="8">
                  <c:v>8</c:v>
                </c:pt>
                <c:pt idx="9">
                  <c:v>14</c:v>
                </c:pt>
                <c:pt idx="10">
                  <c:v>7</c:v>
                </c:pt>
                <c:pt idx="11">
                  <c:v>8</c:v>
                </c:pt>
                <c:pt idx="12">
                  <c:v>24</c:v>
                </c:pt>
                <c:pt idx="13">
                  <c:v>12</c:v>
                </c:pt>
                <c:pt idx="14">
                  <c:v>8</c:v>
                </c:pt>
                <c:pt idx="15">
                  <c:v>7</c:v>
                </c:pt>
              </c:numCache>
            </c:numRef>
          </c:val>
          <c:extLst>
            <c:ext xmlns:c16="http://schemas.microsoft.com/office/drawing/2014/chart" uri="{C3380CC4-5D6E-409C-BE32-E72D297353CC}">
              <c16:uniqueId val="{00000000-D6E5-4648-B3E2-D68890CD82D0}"/>
            </c:ext>
          </c:extLst>
        </c:ser>
        <c:dLbls>
          <c:showLegendKey val="0"/>
          <c:showVal val="0"/>
          <c:showCatName val="0"/>
          <c:showSerName val="0"/>
          <c:showPercent val="0"/>
          <c:showBubbleSize val="0"/>
        </c:dLbls>
        <c:gapWidth val="150"/>
        <c:axId val="193701760"/>
        <c:axId val="193703296"/>
      </c:barChart>
      <c:catAx>
        <c:axId val="193701760"/>
        <c:scaling>
          <c:orientation val="minMax"/>
        </c:scaling>
        <c:delete val="0"/>
        <c:axPos val="b"/>
        <c:numFmt formatCode="0.00" sourceLinked="1"/>
        <c:majorTickMark val="none"/>
        <c:minorTickMark val="none"/>
        <c:tickLblPos val="nextTo"/>
        <c:crossAx val="193703296"/>
        <c:crosses val="autoZero"/>
        <c:auto val="1"/>
        <c:lblAlgn val="ctr"/>
        <c:lblOffset val="100"/>
        <c:noMultiLvlLbl val="0"/>
      </c:catAx>
      <c:valAx>
        <c:axId val="193703296"/>
        <c:scaling>
          <c:orientation val="minMax"/>
        </c:scaling>
        <c:delete val="0"/>
        <c:axPos val="l"/>
        <c:majorGridlines/>
        <c:numFmt formatCode="General" sourceLinked="1"/>
        <c:majorTickMark val="none"/>
        <c:minorTickMark val="none"/>
        <c:tickLblPos val="nextTo"/>
        <c:crossAx val="193701760"/>
        <c:crosses val="autoZero"/>
        <c:crossBetween val="between"/>
      </c:valAx>
    </c:plotArea>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 Profit</a:t>
            </a:r>
          </a:p>
        </c:rich>
      </c:tx>
      <c:overlay val="0"/>
    </c:title>
    <c:autoTitleDeleted val="0"/>
    <c:plotArea>
      <c:layout/>
      <c:barChart>
        <c:barDir val="col"/>
        <c:grouping val="clustered"/>
        <c:varyColors val="0"/>
        <c:ser>
          <c:idx val="0"/>
          <c:order val="0"/>
          <c:invertIfNegative val="0"/>
          <c:cat>
            <c:numRef>
              <c:f>'1.Lógica'!$R$42:$R$57</c:f>
              <c:numCache>
                <c:formatCode>0.00</c:formatCode>
                <c:ptCount val="16"/>
                <c:pt idx="0">
                  <c:v>-13309.999999999738</c:v>
                </c:pt>
                <c:pt idx="1">
                  <c:v>-10490.666666666428</c:v>
                </c:pt>
                <c:pt idx="2">
                  <c:v>-7671.3333333331175</c:v>
                </c:pt>
                <c:pt idx="3">
                  <c:v>-4851.9999999998072</c:v>
                </c:pt>
                <c:pt idx="4">
                  <c:v>-2032.6666666664973</c:v>
                </c:pt>
                <c:pt idx="5">
                  <c:v>786.66666666681249</c:v>
                </c:pt>
                <c:pt idx="6">
                  <c:v>3606.0000000001223</c:v>
                </c:pt>
                <c:pt idx="7">
                  <c:v>6425.3333333334322</c:v>
                </c:pt>
                <c:pt idx="8">
                  <c:v>9244.6666666667425</c:v>
                </c:pt>
                <c:pt idx="9">
                  <c:v>12064.000000000053</c:v>
                </c:pt>
                <c:pt idx="10">
                  <c:v>14883.333333333363</c:v>
                </c:pt>
                <c:pt idx="11">
                  <c:v>17702.666666666672</c:v>
                </c:pt>
                <c:pt idx="12">
                  <c:v>20521.999999999982</c:v>
                </c:pt>
                <c:pt idx="13">
                  <c:v>23341.333333333292</c:v>
                </c:pt>
                <c:pt idx="14">
                  <c:v>26160.666666666602</c:v>
                </c:pt>
                <c:pt idx="15">
                  <c:v>28979.999999999913</c:v>
                </c:pt>
              </c:numCache>
            </c:numRef>
          </c:cat>
          <c:val>
            <c:numRef>
              <c:f>'1.Lógica'!$S$42:$S$57</c:f>
              <c:numCache>
                <c:formatCode>General</c:formatCode>
                <c:ptCount val="16"/>
                <c:pt idx="0">
                  <c:v>1</c:v>
                </c:pt>
                <c:pt idx="1">
                  <c:v>18</c:v>
                </c:pt>
                <c:pt idx="2">
                  <c:v>4</c:v>
                </c:pt>
                <c:pt idx="3">
                  <c:v>2</c:v>
                </c:pt>
                <c:pt idx="4">
                  <c:v>11</c:v>
                </c:pt>
                <c:pt idx="5">
                  <c:v>6</c:v>
                </c:pt>
                <c:pt idx="6">
                  <c:v>6</c:v>
                </c:pt>
                <c:pt idx="7">
                  <c:v>8</c:v>
                </c:pt>
                <c:pt idx="8">
                  <c:v>14</c:v>
                </c:pt>
                <c:pt idx="9">
                  <c:v>4</c:v>
                </c:pt>
                <c:pt idx="10">
                  <c:v>4</c:v>
                </c:pt>
                <c:pt idx="11">
                  <c:v>10</c:v>
                </c:pt>
                <c:pt idx="12">
                  <c:v>16</c:v>
                </c:pt>
                <c:pt idx="13">
                  <c:v>13</c:v>
                </c:pt>
                <c:pt idx="14">
                  <c:v>10</c:v>
                </c:pt>
                <c:pt idx="15">
                  <c:v>9</c:v>
                </c:pt>
              </c:numCache>
            </c:numRef>
          </c:val>
          <c:extLst>
            <c:ext xmlns:c16="http://schemas.microsoft.com/office/drawing/2014/chart" uri="{C3380CC4-5D6E-409C-BE32-E72D297353CC}">
              <c16:uniqueId val="{00000000-7E25-4AC0-98B4-F2C7DA31C2E5}"/>
            </c:ext>
          </c:extLst>
        </c:ser>
        <c:dLbls>
          <c:showLegendKey val="0"/>
          <c:showVal val="0"/>
          <c:showCatName val="0"/>
          <c:showSerName val="0"/>
          <c:showPercent val="0"/>
          <c:showBubbleSize val="0"/>
        </c:dLbls>
        <c:gapWidth val="150"/>
        <c:axId val="193924096"/>
        <c:axId val="193925888"/>
      </c:barChart>
      <c:catAx>
        <c:axId val="193924096"/>
        <c:scaling>
          <c:orientation val="minMax"/>
        </c:scaling>
        <c:delete val="0"/>
        <c:axPos val="b"/>
        <c:numFmt formatCode="0.00" sourceLinked="1"/>
        <c:majorTickMark val="none"/>
        <c:minorTickMark val="none"/>
        <c:tickLblPos val="nextTo"/>
        <c:crossAx val="193925888"/>
        <c:crosses val="autoZero"/>
        <c:auto val="1"/>
        <c:lblAlgn val="ctr"/>
        <c:lblOffset val="100"/>
        <c:noMultiLvlLbl val="0"/>
      </c:catAx>
      <c:valAx>
        <c:axId val="193925888"/>
        <c:scaling>
          <c:orientation val="minMax"/>
        </c:scaling>
        <c:delete val="0"/>
        <c:axPos val="l"/>
        <c:majorGridlines/>
        <c:numFmt formatCode="General" sourceLinked="1"/>
        <c:majorTickMark val="none"/>
        <c:minorTickMark val="none"/>
        <c:tickLblPos val="nextTo"/>
        <c:crossAx val="193924096"/>
        <c:crosses val="autoZero"/>
        <c:crossBetween val="between"/>
      </c:valAx>
    </c:plotArea>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BMO</a:t>
            </a:r>
          </a:p>
        </c:rich>
      </c:tx>
      <c:overlay val="0"/>
    </c:title>
    <c:autoTitleDeleted val="0"/>
    <c:plotArea>
      <c:layout/>
      <c:barChart>
        <c:barDir val="col"/>
        <c:grouping val="clustered"/>
        <c:varyColors val="0"/>
        <c:ser>
          <c:idx val="0"/>
          <c:order val="0"/>
          <c:invertIfNegative val="0"/>
          <c:cat>
            <c:numRef>
              <c:f>'1.Lógica'!$R$61:$R$76</c:f>
              <c:numCache>
                <c:formatCode>0.00</c:formatCode>
                <c:ptCount val="16"/>
                <c:pt idx="0">
                  <c:v>-14.674751929437393</c:v>
                </c:pt>
                <c:pt idx="1">
                  <c:v>-12.158650028343267</c:v>
                </c:pt>
                <c:pt idx="2">
                  <c:v>-9.6425481272491407</c:v>
                </c:pt>
                <c:pt idx="3">
                  <c:v>-7.1264462261550143</c:v>
                </c:pt>
                <c:pt idx="4">
                  <c:v>-4.610344325060888</c:v>
                </c:pt>
                <c:pt idx="5">
                  <c:v>-2.0942424239667616</c:v>
                </c:pt>
                <c:pt idx="6">
                  <c:v>0.42185947712736471</c:v>
                </c:pt>
                <c:pt idx="7">
                  <c:v>2.9379613782214911</c:v>
                </c:pt>
                <c:pt idx="8">
                  <c:v>5.4540632793156174</c:v>
                </c:pt>
                <c:pt idx="9">
                  <c:v>7.9701651804097438</c:v>
                </c:pt>
                <c:pt idx="10">
                  <c:v>10.48626708150387</c:v>
                </c:pt>
                <c:pt idx="11">
                  <c:v>13.002368982597996</c:v>
                </c:pt>
                <c:pt idx="12">
                  <c:v>15.518470883692123</c:v>
                </c:pt>
                <c:pt idx="13">
                  <c:v>18.034572784786249</c:v>
                </c:pt>
                <c:pt idx="14">
                  <c:v>20.550674685880374</c:v>
                </c:pt>
                <c:pt idx="15">
                  <c:v>23.066776586974502</c:v>
                </c:pt>
              </c:numCache>
            </c:numRef>
          </c:cat>
          <c:val>
            <c:numRef>
              <c:f>'1.Lógica'!$S$61:$S$76</c:f>
              <c:numCache>
                <c:formatCode>General</c:formatCode>
                <c:ptCount val="16"/>
                <c:pt idx="0">
                  <c:v>1</c:v>
                </c:pt>
                <c:pt idx="1">
                  <c:v>14</c:v>
                </c:pt>
                <c:pt idx="2">
                  <c:v>7</c:v>
                </c:pt>
                <c:pt idx="3">
                  <c:v>0</c:v>
                </c:pt>
                <c:pt idx="4">
                  <c:v>2</c:v>
                </c:pt>
                <c:pt idx="5">
                  <c:v>11</c:v>
                </c:pt>
                <c:pt idx="6">
                  <c:v>7</c:v>
                </c:pt>
                <c:pt idx="7">
                  <c:v>6</c:v>
                </c:pt>
                <c:pt idx="8">
                  <c:v>9</c:v>
                </c:pt>
                <c:pt idx="9">
                  <c:v>15</c:v>
                </c:pt>
                <c:pt idx="10">
                  <c:v>12</c:v>
                </c:pt>
                <c:pt idx="11">
                  <c:v>18</c:v>
                </c:pt>
                <c:pt idx="12">
                  <c:v>16</c:v>
                </c:pt>
                <c:pt idx="13">
                  <c:v>7</c:v>
                </c:pt>
                <c:pt idx="14">
                  <c:v>6</c:v>
                </c:pt>
                <c:pt idx="15">
                  <c:v>5</c:v>
                </c:pt>
              </c:numCache>
            </c:numRef>
          </c:val>
          <c:extLst>
            <c:ext xmlns:c16="http://schemas.microsoft.com/office/drawing/2014/chart" uri="{C3380CC4-5D6E-409C-BE32-E72D297353CC}">
              <c16:uniqueId val="{00000000-C968-4BB7-AF94-573634D9E97C}"/>
            </c:ext>
          </c:extLst>
        </c:ser>
        <c:dLbls>
          <c:showLegendKey val="0"/>
          <c:showVal val="0"/>
          <c:showCatName val="0"/>
          <c:showSerName val="0"/>
          <c:showPercent val="0"/>
          <c:showBubbleSize val="0"/>
        </c:dLbls>
        <c:gapWidth val="150"/>
        <c:axId val="193962368"/>
        <c:axId val="193963904"/>
      </c:barChart>
      <c:catAx>
        <c:axId val="193962368"/>
        <c:scaling>
          <c:orientation val="minMax"/>
        </c:scaling>
        <c:delete val="0"/>
        <c:axPos val="b"/>
        <c:numFmt formatCode="0.00" sourceLinked="1"/>
        <c:majorTickMark val="none"/>
        <c:minorTickMark val="none"/>
        <c:tickLblPos val="nextTo"/>
        <c:crossAx val="193963904"/>
        <c:crosses val="autoZero"/>
        <c:auto val="1"/>
        <c:lblAlgn val="ctr"/>
        <c:lblOffset val="100"/>
        <c:noMultiLvlLbl val="0"/>
      </c:catAx>
      <c:valAx>
        <c:axId val="193963904"/>
        <c:scaling>
          <c:orientation val="minMax"/>
        </c:scaling>
        <c:delete val="0"/>
        <c:axPos val="l"/>
        <c:majorGridlines/>
        <c:numFmt formatCode="General" sourceLinked="1"/>
        <c:majorTickMark val="none"/>
        <c:minorTickMark val="none"/>
        <c:tickLblPos val="nextTo"/>
        <c:crossAx val="193962368"/>
        <c:crosses val="autoZero"/>
        <c:crossBetween val="between"/>
      </c:valAx>
    </c:plotArea>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ES"/>
              <a:t>SQN</a:t>
            </a:r>
          </a:p>
        </c:rich>
      </c:tx>
      <c:overlay val="0"/>
    </c:title>
    <c:autoTitleDeleted val="0"/>
    <c:plotArea>
      <c:layout>
        <c:manualLayout>
          <c:layoutTarget val="inner"/>
          <c:xMode val="edge"/>
          <c:yMode val="edge"/>
          <c:x val="5.9360943646129767E-2"/>
          <c:y val="0.11399899852307165"/>
          <c:w val="0.92206350010963756"/>
          <c:h val="0.84885995733318731"/>
        </c:manualLayout>
      </c:layout>
      <c:lineChart>
        <c:grouping val="standard"/>
        <c:varyColors val="0"/>
        <c:ser>
          <c:idx val="0"/>
          <c:order val="0"/>
          <c:tx>
            <c:v>P1</c:v>
          </c:tx>
          <c:marker>
            <c:symbol val="none"/>
          </c:marker>
          <c:dPt>
            <c:idx val="40"/>
            <c:marker>
              <c:symbol val="diamond"/>
              <c:size val="10"/>
              <c:spPr>
                <a:solidFill>
                  <a:srgbClr val="FF0000"/>
                </a:solidFill>
              </c:spPr>
            </c:marker>
            <c:bubble3D val="0"/>
            <c:extLst>
              <c:ext xmlns:c16="http://schemas.microsoft.com/office/drawing/2014/chart" uri="{C3380CC4-5D6E-409C-BE32-E72D297353CC}">
                <c16:uniqueId val="{00000000-D08A-4DF1-9C96-8B7B2B79767A}"/>
              </c:ext>
            </c:extLst>
          </c:dPt>
          <c:cat>
            <c:numRef>
              <c:f>'1.Lógica'!$D$16:$D$151</c:f>
              <c:numCache>
                <c:formatCode>General</c:formatCode>
                <c:ptCount val="136"/>
                <c:pt idx="0">
                  <c:v>30</c:v>
                </c:pt>
                <c:pt idx="1">
                  <c:v>32</c:v>
                </c:pt>
                <c:pt idx="2">
                  <c:v>34</c:v>
                </c:pt>
                <c:pt idx="3">
                  <c:v>36</c:v>
                </c:pt>
                <c:pt idx="4">
                  <c:v>38</c:v>
                </c:pt>
                <c:pt idx="5">
                  <c:v>40</c:v>
                </c:pt>
                <c:pt idx="6">
                  <c:v>42</c:v>
                </c:pt>
                <c:pt idx="7">
                  <c:v>44</c:v>
                </c:pt>
                <c:pt idx="8">
                  <c:v>46</c:v>
                </c:pt>
                <c:pt idx="9">
                  <c:v>48</c:v>
                </c:pt>
                <c:pt idx="10">
                  <c:v>50</c:v>
                </c:pt>
                <c:pt idx="11">
                  <c:v>52</c:v>
                </c:pt>
                <c:pt idx="12">
                  <c:v>54</c:v>
                </c:pt>
                <c:pt idx="13">
                  <c:v>56</c:v>
                </c:pt>
                <c:pt idx="14">
                  <c:v>58</c:v>
                </c:pt>
                <c:pt idx="15">
                  <c:v>60</c:v>
                </c:pt>
                <c:pt idx="16">
                  <c:v>62</c:v>
                </c:pt>
                <c:pt idx="17">
                  <c:v>64</c:v>
                </c:pt>
                <c:pt idx="18">
                  <c:v>66</c:v>
                </c:pt>
                <c:pt idx="19">
                  <c:v>68</c:v>
                </c:pt>
                <c:pt idx="20">
                  <c:v>70</c:v>
                </c:pt>
                <c:pt idx="21">
                  <c:v>72</c:v>
                </c:pt>
                <c:pt idx="22">
                  <c:v>74</c:v>
                </c:pt>
                <c:pt idx="23">
                  <c:v>76</c:v>
                </c:pt>
                <c:pt idx="24">
                  <c:v>78</c:v>
                </c:pt>
                <c:pt idx="25">
                  <c:v>80</c:v>
                </c:pt>
                <c:pt idx="26">
                  <c:v>82</c:v>
                </c:pt>
                <c:pt idx="27">
                  <c:v>84</c:v>
                </c:pt>
                <c:pt idx="28">
                  <c:v>86</c:v>
                </c:pt>
                <c:pt idx="29">
                  <c:v>88</c:v>
                </c:pt>
                <c:pt idx="30">
                  <c:v>90</c:v>
                </c:pt>
                <c:pt idx="31">
                  <c:v>92</c:v>
                </c:pt>
                <c:pt idx="32">
                  <c:v>94</c:v>
                </c:pt>
                <c:pt idx="33">
                  <c:v>96</c:v>
                </c:pt>
                <c:pt idx="34">
                  <c:v>98</c:v>
                </c:pt>
                <c:pt idx="35">
                  <c:v>100</c:v>
                </c:pt>
                <c:pt idx="36">
                  <c:v>102</c:v>
                </c:pt>
                <c:pt idx="37">
                  <c:v>104</c:v>
                </c:pt>
                <c:pt idx="38">
                  <c:v>106</c:v>
                </c:pt>
                <c:pt idx="39">
                  <c:v>108</c:v>
                </c:pt>
                <c:pt idx="40">
                  <c:v>110</c:v>
                </c:pt>
                <c:pt idx="41">
                  <c:v>112</c:v>
                </c:pt>
                <c:pt idx="42">
                  <c:v>114</c:v>
                </c:pt>
                <c:pt idx="43">
                  <c:v>116</c:v>
                </c:pt>
                <c:pt idx="44">
                  <c:v>118</c:v>
                </c:pt>
                <c:pt idx="45">
                  <c:v>120</c:v>
                </c:pt>
                <c:pt idx="46">
                  <c:v>122</c:v>
                </c:pt>
                <c:pt idx="47">
                  <c:v>124</c:v>
                </c:pt>
                <c:pt idx="48">
                  <c:v>126</c:v>
                </c:pt>
                <c:pt idx="49">
                  <c:v>128</c:v>
                </c:pt>
                <c:pt idx="50">
                  <c:v>130</c:v>
                </c:pt>
                <c:pt idx="51">
                  <c:v>132</c:v>
                </c:pt>
                <c:pt idx="52">
                  <c:v>134</c:v>
                </c:pt>
                <c:pt idx="53">
                  <c:v>136</c:v>
                </c:pt>
                <c:pt idx="54">
                  <c:v>138</c:v>
                </c:pt>
                <c:pt idx="55">
                  <c:v>140</c:v>
                </c:pt>
                <c:pt idx="56">
                  <c:v>142</c:v>
                </c:pt>
                <c:pt idx="57">
                  <c:v>144</c:v>
                </c:pt>
                <c:pt idx="58">
                  <c:v>146</c:v>
                </c:pt>
                <c:pt idx="59">
                  <c:v>148</c:v>
                </c:pt>
                <c:pt idx="60">
                  <c:v>150</c:v>
                </c:pt>
                <c:pt idx="61">
                  <c:v>152</c:v>
                </c:pt>
                <c:pt idx="62">
                  <c:v>154</c:v>
                </c:pt>
                <c:pt idx="63">
                  <c:v>156</c:v>
                </c:pt>
                <c:pt idx="64">
                  <c:v>158</c:v>
                </c:pt>
                <c:pt idx="65">
                  <c:v>160</c:v>
                </c:pt>
                <c:pt idx="66">
                  <c:v>162</c:v>
                </c:pt>
                <c:pt idx="67">
                  <c:v>164</c:v>
                </c:pt>
                <c:pt idx="68">
                  <c:v>166</c:v>
                </c:pt>
                <c:pt idx="69">
                  <c:v>168</c:v>
                </c:pt>
                <c:pt idx="70">
                  <c:v>170</c:v>
                </c:pt>
                <c:pt idx="71">
                  <c:v>172</c:v>
                </c:pt>
                <c:pt idx="72">
                  <c:v>174</c:v>
                </c:pt>
                <c:pt idx="73">
                  <c:v>176</c:v>
                </c:pt>
                <c:pt idx="74">
                  <c:v>178</c:v>
                </c:pt>
                <c:pt idx="75">
                  <c:v>180</c:v>
                </c:pt>
                <c:pt idx="76">
                  <c:v>182</c:v>
                </c:pt>
                <c:pt idx="77">
                  <c:v>184</c:v>
                </c:pt>
                <c:pt idx="78">
                  <c:v>186</c:v>
                </c:pt>
                <c:pt idx="79">
                  <c:v>188</c:v>
                </c:pt>
                <c:pt idx="80">
                  <c:v>190</c:v>
                </c:pt>
                <c:pt idx="81">
                  <c:v>192</c:v>
                </c:pt>
                <c:pt idx="82">
                  <c:v>194</c:v>
                </c:pt>
                <c:pt idx="83">
                  <c:v>196</c:v>
                </c:pt>
                <c:pt idx="84">
                  <c:v>198</c:v>
                </c:pt>
                <c:pt idx="85">
                  <c:v>200</c:v>
                </c:pt>
                <c:pt idx="86">
                  <c:v>202</c:v>
                </c:pt>
                <c:pt idx="87">
                  <c:v>204</c:v>
                </c:pt>
                <c:pt idx="88">
                  <c:v>206</c:v>
                </c:pt>
                <c:pt idx="89">
                  <c:v>208</c:v>
                </c:pt>
                <c:pt idx="90">
                  <c:v>210</c:v>
                </c:pt>
                <c:pt idx="91">
                  <c:v>212</c:v>
                </c:pt>
                <c:pt idx="92">
                  <c:v>214</c:v>
                </c:pt>
                <c:pt idx="93">
                  <c:v>216</c:v>
                </c:pt>
                <c:pt idx="94">
                  <c:v>218</c:v>
                </c:pt>
                <c:pt idx="95">
                  <c:v>220</c:v>
                </c:pt>
                <c:pt idx="96">
                  <c:v>222</c:v>
                </c:pt>
                <c:pt idx="97">
                  <c:v>224</c:v>
                </c:pt>
                <c:pt idx="98">
                  <c:v>226</c:v>
                </c:pt>
                <c:pt idx="99">
                  <c:v>228</c:v>
                </c:pt>
                <c:pt idx="100">
                  <c:v>230</c:v>
                </c:pt>
                <c:pt idx="101">
                  <c:v>232</c:v>
                </c:pt>
                <c:pt idx="102">
                  <c:v>234</c:v>
                </c:pt>
                <c:pt idx="103">
                  <c:v>236</c:v>
                </c:pt>
                <c:pt idx="104">
                  <c:v>238</c:v>
                </c:pt>
                <c:pt idx="105">
                  <c:v>240</c:v>
                </c:pt>
                <c:pt idx="106">
                  <c:v>242</c:v>
                </c:pt>
                <c:pt idx="107">
                  <c:v>244</c:v>
                </c:pt>
                <c:pt idx="108">
                  <c:v>246</c:v>
                </c:pt>
                <c:pt idx="109">
                  <c:v>248</c:v>
                </c:pt>
                <c:pt idx="110">
                  <c:v>250</c:v>
                </c:pt>
                <c:pt idx="111">
                  <c:v>252</c:v>
                </c:pt>
                <c:pt idx="112">
                  <c:v>254</c:v>
                </c:pt>
                <c:pt idx="113">
                  <c:v>256</c:v>
                </c:pt>
                <c:pt idx="114">
                  <c:v>258</c:v>
                </c:pt>
                <c:pt idx="115">
                  <c:v>260</c:v>
                </c:pt>
                <c:pt idx="116">
                  <c:v>262</c:v>
                </c:pt>
                <c:pt idx="117">
                  <c:v>264</c:v>
                </c:pt>
                <c:pt idx="118">
                  <c:v>266</c:v>
                </c:pt>
                <c:pt idx="119">
                  <c:v>268</c:v>
                </c:pt>
                <c:pt idx="120">
                  <c:v>270</c:v>
                </c:pt>
                <c:pt idx="121">
                  <c:v>272</c:v>
                </c:pt>
                <c:pt idx="122">
                  <c:v>274</c:v>
                </c:pt>
                <c:pt idx="123">
                  <c:v>276</c:v>
                </c:pt>
                <c:pt idx="124">
                  <c:v>278</c:v>
                </c:pt>
                <c:pt idx="125">
                  <c:v>280</c:v>
                </c:pt>
                <c:pt idx="126">
                  <c:v>282</c:v>
                </c:pt>
                <c:pt idx="127">
                  <c:v>284</c:v>
                </c:pt>
                <c:pt idx="128">
                  <c:v>286</c:v>
                </c:pt>
                <c:pt idx="129">
                  <c:v>288</c:v>
                </c:pt>
                <c:pt idx="130">
                  <c:v>290</c:v>
                </c:pt>
                <c:pt idx="131">
                  <c:v>292</c:v>
                </c:pt>
                <c:pt idx="132">
                  <c:v>294</c:v>
                </c:pt>
                <c:pt idx="133">
                  <c:v>296</c:v>
                </c:pt>
                <c:pt idx="134">
                  <c:v>298</c:v>
                </c:pt>
                <c:pt idx="135">
                  <c:v>300</c:v>
                </c:pt>
              </c:numCache>
            </c:numRef>
          </c:cat>
          <c:val>
            <c:numRef>
              <c:f>'1.Lógica'!$C$16:$C$151</c:f>
              <c:numCache>
                <c:formatCode>General</c:formatCode>
                <c:ptCount val="136"/>
                <c:pt idx="0">
                  <c:v>-0.57999999999999996</c:v>
                </c:pt>
                <c:pt idx="1">
                  <c:v>-0.25</c:v>
                </c:pt>
                <c:pt idx="2">
                  <c:v>0.1</c:v>
                </c:pt>
                <c:pt idx="3">
                  <c:v>0.12</c:v>
                </c:pt>
                <c:pt idx="4">
                  <c:v>0.63</c:v>
                </c:pt>
                <c:pt idx="5">
                  <c:v>0.84</c:v>
                </c:pt>
                <c:pt idx="6">
                  <c:v>1.1399999999999999</c:v>
                </c:pt>
                <c:pt idx="7">
                  <c:v>1.17</c:v>
                </c:pt>
                <c:pt idx="8">
                  <c:v>1.5</c:v>
                </c:pt>
                <c:pt idx="9">
                  <c:v>1.75</c:v>
                </c:pt>
                <c:pt idx="10">
                  <c:v>1.72</c:v>
                </c:pt>
                <c:pt idx="11">
                  <c:v>1.58</c:v>
                </c:pt>
                <c:pt idx="12">
                  <c:v>1.65</c:v>
                </c:pt>
                <c:pt idx="13">
                  <c:v>1.69</c:v>
                </c:pt>
                <c:pt idx="14">
                  <c:v>1.6</c:v>
                </c:pt>
                <c:pt idx="15">
                  <c:v>1.52</c:v>
                </c:pt>
                <c:pt idx="16">
                  <c:v>1.57</c:v>
                </c:pt>
                <c:pt idx="17">
                  <c:v>1.57</c:v>
                </c:pt>
                <c:pt idx="18">
                  <c:v>1.51</c:v>
                </c:pt>
                <c:pt idx="19">
                  <c:v>1.42</c:v>
                </c:pt>
                <c:pt idx="20">
                  <c:v>1.31</c:v>
                </c:pt>
                <c:pt idx="21">
                  <c:v>1.39</c:v>
                </c:pt>
                <c:pt idx="22">
                  <c:v>1.67</c:v>
                </c:pt>
                <c:pt idx="23">
                  <c:v>1.42</c:v>
                </c:pt>
                <c:pt idx="24">
                  <c:v>1.43</c:v>
                </c:pt>
                <c:pt idx="25">
                  <c:v>1.56</c:v>
                </c:pt>
                <c:pt idx="26">
                  <c:v>1.83</c:v>
                </c:pt>
                <c:pt idx="27">
                  <c:v>2.16</c:v>
                </c:pt>
                <c:pt idx="28">
                  <c:v>2.39</c:v>
                </c:pt>
                <c:pt idx="29">
                  <c:v>2.21</c:v>
                </c:pt>
                <c:pt idx="30">
                  <c:v>2.21</c:v>
                </c:pt>
                <c:pt idx="31">
                  <c:v>2.35</c:v>
                </c:pt>
                <c:pt idx="32">
                  <c:v>2.09</c:v>
                </c:pt>
                <c:pt idx="33">
                  <c:v>1.97</c:v>
                </c:pt>
                <c:pt idx="34">
                  <c:v>1.79</c:v>
                </c:pt>
                <c:pt idx="35">
                  <c:v>1.52</c:v>
                </c:pt>
                <c:pt idx="36">
                  <c:v>1.54</c:v>
                </c:pt>
                <c:pt idx="37">
                  <c:v>1.54</c:v>
                </c:pt>
                <c:pt idx="38">
                  <c:v>1.86</c:v>
                </c:pt>
                <c:pt idx="39">
                  <c:v>1.75</c:v>
                </c:pt>
                <c:pt idx="40">
                  <c:v>1.82</c:v>
                </c:pt>
                <c:pt idx="41">
                  <c:v>1.8</c:v>
                </c:pt>
                <c:pt idx="42">
                  <c:v>1.85</c:v>
                </c:pt>
                <c:pt idx="43">
                  <c:v>1.85</c:v>
                </c:pt>
                <c:pt idx="44">
                  <c:v>1.89</c:v>
                </c:pt>
                <c:pt idx="45">
                  <c:v>1.6</c:v>
                </c:pt>
                <c:pt idx="46">
                  <c:v>1.73</c:v>
                </c:pt>
                <c:pt idx="47">
                  <c:v>1.71</c:v>
                </c:pt>
                <c:pt idx="48">
                  <c:v>1.68</c:v>
                </c:pt>
                <c:pt idx="49">
                  <c:v>2.1800000000000002</c:v>
                </c:pt>
                <c:pt idx="50">
                  <c:v>2.2999999999999998</c:v>
                </c:pt>
                <c:pt idx="51">
                  <c:v>2.52</c:v>
                </c:pt>
                <c:pt idx="52">
                  <c:v>2.4700000000000002</c:v>
                </c:pt>
                <c:pt idx="53">
                  <c:v>2.63</c:v>
                </c:pt>
                <c:pt idx="54">
                  <c:v>2.48</c:v>
                </c:pt>
                <c:pt idx="55">
                  <c:v>2.44</c:v>
                </c:pt>
                <c:pt idx="56">
                  <c:v>2.33</c:v>
                </c:pt>
                <c:pt idx="57">
                  <c:v>2.27</c:v>
                </c:pt>
                <c:pt idx="58">
                  <c:v>1.76</c:v>
                </c:pt>
                <c:pt idx="59">
                  <c:v>1.74</c:v>
                </c:pt>
                <c:pt idx="60">
                  <c:v>1.81</c:v>
                </c:pt>
                <c:pt idx="61">
                  <c:v>1.84</c:v>
                </c:pt>
                <c:pt idx="62">
                  <c:v>1.85</c:v>
                </c:pt>
                <c:pt idx="63">
                  <c:v>1.5</c:v>
                </c:pt>
                <c:pt idx="64">
                  <c:v>1.07</c:v>
                </c:pt>
                <c:pt idx="65">
                  <c:v>0.98</c:v>
                </c:pt>
                <c:pt idx="66">
                  <c:v>0.88</c:v>
                </c:pt>
                <c:pt idx="67">
                  <c:v>0.85</c:v>
                </c:pt>
                <c:pt idx="68">
                  <c:v>0.86</c:v>
                </c:pt>
                <c:pt idx="69">
                  <c:v>1.08</c:v>
                </c:pt>
                <c:pt idx="70">
                  <c:v>1.32</c:v>
                </c:pt>
                <c:pt idx="71">
                  <c:v>1.42</c:v>
                </c:pt>
                <c:pt idx="72">
                  <c:v>1.31</c:v>
                </c:pt>
                <c:pt idx="73">
                  <c:v>0.96</c:v>
                </c:pt>
                <c:pt idx="74">
                  <c:v>0.87</c:v>
                </c:pt>
                <c:pt idx="75">
                  <c:v>0.89</c:v>
                </c:pt>
                <c:pt idx="76">
                  <c:v>0.78</c:v>
                </c:pt>
                <c:pt idx="77">
                  <c:v>0.73</c:v>
                </c:pt>
                <c:pt idx="78">
                  <c:v>0.7</c:v>
                </c:pt>
                <c:pt idx="79">
                  <c:v>0.75</c:v>
                </c:pt>
                <c:pt idx="80">
                  <c:v>0.56999999999999995</c:v>
                </c:pt>
                <c:pt idx="81">
                  <c:v>0.72</c:v>
                </c:pt>
                <c:pt idx="82">
                  <c:v>0.78</c:v>
                </c:pt>
                <c:pt idx="83">
                  <c:v>0.38</c:v>
                </c:pt>
                <c:pt idx="84">
                  <c:v>0.11</c:v>
                </c:pt>
                <c:pt idx="85">
                  <c:v>0.1</c:v>
                </c:pt>
                <c:pt idx="86">
                  <c:v>0.26</c:v>
                </c:pt>
                <c:pt idx="87">
                  <c:v>0.73</c:v>
                </c:pt>
                <c:pt idx="88">
                  <c:v>0.95</c:v>
                </c:pt>
                <c:pt idx="89">
                  <c:v>0.67</c:v>
                </c:pt>
                <c:pt idx="90">
                  <c:v>0.6</c:v>
                </c:pt>
                <c:pt idx="91">
                  <c:v>0.24</c:v>
                </c:pt>
                <c:pt idx="92">
                  <c:v>0.5</c:v>
                </c:pt>
                <c:pt idx="93">
                  <c:v>0.49</c:v>
                </c:pt>
                <c:pt idx="94">
                  <c:v>0.44</c:v>
                </c:pt>
                <c:pt idx="95">
                  <c:v>0.42</c:v>
                </c:pt>
                <c:pt idx="96">
                  <c:v>0.04</c:v>
                </c:pt>
                <c:pt idx="97">
                  <c:v>-0.01</c:v>
                </c:pt>
                <c:pt idx="98">
                  <c:v>-0.27</c:v>
                </c:pt>
                <c:pt idx="99">
                  <c:v>-0.55000000000000004</c:v>
                </c:pt>
                <c:pt idx="100">
                  <c:v>-0.49</c:v>
                </c:pt>
                <c:pt idx="101">
                  <c:v>-0.4</c:v>
                </c:pt>
                <c:pt idx="102">
                  <c:v>-0.35</c:v>
                </c:pt>
                <c:pt idx="103">
                  <c:v>-0.37</c:v>
                </c:pt>
                <c:pt idx="104">
                  <c:v>-0.16</c:v>
                </c:pt>
                <c:pt idx="105">
                  <c:v>-0.18</c:v>
                </c:pt>
                <c:pt idx="106">
                  <c:v>-0.08</c:v>
                </c:pt>
                <c:pt idx="107">
                  <c:v>-0.28999999999999998</c:v>
                </c:pt>
                <c:pt idx="108">
                  <c:v>-0.28000000000000003</c:v>
                </c:pt>
                <c:pt idx="109">
                  <c:v>-0.21</c:v>
                </c:pt>
                <c:pt idx="110">
                  <c:v>-0.33</c:v>
                </c:pt>
                <c:pt idx="111">
                  <c:v>-0.42</c:v>
                </c:pt>
                <c:pt idx="112">
                  <c:v>-0.36</c:v>
                </c:pt>
                <c:pt idx="113">
                  <c:v>-0.67</c:v>
                </c:pt>
                <c:pt idx="114">
                  <c:v>-1.1100000000000001</c:v>
                </c:pt>
                <c:pt idx="115">
                  <c:v>-1.29</c:v>
                </c:pt>
                <c:pt idx="116">
                  <c:v>-1.34</c:v>
                </c:pt>
                <c:pt idx="117">
                  <c:v>-1.47</c:v>
                </c:pt>
                <c:pt idx="118">
                  <c:v>-1.48</c:v>
                </c:pt>
                <c:pt idx="119">
                  <c:v>-1.47</c:v>
                </c:pt>
                <c:pt idx="120">
                  <c:v>-1.31</c:v>
                </c:pt>
                <c:pt idx="121">
                  <c:v>-1.5</c:v>
                </c:pt>
                <c:pt idx="122">
                  <c:v>-1.48</c:v>
                </c:pt>
                <c:pt idx="123">
                  <c:v>-1.48</c:v>
                </c:pt>
                <c:pt idx="124">
                  <c:v>-1.48</c:v>
                </c:pt>
                <c:pt idx="125">
                  <c:v>-1.64</c:v>
                </c:pt>
                <c:pt idx="126">
                  <c:v>-1.53</c:v>
                </c:pt>
                <c:pt idx="127">
                  <c:v>-1.35</c:v>
                </c:pt>
                <c:pt idx="128">
                  <c:v>-1.43</c:v>
                </c:pt>
                <c:pt idx="129">
                  <c:v>-1.42</c:v>
                </c:pt>
                <c:pt idx="130">
                  <c:v>-1.19</c:v>
                </c:pt>
                <c:pt idx="131">
                  <c:v>-1.48</c:v>
                </c:pt>
                <c:pt idx="132">
                  <c:v>-1.43</c:v>
                </c:pt>
                <c:pt idx="133">
                  <c:v>-1.45</c:v>
                </c:pt>
                <c:pt idx="134">
                  <c:v>-1.31</c:v>
                </c:pt>
                <c:pt idx="135">
                  <c:v>-1.42</c:v>
                </c:pt>
              </c:numCache>
            </c:numRef>
          </c:val>
          <c:smooth val="0"/>
          <c:extLst>
            <c:ext xmlns:c16="http://schemas.microsoft.com/office/drawing/2014/chart" uri="{C3380CC4-5D6E-409C-BE32-E72D297353CC}">
              <c16:uniqueId val="{00000001-D08A-4DF1-9C96-8B7B2B79767A}"/>
            </c:ext>
          </c:extLst>
        </c:ser>
        <c:dLbls>
          <c:showLegendKey val="0"/>
          <c:showVal val="0"/>
          <c:showCatName val="0"/>
          <c:showSerName val="0"/>
          <c:showPercent val="0"/>
          <c:showBubbleSize val="0"/>
        </c:dLbls>
        <c:smooth val="0"/>
        <c:axId val="194590592"/>
        <c:axId val="194592128"/>
      </c:lineChart>
      <c:catAx>
        <c:axId val="194590592"/>
        <c:scaling>
          <c:orientation val="minMax"/>
        </c:scaling>
        <c:delete val="0"/>
        <c:axPos val="b"/>
        <c:numFmt formatCode="General" sourceLinked="1"/>
        <c:majorTickMark val="none"/>
        <c:minorTickMark val="none"/>
        <c:tickLblPos val="nextTo"/>
        <c:txPr>
          <a:bodyPr rot="-5400000" vert="horz"/>
          <a:lstStyle/>
          <a:p>
            <a:pPr>
              <a:defRPr/>
            </a:pPr>
            <a:endParaRPr lang="es-ES"/>
          </a:p>
        </c:txPr>
        <c:crossAx val="194592128"/>
        <c:crosses val="autoZero"/>
        <c:auto val="1"/>
        <c:lblAlgn val="ctr"/>
        <c:lblOffset val="100"/>
        <c:noMultiLvlLbl val="0"/>
      </c:catAx>
      <c:valAx>
        <c:axId val="194592128"/>
        <c:scaling>
          <c:orientation val="minMax"/>
        </c:scaling>
        <c:delete val="0"/>
        <c:axPos val="l"/>
        <c:numFmt formatCode="General" sourceLinked="1"/>
        <c:majorTickMark val="none"/>
        <c:minorTickMark val="none"/>
        <c:tickLblPos val="nextTo"/>
        <c:crossAx val="194590592"/>
        <c:crosses val="autoZero"/>
        <c:crossBetween val="between"/>
      </c:valAx>
    </c:plotArea>
    <c:plotVisOnly val="1"/>
    <c:dispBlanksAs val="gap"/>
    <c:showDLblsOverMax val="0"/>
  </c:chart>
  <c:printSettings>
    <c:headerFooter/>
    <c:pageMargins b="0.75000000000000111" l="0.70000000000000062" r="0.70000000000000062" t="0.75000000000000111"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MS1.</a:t>
            </a:r>
            <a:r>
              <a:rPr lang="en-US" baseline="0"/>
              <a:t> Periodo Filtro Direccional</a:t>
            </a:r>
            <a:endParaRPr lang="en-US"/>
          </a:p>
        </c:rich>
      </c:tx>
      <c:overlay val="0"/>
    </c:title>
    <c:autoTitleDeleted val="0"/>
    <c:plotArea>
      <c:layout>
        <c:manualLayout>
          <c:layoutTarget val="inner"/>
          <c:xMode val="edge"/>
          <c:yMode val="edge"/>
          <c:x val="0.10159244853393024"/>
          <c:y val="0.13871602234097166"/>
          <c:w val="0.8777571174891452"/>
          <c:h val="0.7283846855744347"/>
        </c:manualLayout>
      </c:layout>
      <c:lineChart>
        <c:grouping val="standard"/>
        <c:varyColors val="0"/>
        <c:ser>
          <c:idx val="0"/>
          <c:order val="0"/>
          <c:tx>
            <c:strRef>
              <c:f>'2.MS1 Filtro Direccional '!$C$15</c:f>
              <c:strCache>
                <c:ptCount val="1"/>
                <c:pt idx="0">
                  <c:v>Performance</c:v>
                </c:pt>
              </c:strCache>
            </c:strRef>
          </c:tx>
          <c:marker>
            <c:symbol val="none"/>
          </c:marker>
          <c:dPt>
            <c:idx val="6"/>
            <c:marker>
              <c:symbol val="diamond"/>
              <c:size val="10"/>
              <c:spPr>
                <a:solidFill>
                  <a:srgbClr val="FF0000"/>
                </a:solidFill>
              </c:spPr>
            </c:marker>
            <c:bubble3D val="0"/>
            <c:extLst>
              <c:ext xmlns:c16="http://schemas.microsoft.com/office/drawing/2014/chart" uri="{C3380CC4-5D6E-409C-BE32-E72D297353CC}">
                <c16:uniqueId val="{00000000-94AB-45B2-893A-240576B5B34B}"/>
              </c:ext>
            </c:extLst>
          </c:dPt>
          <c:cat>
            <c:numRef>
              <c:f>'2.MS1 Filtro Direccional '!$E$16:$E$37</c:f>
              <c:numCache>
                <c:formatCode>General</c:formatCode>
                <c:ptCount val="22"/>
                <c:pt idx="0">
                  <c:v>8</c:v>
                </c:pt>
                <c:pt idx="1">
                  <c:v>10</c:v>
                </c:pt>
                <c:pt idx="2">
                  <c:v>12</c:v>
                </c:pt>
                <c:pt idx="3">
                  <c:v>14</c:v>
                </c:pt>
                <c:pt idx="4">
                  <c:v>16</c:v>
                </c:pt>
                <c:pt idx="5">
                  <c:v>18</c:v>
                </c:pt>
                <c:pt idx="6">
                  <c:v>20</c:v>
                </c:pt>
                <c:pt idx="7">
                  <c:v>22</c:v>
                </c:pt>
                <c:pt idx="8">
                  <c:v>24</c:v>
                </c:pt>
                <c:pt idx="9">
                  <c:v>26</c:v>
                </c:pt>
                <c:pt idx="10">
                  <c:v>28</c:v>
                </c:pt>
                <c:pt idx="11">
                  <c:v>30</c:v>
                </c:pt>
                <c:pt idx="12">
                  <c:v>32</c:v>
                </c:pt>
                <c:pt idx="13">
                  <c:v>34</c:v>
                </c:pt>
                <c:pt idx="14">
                  <c:v>36</c:v>
                </c:pt>
                <c:pt idx="15">
                  <c:v>38</c:v>
                </c:pt>
                <c:pt idx="16">
                  <c:v>40</c:v>
                </c:pt>
                <c:pt idx="17">
                  <c:v>42</c:v>
                </c:pt>
                <c:pt idx="18">
                  <c:v>44</c:v>
                </c:pt>
                <c:pt idx="19">
                  <c:v>46</c:v>
                </c:pt>
                <c:pt idx="20">
                  <c:v>48</c:v>
                </c:pt>
                <c:pt idx="21">
                  <c:v>50</c:v>
                </c:pt>
              </c:numCache>
            </c:numRef>
          </c:cat>
          <c:val>
            <c:numRef>
              <c:f>'2.MS1 Filtro Direccional '!$C$16:$C$37</c:f>
              <c:numCache>
                <c:formatCode>General</c:formatCode>
                <c:ptCount val="22"/>
                <c:pt idx="0">
                  <c:v>2.97</c:v>
                </c:pt>
                <c:pt idx="1">
                  <c:v>3.45</c:v>
                </c:pt>
                <c:pt idx="2">
                  <c:v>3.52</c:v>
                </c:pt>
                <c:pt idx="3">
                  <c:v>3.73</c:v>
                </c:pt>
                <c:pt idx="4">
                  <c:v>3.95</c:v>
                </c:pt>
                <c:pt idx="5">
                  <c:v>4.22</c:v>
                </c:pt>
                <c:pt idx="6">
                  <c:v>4</c:v>
                </c:pt>
                <c:pt idx="7">
                  <c:v>3.77</c:v>
                </c:pt>
                <c:pt idx="8">
                  <c:v>3.5</c:v>
                </c:pt>
                <c:pt idx="9">
                  <c:v>3.35</c:v>
                </c:pt>
                <c:pt idx="10">
                  <c:v>3.38</c:v>
                </c:pt>
                <c:pt idx="11">
                  <c:v>3.37</c:v>
                </c:pt>
                <c:pt idx="12">
                  <c:v>3.45</c:v>
                </c:pt>
                <c:pt idx="13">
                  <c:v>3.48</c:v>
                </c:pt>
                <c:pt idx="14">
                  <c:v>3.51</c:v>
                </c:pt>
                <c:pt idx="15">
                  <c:v>3.56</c:v>
                </c:pt>
                <c:pt idx="16">
                  <c:v>3.65</c:v>
                </c:pt>
                <c:pt idx="17">
                  <c:v>3.61</c:v>
                </c:pt>
                <c:pt idx="18">
                  <c:v>3.6</c:v>
                </c:pt>
                <c:pt idx="19">
                  <c:v>3.66</c:v>
                </c:pt>
                <c:pt idx="20">
                  <c:v>3.58</c:v>
                </c:pt>
                <c:pt idx="21">
                  <c:v>3.56</c:v>
                </c:pt>
              </c:numCache>
            </c:numRef>
          </c:val>
          <c:smooth val="0"/>
          <c:extLst>
            <c:ext xmlns:c16="http://schemas.microsoft.com/office/drawing/2014/chart" uri="{C3380CC4-5D6E-409C-BE32-E72D297353CC}">
              <c16:uniqueId val="{00000001-94AB-45B2-893A-240576B5B34B}"/>
            </c:ext>
          </c:extLst>
        </c:ser>
        <c:dLbls>
          <c:showLegendKey val="0"/>
          <c:showVal val="0"/>
          <c:showCatName val="0"/>
          <c:showSerName val="0"/>
          <c:showPercent val="0"/>
          <c:showBubbleSize val="0"/>
        </c:dLbls>
        <c:smooth val="0"/>
        <c:axId val="194344064"/>
        <c:axId val="194345600"/>
      </c:lineChart>
      <c:catAx>
        <c:axId val="194344064"/>
        <c:scaling>
          <c:orientation val="minMax"/>
        </c:scaling>
        <c:delete val="0"/>
        <c:axPos val="b"/>
        <c:numFmt formatCode="General" sourceLinked="1"/>
        <c:majorTickMark val="none"/>
        <c:minorTickMark val="none"/>
        <c:tickLblPos val="nextTo"/>
        <c:crossAx val="194345600"/>
        <c:crosses val="autoZero"/>
        <c:auto val="1"/>
        <c:lblAlgn val="ctr"/>
        <c:lblOffset val="100"/>
        <c:noMultiLvlLbl val="0"/>
      </c:catAx>
      <c:valAx>
        <c:axId val="194345600"/>
        <c:scaling>
          <c:orientation val="minMax"/>
        </c:scaling>
        <c:delete val="0"/>
        <c:axPos val="l"/>
        <c:majorGridlines/>
        <c:title>
          <c:tx>
            <c:rich>
              <a:bodyPr/>
              <a:lstStyle/>
              <a:p>
                <a:pPr>
                  <a:defRPr/>
                </a:pPr>
                <a:r>
                  <a:rPr lang="es-ES"/>
                  <a:t>SQN</a:t>
                </a:r>
              </a:p>
            </c:rich>
          </c:tx>
          <c:overlay val="0"/>
        </c:title>
        <c:numFmt formatCode="General" sourceLinked="1"/>
        <c:majorTickMark val="none"/>
        <c:minorTickMark val="none"/>
        <c:tickLblPos val="nextTo"/>
        <c:crossAx val="194344064"/>
        <c:crosses val="autoZero"/>
        <c:crossBetween val="between"/>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[Diseño_Sim51_f.xlsx]3.MS2 Fuerza Direccional!Tabla dinámica1</c:name>
    <c:fmtId val="0"/>
  </c:pivotSource>
  <c:chart>
    <c:title>
      <c:tx>
        <c:rich>
          <a:bodyPr/>
          <a:lstStyle/>
          <a:p>
            <a:pPr>
              <a:defRPr/>
            </a:pPr>
            <a:r>
              <a:rPr lang="es-ES"/>
              <a:t>Mapa</a:t>
            </a:r>
            <a:r>
              <a:rPr lang="es-ES" baseline="0"/>
              <a:t> 3D. Optimización P2 y P3</a:t>
            </a:r>
            <a:endParaRPr lang="es-ES"/>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s>
    <c:view3D>
      <c:rotX val="30"/>
      <c:rotY val="210"/>
      <c:rAngAx val="0"/>
    </c:view3D>
    <c:floor>
      <c:thickness val="0"/>
    </c:floor>
    <c:sideWall>
      <c:thickness val="0"/>
    </c:sideWall>
    <c:backWall>
      <c:thickness val="0"/>
    </c:backWall>
    <c:plotArea>
      <c:layout/>
      <c:surface3DChart>
        <c:wireframe val="0"/>
        <c:ser>
          <c:idx val="0"/>
          <c:order val="0"/>
          <c:tx>
            <c:strRef>
              <c:f>'3.MS2 Fuerza Direccional'!$R$49:$R$50</c:f>
              <c:strCache>
                <c:ptCount val="1"/>
                <c:pt idx="0">
                  <c:v>10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Direccional'!$R$51:$R$72</c:f>
              <c:numCache>
                <c:formatCode>General</c:formatCode>
                <c:ptCount val="21"/>
                <c:pt idx="0">
                  <c:v>0</c:v>
                </c:pt>
                <c:pt idx="1">
                  <c:v>0</c:v>
                </c:pt>
                <c:pt idx="2">
                  <c:v>0</c:v>
                </c:pt>
                <c:pt idx="3">
                  <c:v>0</c:v>
                </c:pt>
                <c:pt idx="4">
                  <c:v>0.03</c:v>
                </c:pt>
                <c:pt idx="5">
                  <c:v>0.55000000000000004</c:v>
                </c:pt>
                <c:pt idx="6">
                  <c:v>2</c:v>
                </c:pt>
                <c:pt idx="7">
                  <c:v>2.08</c:v>
                </c:pt>
                <c:pt idx="8">
                  <c:v>0.9</c:v>
                </c:pt>
                <c:pt idx="9">
                  <c:v>1.99</c:v>
                </c:pt>
                <c:pt idx="10">
                  <c:v>1.53</c:v>
                </c:pt>
                <c:pt idx="11">
                  <c:v>1.7</c:v>
                </c:pt>
                <c:pt idx="12">
                  <c:v>1.52</c:v>
                </c:pt>
                <c:pt idx="13">
                  <c:v>1.3</c:v>
                </c:pt>
                <c:pt idx="14">
                  <c:v>1.65</c:v>
                </c:pt>
                <c:pt idx="15">
                  <c:v>1.77</c:v>
                </c:pt>
                <c:pt idx="16">
                  <c:v>1.86</c:v>
                </c:pt>
                <c:pt idx="17">
                  <c:v>1.72</c:v>
                </c:pt>
                <c:pt idx="18">
                  <c:v>1.76</c:v>
                </c:pt>
                <c:pt idx="19">
                  <c:v>1.85</c:v>
                </c:pt>
                <c:pt idx="20">
                  <c:v>1.79</c:v>
                </c:pt>
              </c:numCache>
            </c:numRef>
          </c:val>
          <c:extLst>
            <c:ext xmlns:c16="http://schemas.microsoft.com/office/drawing/2014/chart" uri="{C3380CC4-5D6E-409C-BE32-E72D297353CC}">
              <c16:uniqueId val="{00000000-B980-4EE7-9FF3-6CFC98BD6BA4}"/>
            </c:ext>
          </c:extLst>
        </c:ser>
        <c:ser>
          <c:idx val="1"/>
          <c:order val="1"/>
          <c:tx>
            <c:strRef>
              <c:f>'3.MS2 Fuerza Direccional'!$S$49:$S$50</c:f>
              <c:strCache>
                <c:ptCount val="1"/>
                <c:pt idx="0">
                  <c:v>15</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Direccional'!$S$51:$S$72</c:f>
              <c:numCache>
                <c:formatCode>General</c:formatCode>
                <c:ptCount val="21"/>
                <c:pt idx="0">
                  <c:v>0</c:v>
                </c:pt>
                <c:pt idx="1">
                  <c:v>0</c:v>
                </c:pt>
                <c:pt idx="2">
                  <c:v>0</c:v>
                </c:pt>
                <c:pt idx="3">
                  <c:v>0</c:v>
                </c:pt>
                <c:pt idx="4">
                  <c:v>-0.73</c:v>
                </c:pt>
                <c:pt idx="5">
                  <c:v>0.77</c:v>
                </c:pt>
                <c:pt idx="6">
                  <c:v>1.85</c:v>
                </c:pt>
                <c:pt idx="7">
                  <c:v>1.64</c:v>
                </c:pt>
                <c:pt idx="8">
                  <c:v>1.42</c:v>
                </c:pt>
                <c:pt idx="9">
                  <c:v>2.04</c:v>
                </c:pt>
                <c:pt idx="10">
                  <c:v>2.12</c:v>
                </c:pt>
                <c:pt idx="11">
                  <c:v>1.68</c:v>
                </c:pt>
                <c:pt idx="12">
                  <c:v>1.55</c:v>
                </c:pt>
                <c:pt idx="13">
                  <c:v>1.26</c:v>
                </c:pt>
                <c:pt idx="14">
                  <c:v>1.68</c:v>
                </c:pt>
                <c:pt idx="15">
                  <c:v>1.66</c:v>
                </c:pt>
                <c:pt idx="16">
                  <c:v>1.77</c:v>
                </c:pt>
                <c:pt idx="17">
                  <c:v>1.75</c:v>
                </c:pt>
                <c:pt idx="18">
                  <c:v>1.73</c:v>
                </c:pt>
                <c:pt idx="19">
                  <c:v>1.78</c:v>
                </c:pt>
                <c:pt idx="20">
                  <c:v>1.79</c:v>
                </c:pt>
              </c:numCache>
            </c:numRef>
          </c:val>
          <c:extLst>
            <c:ext xmlns:c16="http://schemas.microsoft.com/office/drawing/2014/chart" uri="{C3380CC4-5D6E-409C-BE32-E72D297353CC}">
              <c16:uniqueId val="{00000001-B980-4EE7-9FF3-6CFC98BD6BA4}"/>
            </c:ext>
          </c:extLst>
        </c:ser>
        <c:ser>
          <c:idx val="2"/>
          <c:order val="2"/>
          <c:tx>
            <c:strRef>
              <c:f>'3.MS2 Fuerza Direccional'!$T$49:$T$50</c:f>
              <c:strCache>
                <c:ptCount val="1"/>
                <c:pt idx="0">
                  <c:v>20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Direccional'!$T$51:$T$72</c:f>
              <c:numCache>
                <c:formatCode>General</c:formatCode>
                <c:ptCount val="21"/>
                <c:pt idx="0">
                  <c:v>0</c:v>
                </c:pt>
                <c:pt idx="1">
                  <c:v>0</c:v>
                </c:pt>
                <c:pt idx="2">
                  <c:v>0</c:v>
                </c:pt>
                <c:pt idx="3">
                  <c:v>0</c:v>
                </c:pt>
                <c:pt idx="4">
                  <c:v>-0.48</c:v>
                </c:pt>
                <c:pt idx="5">
                  <c:v>0.64</c:v>
                </c:pt>
                <c:pt idx="6">
                  <c:v>1.52</c:v>
                </c:pt>
                <c:pt idx="7">
                  <c:v>1.84</c:v>
                </c:pt>
                <c:pt idx="8">
                  <c:v>1.25</c:v>
                </c:pt>
                <c:pt idx="9">
                  <c:v>1.62</c:v>
                </c:pt>
                <c:pt idx="10">
                  <c:v>2.48</c:v>
                </c:pt>
                <c:pt idx="11">
                  <c:v>1.98</c:v>
                </c:pt>
                <c:pt idx="12">
                  <c:v>1.55</c:v>
                </c:pt>
                <c:pt idx="13">
                  <c:v>1.23</c:v>
                </c:pt>
                <c:pt idx="14">
                  <c:v>1.61</c:v>
                </c:pt>
                <c:pt idx="15">
                  <c:v>1.67</c:v>
                </c:pt>
                <c:pt idx="16">
                  <c:v>1.81</c:v>
                </c:pt>
                <c:pt idx="17">
                  <c:v>1.64</c:v>
                </c:pt>
                <c:pt idx="18">
                  <c:v>1.79</c:v>
                </c:pt>
                <c:pt idx="19">
                  <c:v>1.82</c:v>
                </c:pt>
                <c:pt idx="20">
                  <c:v>1.8</c:v>
                </c:pt>
              </c:numCache>
            </c:numRef>
          </c:val>
          <c:extLst>
            <c:ext xmlns:c16="http://schemas.microsoft.com/office/drawing/2014/chart" uri="{C3380CC4-5D6E-409C-BE32-E72D297353CC}">
              <c16:uniqueId val="{00000002-B980-4EE7-9FF3-6CFC98BD6BA4}"/>
            </c:ext>
          </c:extLst>
        </c:ser>
        <c:ser>
          <c:idx val="3"/>
          <c:order val="3"/>
          <c:tx>
            <c:strRef>
              <c:f>'3.MS2 Fuerza Direccional'!$U$49:$U$50</c:f>
              <c:strCache>
                <c:ptCount val="1"/>
                <c:pt idx="0">
                  <c:v>25</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Direccional'!$U$51:$U$72</c:f>
              <c:numCache>
                <c:formatCode>General</c:formatCode>
                <c:ptCount val="21"/>
                <c:pt idx="0">
                  <c:v>0</c:v>
                </c:pt>
                <c:pt idx="1">
                  <c:v>0</c:v>
                </c:pt>
                <c:pt idx="2">
                  <c:v>0</c:v>
                </c:pt>
                <c:pt idx="3">
                  <c:v>0</c:v>
                </c:pt>
                <c:pt idx="4">
                  <c:v>-1.38</c:v>
                </c:pt>
                <c:pt idx="5">
                  <c:v>0.44</c:v>
                </c:pt>
                <c:pt idx="6">
                  <c:v>1.21</c:v>
                </c:pt>
                <c:pt idx="7">
                  <c:v>1.98</c:v>
                </c:pt>
                <c:pt idx="8">
                  <c:v>1.67</c:v>
                </c:pt>
                <c:pt idx="9">
                  <c:v>1.77</c:v>
                </c:pt>
                <c:pt idx="10">
                  <c:v>2.4500000000000002</c:v>
                </c:pt>
                <c:pt idx="11">
                  <c:v>2.33</c:v>
                </c:pt>
                <c:pt idx="12">
                  <c:v>1.6</c:v>
                </c:pt>
                <c:pt idx="13">
                  <c:v>1.53</c:v>
                </c:pt>
                <c:pt idx="14">
                  <c:v>1.86</c:v>
                </c:pt>
                <c:pt idx="15">
                  <c:v>1.9</c:v>
                </c:pt>
                <c:pt idx="16">
                  <c:v>1.82</c:v>
                </c:pt>
                <c:pt idx="17">
                  <c:v>1.71</c:v>
                </c:pt>
                <c:pt idx="18">
                  <c:v>1.78</c:v>
                </c:pt>
                <c:pt idx="19">
                  <c:v>1.8</c:v>
                </c:pt>
                <c:pt idx="20">
                  <c:v>1.82</c:v>
                </c:pt>
              </c:numCache>
            </c:numRef>
          </c:val>
          <c:extLst>
            <c:ext xmlns:c16="http://schemas.microsoft.com/office/drawing/2014/chart" uri="{C3380CC4-5D6E-409C-BE32-E72D297353CC}">
              <c16:uniqueId val="{00000003-B980-4EE7-9FF3-6CFC98BD6BA4}"/>
            </c:ext>
          </c:extLst>
        </c:ser>
        <c:ser>
          <c:idx val="4"/>
          <c:order val="4"/>
          <c:tx>
            <c:strRef>
              <c:f>'3.MS2 Fuerza Direccional'!$V$49:$V$50</c:f>
              <c:strCache>
                <c:ptCount val="1"/>
                <c:pt idx="0">
                  <c:v>30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Direccional'!$V$51:$V$72</c:f>
              <c:numCache>
                <c:formatCode>General</c:formatCode>
                <c:ptCount val="21"/>
                <c:pt idx="0">
                  <c:v>0</c:v>
                </c:pt>
                <c:pt idx="1">
                  <c:v>0</c:v>
                </c:pt>
                <c:pt idx="2">
                  <c:v>0</c:v>
                </c:pt>
                <c:pt idx="3">
                  <c:v>0</c:v>
                </c:pt>
                <c:pt idx="4">
                  <c:v>-1.6</c:v>
                </c:pt>
                <c:pt idx="5">
                  <c:v>-0.39</c:v>
                </c:pt>
                <c:pt idx="6">
                  <c:v>0.57999999999999996</c:v>
                </c:pt>
                <c:pt idx="7">
                  <c:v>1.9</c:v>
                </c:pt>
                <c:pt idx="8">
                  <c:v>1.74</c:v>
                </c:pt>
                <c:pt idx="9">
                  <c:v>1.59</c:v>
                </c:pt>
                <c:pt idx="10">
                  <c:v>2.0499999999999998</c:v>
                </c:pt>
                <c:pt idx="11">
                  <c:v>2.0699999999999998</c:v>
                </c:pt>
                <c:pt idx="12">
                  <c:v>1.62</c:v>
                </c:pt>
                <c:pt idx="13">
                  <c:v>1.59</c:v>
                </c:pt>
                <c:pt idx="14">
                  <c:v>1.84</c:v>
                </c:pt>
                <c:pt idx="15">
                  <c:v>1.86</c:v>
                </c:pt>
                <c:pt idx="16">
                  <c:v>1.74</c:v>
                </c:pt>
                <c:pt idx="17">
                  <c:v>1.73</c:v>
                </c:pt>
                <c:pt idx="18">
                  <c:v>1.75</c:v>
                </c:pt>
                <c:pt idx="19">
                  <c:v>1.82</c:v>
                </c:pt>
                <c:pt idx="20">
                  <c:v>1.82</c:v>
                </c:pt>
              </c:numCache>
            </c:numRef>
          </c:val>
          <c:extLst>
            <c:ext xmlns:c16="http://schemas.microsoft.com/office/drawing/2014/chart" uri="{C3380CC4-5D6E-409C-BE32-E72D297353CC}">
              <c16:uniqueId val="{00000004-B980-4EE7-9FF3-6CFC98BD6BA4}"/>
            </c:ext>
          </c:extLst>
        </c:ser>
        <c:ser>
          <c:idx val="5"/>
          <c:order val="5"/>
          <c:tx>
            <c:strRef>
              <c:f>'3.MS2 Fuerza Direccional'!$W$49:$W$50</c:f>
              <c:strCache>
                <c:ptCount val="1"/>
                <c:pt idx="0">
                  <c:v>35</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Direccional'!$W$51:$W$72</c:f>
              <c:numCache>
                <c:formatCode>General</c:formatCode>
                <c:ptCount val="21"/>
                <c:pt idx="0">
                  <c:v>0</c:v>
                </c:pt>
                <c:pt idx="1">
                  <c:v>0</c:v>
                </c:pt>
                <c:pt idx="2">
                  <c:v>0</c:v>
                </c:pt>
                <c:pt idx="3">
                  <c:v>0</c:v>
                </c:pt>
                <c:pt idx="4">
                  <c:v>-1.58</c:v>
                </c:pt>
                <c:pt idx="5">
                  <c:v>-0.38</c:v>
                </c:pt>
                <c:pt idx="6">
                  <c:v>0.35</c:v>
                </c:pt>
                <c:pt idx="7">
                  <c:v>1.86</c:v>
                </c:pt>
                <c:pt idx="8">
                  <c:v>1.88</c:v>
                </c:pt>
                <c:pt idx="9">
                  <c:v>1.71</c:v>
                </c:pt>
                <c:pt idx="10">
                  <c:v>2.09</c:v>
                </c:pt>
                <c:pt idx="11">
                  <c:v>1.97</c:v>
                </c:pt>
                <c:pt idx="12">
                  <c:v>1.65</c:v>
                </c:pt>
                <c:pt idx="13">
                  <c:v>1.61</c:v>
                </c:pt>
                <c:pt idx="14">
                  <c:v>2.04</c:v>
                </c:pt>
                <c:pt idx="15">
                  <c:v>1.87</c:v>
                </c:pt>
                <c:pt idx="16">
                  <c:v>1.81</c:v>
                </c:pt>
                <c:pt idx="17">
                  <c:v>1.75</c:v>
                </c:pt>
                <c:pt idx="18">
                  <c:v>1.75</c:v>
                </c:pt>
                <c:pt idx="19">
                  <c:v>1.82</c:v>
                </c:pt>
                <c:pt idx="20">
                  <c:v>1.82</c:v>
                </c:pt>
              </c:numCache>
            </c:numRef>
          </c:val>
          <c:extLst>
            <c:ext xmlns:c16="http://schemas.microsoft.com/office/drawing/2014/chart" uri="{C3380CC4-5D6E-409C-BE32-E72D297353CC}">
              <c16:uniqueId val="{00000005-B980-4EE7-9FF3-6CFC98BD6BA4}"/>
            </c:ext>
          </c:extLst>
        </c:ser>
        <c:ser>
          <c:idx val="6"/>
          <c:order val="6"/>
          <c:tx>
            <c:strRef>
              <c:f>'3.MS2 Fuerza Direccional'!$X$49:$X$50</c:f>
              <c:strCache>
                <c:ptCount val="1"/>
                <c:pt idx="0">
                  <c:v>40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Direccional'!$X$51:$X$72</c:f>
              <c:numCache>
                <c:formatCode>General</c:formatCode>
                <c:ptCount val="21"/>
                <c:pt idx="0">
                  <c:v>0</c:v>
                </c:pt>
                <c:pt idx="1">
                  <c:v>0</c:v>
                </c:pt>
                <c:pt idx="2">
                  <c:v>0</c:v>
                </c:pt>
                <c:pt idx="3">
                  <c:v>-1.59</c:v>
                </c:pt>
                <c:pt idx="4">
                  <c:v>-1.68</c:v>
                </c:pt>
                <c:pt idx="5">
                  <c:v>-0.09</c:v>
                </c:pt>
                <c:pt idx="6">
                  <c:v>0.75</c:v>
                </c:pt>
                <c:pt idx="7">
                  <c:v>1.91</c:v>
                </c:pt>
                <c:pt idx="8">
                  <c:v>1.96</c:v>
                </c:pt>
                <c:pt idx="9">
                  <c:v>1.97</c:v>
                </c:pt>
                <c:pt idx="10">
                  <c:v>1.94</c:v>
                </c:pt>
                <c:pt idx="11">
                  <c:v>1.82</c:v>
                </c:pt>
                <c:pt idx="12">
                  <c:v>1.66</c:v>
                </c:pt>
                <c:pt idx="13">
                  <c:v>1.56</c:v>
                </c:pt>
                <c:pt idx="14">
                  <c:v>1.99</c:v>
                </c:pt>
                <c:pt idx="15">
                  <c:v>1.82</c:v>
                </c:pt>
                <c:pt idx="16">
                  <c:v>1.81</c:v>
                </c:pt>
                <c:pt idx="17">
                  <c:v>1.75</c:v>
                </c:pt>
                <c:pt idx="18">
                  <c:v>1.75</c:v>
                </c:pt>
                <c:pt idx="19">
                  <c:v>1.82</c:v>
                </c:pt>
                <c:pt idx="20">
                  <c:v>1.82</c:v>
                </c:pt>
              </c:numCache>
            </c:numRef>
          </c:val>
          <c:extLst>
            <c:ext xmlns:c16="http://schemas.microsoft.com/office/drawing/2014/chart" uri="{C3380CC4-5D6E-409C-BE32-E72D297353CC}">
              <c16:uniqueId val="{00000006-B980-4EE7-9FF3-6CFC98BD6BA4}"/>
            </c:ext>
          </c:extLst>
        </c:ser>
        <c:ser>
          <c:idx val="7"/>
          <c:order val="7"/>
          <c:tx>
            <c:strRef>
              <c:f>'3.MS2 Fuerza Direccional'!$Y$49:$Y$50</c:f>
              <c:strCache>
                <c:ptCount val="1"/>
                <c:pt idx="0">
                  <c:v>45</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Direccional'!$Y$51:$Y$72</c:f>
              <c:numCache>
                <c:formatCode>General</c:formatCode>
                <c:ptCount val="21"/>
                <c:pt idx="0">
                  <c:v>0</c:v>
                </c:pt>
                <c:pt idx="1">
                  <c:v>0</c:v>
                </c:pt>
                <c:pt idx="2">
                  <c:v>0</c:v>
                </c:pt>
                <c:pt idx="3">
                  <c:v>0.95</c:v>
                </c:pt>
                <c:pt idx="4">
                  <c:v>-0.67</c:v>
                </c:pt>
                <c:pt idx="5">
                  <c:v>-0.42</c:v>
                </c:pt>
                <c:pt idx="6">
                  <c:v>0.42</c:v>
                </c:pt>
                <c:pt idx="7">
                  <c:v>2.0499999999999998</c:v>
                </c:pt>
                <c:pt idx="8">
                  <c:v>1.98</c:v>
                </c:pt>
                <c:pt idx="9">
                  <c:v>1.95</c:v>
                </c:pt>
                <c:pt idx="10">
                  <c:v>2.09</c:v>
                </c:pt>
                <c:pt idx="11">
                  <c:v>2</c:v>
                </c:pt>
                <c:pt idx="12">
                  <c:v>1.69</c:v>
                </c:pt>
                <c:pt idx="13">
                  <c:v>1.62</c:v>
                </c:pt>
                <c:pt idx="14">
                  <c:v>2.0499999999999998</c:v>
                </c:pt>
                <c:pt idx="15">
                  <c:v>1.81</c:v>
                </c:pt>
                <c:pt idx="16">
                  <c:v>1.81</c:v>
                </c:pt>
                <c:pt idx="17">
                  <c:v>1.78</c:v>
                </c:pt>
                <c:pt idx="18">
                  <c:v>1.78</c:v>
                </c:pt>
                <c:pt idx="19">
                  <c:v>1.82</c:v>
                </c:pt>
                <c:pt idx="20">
                  <c:v>1.82</c:v>
                </c:pt>
              </c:numCache>
            </c:numRef>
          </c:val>
          <c:extLst>
            <c:ext xmlns:c16="http://schemas.microsoft.com/office/drawing/2014/chart" uri="{C3380CC4-5D6E-409C-BE32-E72D297353CC}">
              <c16:uniqueId val="{00000007-B980-4EE7-9FF3-6CFC98BD6BA4}"/>
            </c:ext>
          </c:extLst>
        </c:ser>
        <c:ser>
          <c:idx val="8"/>
          <c:order val="8"/>
          <c:tx>
            <c:strRef>
              <c:f>'3.MS2 Fuerza Direccional'!$Z$49:$Z$50</c:f>
              <c:strCache>
                <c:ptCount val="1"/>
                <c:pt idx="0">
                  <c:v>50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Direccional'!$Z$51:$Z$72</c:f>
              <c:numCache>
                <c:formatCode>General</c:formatCode>
                <c:ptCount val="21"/>
                <c:pt idx="0">
                  <c:v>0</c:v>
                </c:pt>
                <c:pt idx="1">
                  <c:v>0</c:v>
                </c:pt>
                <c:pt idx="2">
                  <c:v>0</c:v>
                </c:pt>
                <c:pt idx="3">
                  <c:v>1.06</c:v>
                </c:pt>
                <c:pt idx="4">
                  <c:v>-0.49</c:v>
                </c:pt>
                <c:pt idx="5">
                  <c:v>-0.49</c:v>
                </c:pt>
                <c:pt idx="6">
                  <c:v>1.1499999999999999</c:v>
                </c:pt>
                <c:pt idx="7">
                  <c:v>2.11</c:v>
                </c:pt>
                <c:pt idx="8">
                  <c:v>2.0699999999999998</c:v>
                </c:pt>
                <c:pt idx="9">
                  <c:v>1.91</c:v>
                </c:pt>
                <c:pt idx="10">
                  <c:v>2.0499999999999998</c:v>
                </c:pt>
                <c:pt idx="11">
                  <c:v>2.02</c:v>
                </c:pt>
                <c:pt idx="12">
                  <c:v>1.74</c:v>
                </c:pt>
                <c:pt idx="13">
                  <c:v>1.66</c:v>
                </c:pt>
                <c:pt idx="14">
                  <c:v>1.98</c:v>
                </c:pt>
                <c:pt idx="15">
                  <c:v>1.85</c:v>
                </c:pt>
                <c:pt idx="16">
                  <c:v>1.85</c:v>
                </c:pt>
                <c:pt idx="17">
                  <c:v>1.8</c:v>
                </c:pt>
                <c:pt idx="18">
                  <c:v>1.8</c:v>
                </c:pt>
                <c:pt idx="19">
                  <c:v>1.82</c:v>
                </c:pt>
                <c:pt idx="20">
                  <c:v>1.82</c:v>
                </c:pt>
              </c:numCache>
            </c:numRef>
          </c:val>
          <c:extLst>
            <c:ext xmlns:c16="http://schemas.microsoft.com/office/drawing/2014/chart" uri="{C3380CC4-5D6E-409C-BE32-E72D297353CC}">
              <c16:uniqueId val="{00000008-B980-4EE7-9FF3-6CFC98BD6BA4}"/>
            </c:ext>
          </c:extLst>
        </c:ser>
        <c:ser>
          <c:idx val="9"/>
          <c:order val="9"/>
          <c:tx>
            <c:strRef>
              <c:f>'3.MS2 Fuerza Direccional'!$AA$49:$AA$50</c:f>
              <c:strCache>
                <c:ptCount val="1"/>
                <c:pt idx="0">
                  <c:v>55</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Direccional'!$AA$51:$AA$72</c:f>
              <c:numCache>
                <c:formatCode>General</c:formatCode>
                <c:ptCount val="21"/>
                <c:pt idx="0">
                  <c:v>0</c:v>
                </c:pt>
                <c:pt idx="1">
                  <c:v>0</c:v>
                </c:pt>
                <c:pt idx="2">
                  <c:v>0</c:v>
                </c:pt>
                <c:pt idx="3">
                  <c:v>1.06</c:v>
                </c:pt>
                <c:pt idx="4">
                  <c:v>-0.44</c:v>
                </c:pt>
                <c:pt idx="5">
                  <c:v>0.1</c:v>
                </c:pt>
                <c:pt idx="6">
                  <c:v>1.34</c:v>
                </c:pt>
                <c:pt idx="7">
                  <c:v>2.25</c:v>
                </c:pt>
                <c:pt idx="8">
                  <c:v>2.15</c:v>
                </c:pt>
                <c:pt idx="9">
                  <c:v>1.91</c:v>
                </c:pt>
                <c:pt idx="10">
                  <c:v>1.99</c:v>
                </c:pt>
                <c:pt idx="11">
                  <c:v>1.88</c:v>
                </c:pt>
                <c:pt idx="12">
                  <c:v>1.68</c:v>
                </c:pt>
                <c:pt idx="13">
                  <c:v>1.65</c:v>
                </c:pt>
                <c:pt idx="14">
                  <c:v>1.98</c:v>
                </c:pt>
                <c:pt idx="15">
                  <c:v>1.87</c:v>
                </c:pt>
                <c:pt idx="16">
                  <c:v>1.85</c:v>
                </c:pt>
                <c:pt idx="17">
                  <c:v>1.8</c:v>
                </c:pt>
                <c:pt idx="18">
                  <c:v>1.8</c:v>
                </c:pt>
                <c:pt idx="19">
                  <c:v>1.82</c:v>
                </c:pt>
                <c:pt idx="20">
                  <c:v>1.82</c:v>
                </c:pt>
              </c:numCache>
            </c:numRef>
          </c:val>
          <c:extLst>
            <c:ext xmlns:c16="http://schemas.microsoft.com/office/drawing/2014/chart" uri="{C3380CC4-5D6E-409C-BE32-E72D297353CC}">
              <c16:uniqueId val="{00000009-B980-4EE7-9FF3-6CFC98BD6BA4}"/>
            </c:ext>
          </c:extLst>
        </c:ser>
        <c:ser>
          <c:idx val="10"/>
          <c:order val="10"/>
          <c:tx>
            <c:strRef>
              <c:f>'3.MS2 Fuerza Direccional'!$AB$49:$AB$50</c:f>
              <c:strCache>
                <c:ptCount val="1"/>
                <c:pt idx="0">
                  <c:v>60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Direccional'!$AB$51:$AB$72</c:f>
              <c:numCache>
                <c:formatCode>General</c:formatCode>
                <c:ptCount val="21"/>
                <c:pt idx="0">
                  <c:v>0</c:v>
                </c:pt>
                <c:pt idx="1">
                  <c:v>0</c:v>
                </c:pt>
                <c:pt idx="2">
                  <c:v>0</c:v>
                </c:pt>
                <c:pt idx="3">
                  <c:v>1.06</c:v>
                </c:pt>
                <c:pt idx="4">
                  <c:v>-0.44</c:v>
                </c:pt>
                <c:pt idx="5">
                  <c:v>0.43</c:v>
                </c:pt>
                <c:pt idx="6">
                  <c:v>1.43</c:v>
                </c:pt>
                <c:pt idx="7">
                  <c:v>2.2999999999999998</c:v>
                </c:pt>
                <c:pt idx="8">
                  <c:v>2.1</c:v>
                </c:pt>
                <c:pt idx="9">
                  <c:v>1.87</c:v>
                </c:pt>
                <c:pt idx="10">
                  <c:v>1.99</c:v>
                </c:pt>
                <c:pt idx="11">
                  <c:v>1.99</c:v>
                </c:pt>
                <c:pt idx="12">
                  <c:v>1.75</c:v>
                </c:pt>
                <c:pt idx="13">
                  <c:v>1.73</c:v>
                </c:pt>
                <c:pt idx="14">
                  <c:v>1.98</c:v>
                </c:pt>
                <c:pt idx="15">
                  <c:v>1.87</c:v>
                </c:pt>
                <c:pt idx="16">
                  <c:v>1.85</c:v>
                </c:pt>
                <c:pt idx="17">
                  <c:v>1.8</c:v>
                </c:pt>
                <c:pt idx="18">
                  <c:v>1.8</c:v>
                </c:pt>
                <c:pt idx="19">
                  <c:v>1.82</c:v>
                </c:pt>
                <c:pt idx="20">
                  <c:v>1.82</c:v>
                </c:pt>
              </c:numCache>
            </c:numRef>
          </c:val>
          <c:extLst>
            <c:ext xmlns:c16="http://schemas.microsoft.com/office/drawing/2014/chart" uri="{C3380CC4-5D6E-409C-BE32-E72D297353CC}">
              <c16:uniqueId val="{0000000A-B980-4EE7-9FF3-6CFC98BD6BA4}"/>
            </c:ext>
          </c:extLst>
        </c:ser>
        <c:ser>
          <c:idx val="11"/>
          <c:order val="11"/>
          <c:tx>
            <c:strRef>
              <c:f>'3.MS2 Fuerza Direccional'!$AC$49:$AC$50</c:f>
              <c:strCache>
                <c:ptCount val="1"/>
                <c:pt idx="0">
                  <c:v>65</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Direccional'!$AC$51:$AC$72</c:f>
              <c:numCache>
                <c:formatCode>General</c:formatCode>
                <c:ptCount val="21"/>
                <c:pt idx="0">
                  <c:v>0</c:v>
                </c:pt>
                <c:pt idx="1">
                  <c:v>0</c:v>
                </c:pt>
                <c:pt idx="2">
                  <c:v>0</c:v>
                </c:pt>
                <c:pt idx="3">
                  <c:v>1.06</c:v>
                </c:pt>
                <c:pt idx="4">
                  <c:v>-0.64</c:v>
                </c:pt>
                <c:pt idx="5">
                  <c:v>0.91</c:v>
                </c:pt>
                <c:pt idx="6">
                  <c:v>1.23</c:v>
                </c:pt>
                <c:pt idx="7">
                  <c:v>2.25</c:v>
                </c:pt>
                <c:pt idx="8">
                  <c:v>1.95</c:v>
                </c:pt>
                <c:pt idx="9">
                  <c:v>1.96</c:v>
                </c:pt>
                <c:pt idx="10">
                  <c:v>1.93</c:v>
                </c:pt>
                <c:pt idx="11">
                  <c:v>1.92</c:v>
                </c:pt>
                <c:pt idx="12">
                  <c:v>1.83</c:v>
                </c:pt>
                <c:pt idx="13">
                  <c:v>1.75</c:v>
                </c:pt>
                <c:pt idx="14">
                  <c:v>1.91</c:v>
                </c:pt>
                <c:pt idx="15">
                  <c:v>1.87</c:v>
                </c:pt>
                <c:pt idx="16">
                  <c:v>1.85</c:v>
                </c:pt>
                <c:pt idx="17">
                  <c:v>1.8</c:v>
                </c:pt>
                <c:pt idx="18">
                  <c:v>1.8</c:v>
                </c:pt>
                <c:pt idx="19">
                  <c:v>1.82</c:v>
                </c:pt>
                <c:pt idx="20">
                  <c:v>1.82</c:v>
                </c:pt>
              </c:numCache>
            </c:numRef>
          </c:val>
          <c:extLst>
            <c:ext xmlns:c16="http://schemas.microsoft.com/office/drawing/2014/chart" uri="{C3380CC4-5D6E-409C-BE32-E72D297353CC}">
              <c16:uniqueId val="{0000000B-B980-4EE7-9FF3-6CFC98BD6BA4}"/>
            </c:ext>
          </c:extLst>
        </c:ser>
        <c:ser>
          <c:idx val="12"/>
          <c:order val="12"/>
          <c:tx>
            <c:strRef>
              <c:f>'3.MS2 Fuerza Direccional'!$AD$49:$AD$50</c:f>
              <c:strCache>
                <c:ptCount val="1"/>
                <c:pt idx="0">
                  <c:v>70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Direccional'!$AD$51:$AD$72</c:f>
              <c:numCache>
                <c:formatCode>General</c:formatCode>
                <c:ptCount val="21"/>
                <c:pt idx="0">
                  <c:v>0</c:v>
                </c:pt>
                <c:pt idx="1">
                  <c:v>0</c:v>
                </c:pt>
                <c:pt idx="2">
                  <c:v>0</c:v>
                </c:pt>
                <c:pt idx="3">
                  <c:v>1.06</c:v>
                </c:pt>
                <c:pt idx="4">
                  <c:v>-0.45</c:v>
                </c:pt>
                <c:pt idx="5">
                  <c:v>0.82</c:v>
                </c:pt>
                <c:pt idx="6">
                  <c:v>1.55</c:v>
                </c:pt>
                <c:pt idx="7">
                  <c:v>2.63</c:v>
                </c:pt>
                <c:pt idx="8">
                  <c:v>2.02</c:v>
                </c:pt>
                <c:pt idx="9">
                  <c:v>2</c:v>
                </c:pt>
                <c:pt idx="10">
                  <c:v>2.08</c:v>
                </c:pt>
                <c:pt idx="11">
                  <c:v>1.92</c:v>
                </c:pt>
                <c:pt idx="12">
                  <c:v>1.85</c:v>
                </c:pt>
                <c:pt idx="13">
                  <c:v>1.75</c:v>
                </c:pt>
                <c:pt idx="14">
                  <c:v>1.9</c:v>
                </c:pt>
                <c:pt idx="15">
                  <c:v>1.88</c:v>
                </c:pt>
                <c:pt idx="16">
                  <c:v>1.85</c:v>
                </c:pt>
                <c:pt idx="17">
                  <c:v>1.8</c:v>
                </c:pt>
                <c:pt idx="18">
                  <c:v>1.8</c:v>
                </c:pt>
                <c:pt idx="19">
                  <c:v>1.82</c:v>
                </c:pt>
                <c:pt idx="20">
                  <c:v>1.82</c:v>
                </c:pt>
              </c:numCache>
            </c:numRef>
          </c:val>
          <c:extLst>
            <c:ext xmlns:c16="http://schemas.microsoft.com/office/drawing/2014/chart" uri="{C3380CC4-5D6E-409C-BE32-E72D297353CC}">
              <c16:uniqueId val="{0000000C-B980-4EE7-9FF3-6CFC98BD6BA4}"/>
            </c:ext>
          </c:extLst>
        </c:ser>
        <c:ser>
          <c:idx val="13"/>
          <c:order val="13"/>
          <c:tx>
            <c:strRef>
              <c:f>'3.MS2 Fuerza Direccional'!$AE$49:$AE$50</c:f>
              <c:strCache>
                <c:ptCount val="1"/>
                <c:pt idx="0">
                  <c:v>75</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Direccional'!$AE$51:$AE$72</c:f>
              <c:numCache>
                <c:formatCode>General</c:formatCode>
                <c:ptCount val="21"/>
                <c:pt idx="0">
                  <c:v>0</c:v>
                </c:pt>
                <c:pt idx="1">
                  <c:v>0</c:v>
                </c:pt>
                <c:pt idx="2">
                  <c:v>0</c:v>
                </c:pt>
                <c:pt idx="3">
                  <c:v>1.06</c:v>
                </c:pt>
                <c:pt idx="4">
                  <c:v>-0.45</c:v>
                </c:pt>
                <c:pt idx="5">
                  <c:v>0.73</c:v>
                </c:pt>
                <c:pt idx="6">
                  <c:v>1.69</c:v>
                </c:pt>
                <c:pt idx="7">
                  <c:v>2.54</c:v>
                </c:pt>
                <c:pt idx="8">
                  <c:v>1.97</c:v>
                </c:pt>
                <c:pt idx="9">
                  <c:v>1.96</c:v>
                </c:pt>
                <c:pt idx="10">
                  <c:v>2</c:v>
                </c:pt>
                <c:pt idx="11">
                  <c:v>1.76</c:v>
                </c:pt>
                <c:pt idx="12">
                  <c:v>1.8</c:v>
                </c:pt>
                <c:pt idx="13">
                  <c:v>1.79</c:v>
                </c:pt>
                <c:pt idx="14">
                  <c:v>1.9</c:v>
                </c:pt>
                <c:pt idx="15">
                  <c:v>1.88</c:v>
                </c:pt>
                <c:pt idx="16">
                  <c:v>1.85</c:v>
                </c:pt>
                <c:pt idx="17">
                  <c:v>1.8</c:v>
                </c:pt>
                <c:pt idx="18">
                  <c:v>1.8</c:v>
                </c:pt>
                <c:pt idx="19">
                  <c:v>1.82</c:v>
                </c:pt>
                <c:pt idx="20">
                  <c:v>1.82</c:v>
                </c:pt>
              </c:numCache>
            </c:numRef>
          </c:val>
          <c:extLst>
            <c:ext xmlns:c16="http://schemas.microsoft.com/office/drawing/2014/chart" uri="{C3380CC4-5D6E-409C-BE32-E72D297353CC}">
              <c16:uniqueId val="{0000000D-B980-4EE7-9FF3-6CFC98BD6BA4}"/>
            </c:ext>
          </c:extLst>
        </c:ser>
        <c:ser>
          <c:idx val="14"/>
          <c:order val="14"/>
          <c:tx>
            <c:strRef>
              <c:f>'3.MS2 Fuerza Direccional'!$AF$49:$AF$50</c:f>
              <c:strCache>
                <c:ptCount val="1"/>
                <c:pt idx="0">
                  <c:v>80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Direccional'!$AF$51:$AF$72</c:f>
              <c:numCache>
                <c:formatCode>General</c:formatCode>
                <c:ptCount val="21"/>
                <c:pt idx="0">
                  <c:v>0</c:v>
                </c:pt>
                <c:pt idx="1">
                  <c:v>0</c:v>
                </c:pt>
                <c:pt idx="2">
                  <c:v>0</c:v>
                </c:pt>
                <c:pt idx="3">
                  <c:v>1.06</c:v>
                </c:pt>
                <c:pt idx="4">
                  <c:v>-0.45</c:v>
                </c:pt>
                <c:pt idx="5">
                  <c:v>0.76</c:v>
                </c:pt>
                <c:pt idx="6">
                  <c:v>1.7</c:v>
                </c:pt>
                <c:pt idx="7">
                  <c:v>2.5499999999999998</c:v>
                </c:pt>
                <c:pt idx="8">
                  <c:v>1.96</c:v>
                </c:pt>
                <c:pt idx="9">
                  <c:v>1.83</c:v>
                </c:pt>
                <c:pt idx="10">
                  <c:v>1.91</c:v>
                </c:pt>
                <c:pt idx="11">
                  <c:v>1.77</c:v>
                </c:pt>
                <c:pt idx="12">
                  <c:v>1.78</c:v>
                </c:pt>
                <c:pt idx="13">
                  <c:v>1.84</c:v>
                </c:pt>
                <c:pt idx="14">
                  <c:v>1.9</c:v>
                </c:pt>
                <c:pt idx="15">
                  <c:v>1.89</c:v>
                </c:pt>
                <c:pt idx="16">
                  <c:v>1.85</c:v>
                </c:pt>
                <c:pt idx="17">
                  <c:v>1.8</c:v>
                </c:pt>
                <c:pt idx="18">
                  <c:v>1.8</c:v>
                </c:pt>
                <c:pt idx="19">
                  <c:v>1.82</c:v>
                </c:pt>
                <c:pt idx="20">
                  <c:v>1.82</c:v>
                </c:pt>
              </c:numCache>
            </c:numRef>
          </c:val>
          <c:extLst>
            <c:ext xmlns:c16="http://schemas.microsoft.com/office/drawing/2014/chart" uri="{C3380CC4-5D6E-409C-BE32-E72D297353CC}">
              <c16:uniqueId val="{0000000E-B980-4EE7-9FF3-6CFC98BD6BA4}"/>
            </c:ext>
          </c:extLst>
        </c:ser>
        <c:ser>
          <c:idx val="15"/>
          <c:order val="15"/>
          <c:tx>
            <c:strRef>
              <c:f>'3.MS2 Fuerza Direccional'!$AG$49:$AG$50</c:f>
              <c:strCache>
                <c:ptCount val="1"/>
                <c:pt idx="0">
                  <c:v>85</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Direccional'!$AG$51:$AG$72</c:f>
              <c:numCache>
                <c:formatCode>General</c:formatCode>
                <c:ptCount val="21"/>
                <c:pt idx="0">
                  <c:v>0</c:v>
                </c:pt>
                <c:pt idx="1">
                  <c:v>0</c:v>
                </c:pt>
                <c:pt idx="2">
                  <c:v>0</c:v>
                </c:pt>
                <c:pt idx="3">
                  <c:v>1.06</c:v>
                </c:pt>
                <c:pt idx="4">
                  <c:v>-0.08</c:v>
                </c:pt>
                <c:pt idx="5">
                  <c:v>0.98</c:v>
                </c:pt>
                <c:pt idx="6">
                  <c:v>2.02</c:v>
                </c:pt>
                <c:pt idx="7">
                  <c:v>2.67</c:v>
                </c:pt>
                <c:pt idx="8">
                  <c:v>1.83</c:v>
                </c:pt>
                <c:pt idx="9">
                  <c:v>1.82</c:v>
                </c:pt>
                <c:pt idx="10">
                  <c:v>1.78</c:v>
                </c:pt>
                <c:pt idx="11">
                  <c:v>1.82</c:v>
                </c:pt>
                <c:pt idx="12">
                  <c:v>1.73</c:v>
                </c:pt>
                <c:pt idx="13">
                  <c:v>1.84</c:v>
                </c:pt>
                <c:pt idx="14">
                  <c:v>1.89</c:v>
                </c:pt>
                <c:pt idx="15">
                  <c:v>1.88</c:v>
                </c:pt>
                <c:pt idx="16">
                  <c:v>1.8</c:v>
                </c:pt>
                <c:pt idx="17">
                  <c:v>1.8</c:v>
                </c:pt>
                <c:pt idx="18">
                  <c:v>1.8</c:v>
                </c:pt>
                <c:pt idx="19">
                  <c:v>1.82</c:v>
                </c:pt>
                <c:pt idx="20">
                  <c:v>1.82</c:v>
                </c:pt>
              </c:numCache>
            </c:numRef>
          </c:val>
          <c:extLst>
            <c:ext xmlns:c16="http://schemas.microsoft.com/office/drawing/2014/chart" uri="{C3380CC4-5D6E-409C-BE32-E72D297353CC}">
              <c16:uniqueId val="{0000000F-B980-4EE7-9FF3-6CFC98BD6BA4}"/>
            </c:ext>
          </c:extLst>
        </c:ser>
        <c:ser>
          <c:idx val="16"/>
          <c:order val="16"/>
          <c:tx>
            <c:strRef>
              <c:f>'3.MS2 Fuerza Direccional'!$AH$49:$AH$50</c:f>
              <c:strCache>
                <c:ptCount val="1"/>
                <c:pt idx="0">
                  <c:v>90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Direccional'!$AH$51:$AH$72</c:f>
              <c:numCache>
                <c:formatCode>General</c:formatCode>
                <c:ptCount val="21"/>
                <c:pt idx="0">
                  <c:v>0</c:v>
                </c:pt>
                <c:pt idx="1">
                  <c:v>0</c:v>
                </c:pt>
                <c:pt idx="2">
                  <c:v>0</c:v>
                </c:pt>
                <c:pt idx="3">
                  <c:v>1.06</c:v>
                </c:pt>
                <c:pt idx="4">
                  <c:v>-0.08</c:v>
                </c:pt>
                <c:pt idx="5">
                  <c:v>0.97</c:v>
                </c:pt>
                <c:pt idx="6">
                  <c:v>1.97</c:v>
                </c:pt>
                <c:pt idx="7">
                  <c:v>2.68</c:v>
                </c:pt>
                <c:pt idx="8">
                  <c:v>1.73</c:v>
                </c:pt>
                <c:pt idx="9">
                  <c:v>1.89</c:v>
                </c:pt>
                <c:pt idx="10">
                  <c:v>1.83</c:v>
                </c:pt>
                <c:pt idx="11">
                  <c:v>1.88</c:v>
                </c:pt>
                <c:pt idx="12">
                  <c:v>1.75</c:v>
                </c:pt>
                <c:pt idx="13">
                  <c:v>1.81</c:v>
                </c:pt>
                <c:pt idx="14">
                  <c:v>1.89</c:v>
                </c:pt>
                <c:pt idx="15">
                  <c:v>1.88</c:v>
                </c:pt>
                <c:pt idx="16">
                  <c:v>1.8</c:v>
                </c:pt>
                <c:pt idx="17">
                  <c:v>1.82</c:v>
                </c:pt>
                <c:pt idx="18">
                  <c:v>1.82</c:v>
                </c:pt>
                <c:pt idx="19">
                  <c:v>1.82</c:v>
                </c:pt>
                <c:pt idx="20">
                  <c:v>1.82</c:v>
                </c:pt>
              </c:numCache>
            </c:numRef>
          </c:val>
          <c:extLst>
            <c:ext xmlns:c16="http://schemas.microsoft.com/office/drawing/2014/chart" uri="{C3380CC4-5D6E-409C-BE32-E72D297353CC}">
              <c16:uniqueId val="{00000010-B980-4EE7-9FF3-6CFC98BD6BA4}"/>
            </c:ext>
          </c:extLst>
        </c:ser>
        <c:ser>
          <c:idx val="17"/>
          <c:order val="17"/>
          <c:tx>
            <c:strRef>
              <c:f>'3.MS2 Fuerza Direccional'!$AI$49:$AI$50</c:f>
              <c:strCache>
                <c:ptCount val="1"/>
                <c:pt idx="0">
                  <c:v>95</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Direccional'!$AI$51:$AI$72</c:f>
              <c:numCache>
                <c:formatCode>General</c:formatCode>
                <c:ptCount val="21"/>
                <c:pt idx="0">
                  <c:v>0</c:v>
                </c:pt>
                <c:pt idx="1">
                  <c:v>0</c:v>
                </c:pt>
                <c:pt idx="2">
                  <c:v>0</c:v>
                </c:pt>
                <c:pt idx="3">
                  <c:v>1.06</c:v>
                </c:pt>
                <c:pt idx="4">
                  <c:v>-0.08</c:v>
                </c:pt>
                <c:pt idx="5">
                  <c:v>0.97</c:v>
                </c:pt>
                <c:pt idx="6">
                  <c:v>2.16</c:v>
                </c:pt>
                <c:pt idx="7">
                  <c:v>2.59</c:v>
                </c:pt>
                <c:pt idx="8">
                  <c:v>1.89</c:v>
                </c:pt>
                <c:pt idx="9">
                  <c:v>2.0099999999999998</c:v>
                </c:pt>
                <c:pt idx="10">
                  <c:v>1.91</c:v>
                </c:pt>
                <c:pt idx="11">
                  <c:v>1.89</c:v>
                </c:pt>
                <c:pt idx="12">
                  <c:v>1.77</c:v>
                </c:pt>
                <c:pt idx="13">
                  <c:v>1.8</c:v>
                </c:pt>
                <c:pt idx="14">
                  <c:v>1.88</c:v>
                </c:pt>
                <c:pt idx="15">
                  <c:v>1.87</c:v>
                </c:pt>
                <c:pt idx="16">
                  <c:v>1.8</c:v>
                </c:pt>
                <c:pt idx="17">
                  <c:v>1.82</c:v>
                </c:pt>
                <c:pt idx="18">
                  <c:v>1.82</c:v>
                </c:pt>
                <c:pt idx="19">
                  <c:v>1.82</c:v>
                </c:pt>
                <c:pt idx="20">
                  <c:v>1.82</c:v>
                </c:pt>
              </c:numCache>
            </c:numRef>
          </c:val>
          <c:extLst>
            <c:ext xmlns:c16="http://schemas.microsoft.com/office/drawing/2014/chart" uri="{C3380CC4-5D6E-409C-BE32-E72D297353CC}">
              <c16:uniqueId val="{00000011-B980-4EE7-9FF3-6CFC98BD6BA4}"/>
            </c:ext>
          </c:extLst>
        </c:ser>
        <c:ser>
          <c:idx val="18"/>
          <c:order val="18"/>
          <c:tx>
            <c:strRef>
              <c:f>'3.MS2 Fuerza Direccional'!$AJ$49:$AJ$50</c:f>
              <c:strCache>
                <c:ptCount val="1"/>
                <c:pt idx="0">
                  <c:v>100</c:v>
                </c:pt>
              </c:strCache>
            </c:strRef>
          </c:tx>
          <c:cat>
            <c:strRef>
              <c:f>'3.MS2 Fuerza Direccional'!$Q$51:$Q$72</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'3.MS2 Fuerza Direccional'!$AJ$51:$AJ$72</c:f>
              <c:numCache>
                <c:formatCode>General</c:formatCode>
                <c:ptCount val="21"/>
                <c:pt idx="0">
                  <c:v>0</c:v>
                </c:pt>
                <c:pt idx="1">
                  <c:v>0</c:v>
                </c:pt>
                <c:pt idx="2">
                  <c:v>0</c:v>
                </c:pt>
                <c:pt idx="3">
                  <c:v>1.06</c:v>
                </c:pt>
                <c:pt idx="4">
                  <c:v>-0.09</c:v>
                </c:pt>
                <c:pt idx="5">
                  <c:v>1.08</c:v>
                </c:pt>
                <c:pt idx="6">
                  <c:v>1.85</c:v>
                </c:pt>
                <c:pt idx="7">
                  <c:v>2.4500000000000002</c:v>
                </c:pt>
                <c:pt idx="8">
                  <c:v>1.77</c:v>
                </c:pt>
                <c:pt idx="9">
                  <c:v>1.97</c:v>
                </c:pt>
                <c:pt idx="10">
                  <c:v>1.88</c:v>
                </c:pt>
                <c:pt idx="11">
                  <c:v>1.93</c:v>
                </c:pt>
                <c:pt idx="12">
                  <c:v>1.72</c:v>
                </c:pt>
                <c:pt idx="13">
                  <c:v>1.73</c:v>
                </c:pt>
                <c:pt idx="14">
                  <c:v>1.88</c:v>
                </c:pt>
                <c:pt idx="15">
                  <c:v>1.87</c:v>
                </c:pt>
                <c:pt idx="16">
                  <c:v>1.8</c:v>
                </c:pt>
                <c:pt idx="17">
                  <c:v>1.82</c:v>
                </c:pt>
                <c:pt idx="18">
                  <c:v>1.82</c:v>
                </c:pt>
                <c:pt idx="19">
                  <c:v>1.82</c:v>
                </c:pt>
                <c:pt idx="20">
                  <c:v>1.82</c:v>
                </c:pt>
              </c:numCache>
            </c:numRef>
          </c:val>
          <c:extLst>
            <c:ext xmlns:c16="http://schemas.microsoft.com/office/drawing/2014/chart" uri="{C3380CC4-5D6E-409C-BE32-E72D297353CC}">
              <c16:uniqueId val="{00000012-B980-4EE7-9FF3-6CFC98BD6BA4}"/>
            </c:ext>
          </c:extLst>
        </c:ser>
        <c:bandFmts/>
        <c:axId val="193096320"/>
        <c:axId val="193122688"/>
        <c:axId val="193088128"/>
      </c:surface3DChart>
      <c:catAx>
        <c:axId val="193096320"/>
        <c:scaling>
          <c:orientation val="minMax"/>
        </c:scaling>
        <c:delete val="0"/>
        <c:axPos val="b"/>
        <c:majorGridlines/>
        <c:numFmt formatCode="General" sourceLinked="0"/>
        <c:majorTickMark val="none"/>
        <c:minorTickMark val="none"/>
        <c:tickLblPos val="nextTo"/>
        <c:crossAx val="193122688"/>
        <c:crosses val="autoZero"/>
        <c:auto val="1"/>
        <c:lblAlgn val="ctr"/>
        <c:lblOffset val="100"/>
        <c:noMultiLvlLbl val="0"/>
      </c:catAx>
      <c:valAx>
        <c:axId val="193122688"/>
        <c:scaling>
          <c:orientation val="minMax"/>
        </c:scaling>
        <c:delete val="0"/>
        <c:axPos val="r"/>
        <c:majorGridlines/>
        <c:numFmt formatCode="General" sourceLinked="1"/>
        <c:majorTickMark val="none"/>
        <c:minorTickMark val="none"/>
        <c:tickLblPos val="nextTo"/>
        <c:crossAx val="193096320"/>
        <c:crosses val="autoZero"/>
        <c:crossBetween val="midCat"/>
      </c:valAx>
      <c:serAx>
        <c:axId val="193088128"/>
        <c:scaling>
          <c:orientation val="minMax"/>
        </c:scaling>
        <c:delete val="0"/>
        <c:axPos val="b"/>
        <c:majorGridlines/>
        <c:majorTickMark val="none"/>
        <c:minorTickMark val="none"/>
        <c:tickLblPos val="nextTo"/>
        <c:crossAx val="193122688"/>
        <c:crosses val="autoZero"/>
      </c:serAx>
    </c:plotArea>
    <c:legend>
      <c:legendPos val="r"/>
      <c:overlay val="0"/>
      <c:txPr>
        <a:bodyPr/>
        <a:lstStyle/>
        <a:p>
          <a:pPr rtl="0">
            <a:defRPr/>
          </a:pPr>
          <a:endParaRPr lang="es-ES"/>
        </a:p>
      </c:txPr>
    </c:legend>
    <c:plotVisOnly val="1"/>
    <c:dispBlanksAs val="zero"/>
    <c:showDLblsOverMax val="0"/>
  </c:chart>
  <c:printSettings>
    <c:headerFooter/>
    <c:pageMargins b="0.75000000000000078" l="0.70000000000000062" r="0.70000000000000062" t="0.750000000000000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MS Limitación</a:t>
            </a:r>
            <a:r>
              <a:rPr lang="en-US" baseline="0"/>
              <a:t> de Trades</a:t>
            </a:r>
            <a:endParaRPr lang="en-US"/>
          </a:p>
        </c:rich>
      </c:tx>
      <c:overlay val="0"/>
    </c:title>
    <c:autoTitleDeleted val="0"/>
    <c:plotArea>
      <c:layout/>
      <c:lineChart>
        <c:grouping val="standard"/>
        <c:varyColors val="0"/>
        <c:ser>
          <c:idx val="0"/>
          <c:order val="0"/>
          <c:tx>
            <c:strRef>
              <c:f>'4.MS3 Limitación Trades'!$C$15</c:f>
              <c:strCache>
                <c:ptCount val="1"/>
                <c:pt idx="0">
                  <c:v>Performance</c:v>
                </c:pt>
              </c:strCache>
            </c:strRef>
          </c:tx>
          <c:marker>
            <c:symbol val="none"/>
          </c:marker>
          <c:dPt>
            <c:idx val="4"/>
            <c:marker>
              <c:symbol val="diamond"/>
              <c:size val="10"/>
              <c:spPr>
                <a:solidFill>
                  <a:srgbClr val="FF0000"/>
                </a:solidFill>
              </c:spPr>
            </c:marker>
            <c:bubble3D val="0"/>
            <c:extLst>
              <c:ext xmlns:c16="http://schemas.microsoft.com/office/drawing/2014/chart" uri="{C3380CC4-5D6E-409C-BE32-E72D297353CC}">
                <c16:uniqueId val="{00000000-7F45-450B-BDF1-D054C8A7C5BE}"/>
              </c:ext>
            </c:extLst>
          </c:dPt>
          <c:cat>
            <c:numRef>
              <c:f>'4.MS3 Limitación Trades'!$E$16:$E$25</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'4.MS3 Limitación Trades'!$C$16:$C$25</c:f>
              <c:numCache>
                <c:formatCode>General</c:formatCode>
                <c:ptCount val="10"/>
                <c:pt idx="0">
                  <c:v>1.1299999999999999</c:v>
                </c:pt>
                <c:pt idx="1">
                  <c:v>1.8</c:v>
                </c:pt>
                <c:pt idx="2">
                  <c:v>1.91</c:v>
                </c:pt>
                <c:pt idx="3">
                  <c:v>1.78</c:v>
                </c:pt>
                <c:pt idx="4">
                  <c:v>1.82</c:v>
                </c:pt>
                <c:pt idx="5">
                  <c:v>1.82</c:v>
                </c:pt>
                <c:pt idx="6">
                  <c:v>1.82</c:v>
                </c:pt>
                <c:pt idx="7">
                  <c:v>1.82</c:v>
                </c:pt>
                <c:pt idx="8">
                  <c:v>1.82</c:v>
                </c:pt>
                <c:pt idx="9">
                  <c:v>1.82</c:v>
                </c:pt>
              </c:numCache>
            </c:numRef>
          </c:val>
          <c:smooth val="0"/>
          <c:extLst>
            <c:ext xmlns:c16="http://schemas.microsoft.com/office/drawing/2014/chart" uri="{C3380CC4-5D6E-409C-BE32-E72D297353CC}">
              <c16:uniqueId val="{00000001-7F45-450B-BDF1-D054C8A7C5BE}"/>
            </c:ext>
          </c:extLst>
        </c:ser>
        <c:dLbls>
          <c:showLegendKey val="0"/>
          <c:showVal val="0"/>
          <c:showCatName val="0"/>
          <c:showSerName val="0"/>
          <c:showPercent val="0"/>
          <c:showBubbleSize val="0"/>
        </c:dLbls>
        <c:smooth val="0"/>
        <c:axId val="194733184"/>
        <c:axId val="194734720"/>
      </c:lineChart>
      <c:catAx>
        <c:axId val="194733184"/>
        <c:scaling>
          <c:orientation val="minMax"/>
        </c:scaling>
        <c:delete val="0"/>
        <c:axPos val="b"/>
        <c:numFmt formatCode="General" sourceLinked="1"/>
        <c:majorTickMark val="none"/>
        <c:minorTickMark val="none"/>
        <c:tickLblPos val="nextTo"/>
        <c:crossAx val="194734720"/>
        <c:crosses val="autoZero"/>
        <c:auto val="1"/>
        <c:lblAlgn val="ctr"/>
        <c:lblOffset val="100"/>
        <c:noMultiLvlLbl val="0"/>
      </c:catAx>
      <c:valAx>
        <c:axId val="194734720"/>
        <c:scaling>
          <c:orientation val="minMax"/>
        </c:scaling>
        <c:delete val="0"/>
        <c:axPos val="l"/>
        <c:majorGridlines/>
        <c:title>
          <c:tx>
            <c:rich>
              <a:bodyPr/>
              <a:lstStyle/>
              <a:p>
                <a:pPr>
                  <a:defRPr/>
                </a:pPr>
                <a:r>
                  <a:rPr lang="es-ES"/>
                  <a:t>SQN</a:t>
                </a:r>
              </a:p>
            </c:rich>
          </c:tx>
          <c:overlay val="0"/>
        </c:title>
        <c:numFmt formatCode="General" sourceLinked="1"/>
        <c:majorTickMark val="none"/>
        <c:minorTickMark val="none"/>
        <c:tickLblPos val="nextTo"/>
        <c:crossAx val="194733184"/>
        <c:crosses val="autoZero"/>
        <c:crossBetween val="between"/>
      </c:valAx>
    </c:plotArea>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8.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27214</xdr:colOff>
      <xdr:row>6</xdr:row>
      <xdr:rowOff>50346</xdr:rowOff>
    </xdr:from>
    <xdr:to>
      <xdr:col>12</xdr:col>
      <xdr:colOff>674914</xdr:colOff>
      <xdr:row>37</xdr:row>
      <xdr:rowOff>31296</xdr:rowOff>
    </xdr:to>
    <xdr:pic>
      <xdr:nvPicPr>
        <xdr:cNvPr id="3" name="2 Imagen">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1321" y="1220560"/>
          <a:ext cx="9832522" cy="5886450"/>
        </a:xfrm>
        <a:prstGeom prst="rect">
          <a:avLst/>
        </a:prstGeom>
        <a:noFill/>
        <a:ln w="15875">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581027</xdr:colOff>
      <xdr:row>1</xdr:row>
      <xdr:rowOff>0</xdr:rowOff>
    </xdr:from>
    <xdr:to>
      <xdr:col>7</xdr:col>
      <xdr:colOff>6360585</xdr:colOff>
      <xdr:row>10</xdr:row>
      <xdr:rowOff>148166</xdr:rowOff>
    </xdr:to>
    <xdr:sp macro="" textlink="">
      <xdr:nvSpPr>
        <xdr:cNvPr id="2" name="1 CuadroTexto">
          <a:extLst>
            <a:ext uri="{FF2B5EF4-FFF2-40B4-BE49-F238E27FC236}">
              <a16:creationId xmlns:a16="http://schemas.microsoft.com/office/drawing/2014/main" id="{00000000-0008-0000-0800-000002000000}"/>
            </a:ext>
          </a:extLst>
        </xdr:cNvPr>
        <xdr:cNvSpPr txBox="1"/>
      </xdr:nvSpPr>
      <xdr:spPr>
        <a:xfrm>
          <a:off x="4655610" y="201083"/>
          <a:ext cx="8933392" cy="187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1" i="0" baseline="0">
            <a:solidFill>
              <a:srgbClr val="FF0000"/>
            </a:solidFill>
            <a:latin typeface="+mn-lt"/>
            <a:ea typeface="+mn-ea"/>
            <a:cs typeface="+mn-cs"/>
          </a:endParaRPr>
        </a:p>
        <a:p>
          <a:pPr rtl="0"/>
          <a:r>
            <a:rPr lang="es-ES" sz="1100" b="1" i="0" baseline="0">
              <a:solidFill>
                <a:sysClr val="windowText" lastClr="000000"/>
              </a:solidFill>
              <a:latin typeface="+mn-lt"/>
              <a:ea typeface="+mn-ea"/>
              <a:cs typeface="+mn-cs"/>
            </a:rPr>
            <a:t>Periodo de Training: </a:t>
          </a:r>
          <a:r>
            <a:rPr lang="es-ES" sz="1100" b="0" i="0" baseline="0">
              <a:solidFill>
                <a:sysClr val="windowText" lastClr="000000"/>
              </a:solidFill>
              <a:latin typeface="+mn-lt"/>
              <a:ea typeface="+mn-ea"/>
              <a:cs typeface="+mn-cs"/>
            </a:rPr>
            <a:t>Se comparan los resultados de la lógica sin filtros con los resultados de la lógica con cada filtro.</a:t>
          </a:r>
        </a:p>
        <a:p>
          <a:pPr rtl="0"/>
          <a:endParaRPr lang="es-ES" sz="1100" b="0" i="0" baseline="0">
            <a:solidFill>
              <a:sysClr val="windowText" lastClr="000000"/>
            </a:solidFill>
            <a:latin typeface="+mn-lt"/>
            <a:ea typeface="+mn-ea"/>
            <a:cs typeface="+mn-cs"/>
          </a:endParaRPr>
        </a:p>
        <a:p>
          <a:pPr rtl="0"/>
          <a:r>
            <a:rPr lang="es-ES" sz="1100" b="1" i="0" baseline="0">
              <a:solidFill>
                <a:sysClr val="windowText" lastClr="000000"/>
              </a:solidFill>
              <a:latin typeface="+mn-lt"/>
              <a:ea typeface="+mn-ea"/>
              <a:cs typeface="+mn-cs"/>
            </a:rPr>
            <a:t>Test Period: </a:t>
          </a:r>
          <a:r>
            <a:rPr lang="es-ES" sz="1100" b="0" i="0" baseline="0">
              <a:solidFill>
                <a:sysClr val="windowText" lastClr="000000"/>
              </a:solidFill>
              <a:latin typeface="+mn-lt"/>
              <a:ea typeface="+mn-ea"/>
              <a:cs typeface="+mn-cs"/>
            </a:rPr>
            <a:t>Se comparan los resultados de la lógica sin filtros con los resultados de la lógica con cada uno de los filtros. Los filtros que no hayan mostrado mejoras importantes en este periodo deben ser descartados.</a:t>
          </a:r>
        </a:p>
        <a:p>
          <a:pPr rtl="0"/>
          <a:endParaRPr lang="es-ES" sz="1100" b="0" i="0" baseline="0">
            <a:solidFill>
              <a:sysClr val="windowText" lastClr="000000"/>
            </a:solidFill>
            <a:latin typeface="+mn-lt"/>
            <a:ea typeface="+mn-ea"/>
            <a:cs typeface="+mn-cs"/>
          </a:endParaRPr>
        </a:p>
        <a:p>
          <a:pPr rtl="0"/>
          <a:r>
            <a:rPr lang="es-ES" sz="1100" b="1" i="0" baseline="0">
              <a:solidFill>
                <a:sysClr val="windowText" lastClr="000000"/>
              </a:solidFill>
              <a:latin typeface="+mn-lt"/>
              <a:ea typeface="+mn-ea"/>
              <a:cs typeface="+mn-cs"/>
            </a:rPr>
            <a:t>Validation Period: </a:t>
          </a:r>
          <a:r>
            <a:rPr lang="es-ES" sz="1100" b="0" i="0" baseline="0">
              <a:solidFill>
                <a:sysClr val="windowText" lastClr="000000"/>
              </a:solidFill>
              <a:latin typeface="+mn-lt"/>
              <a:ea typeface="+mn-ea"/>
              <a:cs typeface="+mn-cs"/>
            </a:rPr>
            <a:t>Se comparan los resultados de la lógica sin filtros con los resultados de la lógica incluyendo todos los filtros. Para dar por validos los filtros implementados, en este periodo la lógica con filtros debe mostrar resultados mejores que la lógica sin filtros.</a:t>
          </a:r>
          <a:endParaRPr lang="es-ES">
            <a:solidFill>
              <a:sysClr val="windowText" lastClr="000000"/>
            </a:solidFill>
          </a:endParaRPr>
        </a:p>
        <a:p>
          <a:endParaRPr lang="es-ES" sz="1100"/>
        </a:p>
      </xdr:txBody>
    </xdr:sp>
    <xdr:clientData/>
  </xdr:twoCellAnchor>
  <xdr:twoCellAnchor>
    <xdr:from>
      <xdr:col>3</xdr:col>
      <xdr:colOff>1176617</xdr:colOff>
      <xdr:row>11</xdr:row>
      <xdr:rowOff>89646</xdr:rowOff>
    </xdr:from>
    <xdr:to>
      <xdr:col>5</xdr:col>
      <xdr:colOff>123264</xdr:colOff>
      <xdr:row>32</xdr:row>
      <xdr:rowOff>156881</xdr:rowOff>
    </xdr:to>
    <xdr:sp macro="" textlink="">
      <xdr:nvSpPr>
        <xdr:cNvPr id="3" name="2 Rectángulo redondeado">
          <a:extLst>
            <a:ext uri="{FF2B5EF4-FFF2-40B4-BE49-F238E27FC236}">
              <a16:creationId xmlns:a16="http://schemas.microsoft.com/office/drawing/2014/main" id="{00000000-0008-0000-0800-000003000000}"/>
            </a:ext>
          </a:extLst>
        </xdr:cNvPr>
        <xdr:cNvSpPr/>
      </xdr:nvSpPr>
      <xdr:spPr>
        <a:xfrm>
          <a:off x="3978088" y="2207558"/>
          <a:ext cx="986117" cy="406773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6</xdr:col>
      <xdr:colOff>145678</xdr:colOff>
      <xdr:row>34</xdr:row>
      <xdr:rowOff>33618</xdr:rowOff>
    </xdr:from>
    <xdr:to>
      <xdr:col>7</xdr:col>
      <xdr:colOff>1355913</xdr:colOff>
      <xdr:row>36</xdr:row>
      <xdr:rowOff>134471</xdr:rowOff>
    </xdr:to>
    <xdr:sp macro="" textlink="">
      <xdr:nvSpPr>
        <xdr:cNvPr id="5" name="4 CuadroTexto">
          <a:extLst>
            <a:ext uri="{FF2B5EF4-FFF2-40B4-BE49-F238E27FC236}">
              <a16:creationId xmlns:a16="http://schemas.microsoft.com/office/drawing/2014/main" id="{00000000-0008-0000-0800-000005000000}"/>
            </a:ext>
          </a:extLst>
        </xdr:cNvPr>
        <xdr:cNvSpPr txBox="1"/>
      </xdr:nvSpPr>
      <xdr:spPr>
        <a:xfrm>
          <a:off x="5748619" y="6533030"/>
          <a:ext cx="2835088" cy="481853"/>
        </a:xfrm>
        <a:prstGeom prst="rect">
          <a:avLst/>
        </a:prstGeom>
        <a:solidFill>
          <a:schemeClr val="lt1"/>
        </a:solidFill>
        <a:ln w="9525" cmpd="sng">
          <a:solidFill>
            <a:srgbClr val="C00000"/>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s-ES" sz="1100" b="1"/>
            <a:t>Se utiliza el SQN para valorar el</a:t>
          </a:r>
          <a:r>
            <a:rPr lang="es-ES" sz="1100" b="1" baseline="0"/>
            <a:t> calado de las mejoras introducidas</a:t>
          </a:r>
          <a:endParaRPr lang="es-ES" sz="1100" b="1"/>
        </a:p>
      </xdr:txBody>
    </xdr:sp>
    <xdr:clientData/>
  </xdr:twoCellAnchor>
  <xdr:twoCellAnchor>
    <xdr:from>
      <xdr:col>4</xdr:col>
      <xdr:colOff>392206</xdr:colOff>
      <xdr:row>32</xdr:row>
      <xdr:rowOff>156881</xdr:rowOff>
    </xdr:from>
    <xdr:to>
      <xdr:col>6</xdr:col>
      <xdr:colOff>145678</xdr:colOff>
      <xdr:row>35</xdr:row>
      <xdr:rowOff>84045</xdr:rowOff>
    </xdr:to>
    <xdr:cxnSp macro="">
      <xdr:nvCxnSpPr>
        <xdr:cNvPr id="7" name="6 Conector recto de flecha">
          <a:extLst>
            <a:ext uri="{FF2B5EF4-FFF2-40B4-BE49-F238E27FC236}">
              <a16:creationId xmlns:a16="http://schemas.microsoft.com/office/drawing/2014/main" id="{00000000-0008-0000-0800-000007000000}"/>
            </a:ext>
          </a:extLst>
        </xdr:cNvPr>
        <xdr:cNvCxnSpPr>
          <a:stCxn id="5" idx="1"/>
          <a:endCxn id="3" idx="2"/>
        </xdr:cNvCxnSpPr>
      </xdr:nvCxnSpPr>
      <xdr:spPr>
        <a:xfrm rot="10800000">
          <a:off x="4471147" y="6275293"/>
          <a:ext cx="1277472" cy="498664"/>
        </a:xfrm>
        <a:prstGeom prst="straightConnector1">
          <a:avLst/>
        </a:prstGeom>
        <a:ln>
          <a:solidFill>
            <a:srgbClr val="C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35</xdr:col>
      <xdr:colOff>476250</xdr:colOff>
      <xdr:row>108</xdr:row>
      <xdr:rowOff>54429</xdr:rowOff>
    </xdr:from>
    <xdr:to>
      <xdr:col>44</xdr:col>
      <xdr:colOff>76200</xdr:colOff>
      <xdr:row>148</xdr:row>
      <xdr:rowOff>92529</xdr:rowOff>
    </xdr:to>
    <xdr:pic>
      <xdr:nvPicPr>
        <xdr:cNvPr id="2051" name="Picture 3">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6629179" y="20056929"/>
          <a:ext cx="6457950" cy="7658100"/>
        </a:xfrm>
        <a:prstGeom prst="rect">
          <a:avLst/>
        </a:prstGeom>
        <a:noFill/>
        <a:ln w="1">
          <a:noFill/>
          <a:miter lim="800000"/>
          <a:headEnd/>
          <a:tailEnd type="none" w="med" len="med"/>
        </a:ln>
        <a:effectLst/>
      </xdr:spPr>
    </xdr:pic>
    <xdr:clientData/>
  </xdr:twoCellAnchor>
  <xdr:twoCellAnchor editAs="oneCell">
    <xdr:from>
      <xdr:col>35</xdr:col>
      <xdr:colOff>448582</xdr:colOff>
      <xdr:row>61</xdr:row>
      <xdr:rowOff>102960</xdr:rowOff>
    </xdr:from>
    <xdr:to>
      <xdr:col>44</xdr:col>
      <xdr:colOff>616404</xdr:colOff>
      <xdr:row>102</xdr:row>
      <xdr:rowOff>124185</xdr:rowOff>
    </xdr:to>
    <xdr:pic>
      <xdr:nvPicPr>
        <xdr:cNvPr id="2049" name="Picture 1">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7394807" y="11837760"/>
          <a:ext cx="7025822" cy="7850775"/>
        </a:xfrm>
        <a:prstGeom prst="rect">
          <a:avLst/>
        </a:prstGeom>
        <a:noFill/>
        <a:ln w="1">
          <a:noFill/>
          <a:miter lim="800000"/>
          <a:headEnd/>
          <a:tailEnd type="none" w="med" len="med"/>
        </a:ln>
        <a:effectLst/>
      </xdr:spPr>
    </xdr:pic>
    <xdr:clientData/>
  </xdr:twoCellAnchor>
  <xdr:twoCellAnchor>
    <xdr:from>
      <xdr:col>4</xdr:col>
      <xdr:colOff>572985</xdr:colOff>
      <xdr:row>0</xdr:row>
      <xdr:rowOff>192725</xdr:rowOff>
    </xdr:from>
    <xdr:to>
      <xdr:col>13</xdr:col>
      <xdr:colOff>13608</xdr:colOff>
      <xdr:row>9</xdr:row>
      <xdr:rowOff>178594</xdr:rowOff>
    </xdr:to>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4192485" y="192725"/>
          <a:ext cx="8656061" cy="1712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ysClr val="windowText" lastClr="000000"/>
              </a:solidFill>
              <a:latin typeface="+mn-lt"/>
              <a:ea typeface="+mn-ea"/>
              <a:cs typeface="+mn-cs"/>
            </a:rPr>
            <a:t>EVALUACIÓN DE LA LÓGICA</a:t>
          </a: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chemeClr val="dk1"/>
              </a:solidFill>
              <a:latin typeface="+mn-lt"/>
              <a:ea typeface="+mn-ea"/>
              <a:cs typeface="+mn-cs"/>
            </a:rPr>
            <a:t>1- Análisis de la lógica sobre el periodo de Training</a:t>
          </a:r>
          <a:r>
            <a:rPr lang="es-ES" sz="1100" b="1" i="0" baseline="0">
              <a:solidFill>
                <a:schemeClr val="dk1"/>
              </a:solidFill>
              <a:latin typeface="+mn-lt"/>
              <a:ea typeface="+mn-ea"/>
              <a:cs typeface="+mn-cs"/>
            </a:rPr>
            <a:t>. </a:t>
          </a:r>
          <a:endParaRPr lang="es-ES"/>
        </a:p>
        <a:p>
          <a:pPr rtl="0"/>
          <a:r>
            <a:rPr lang="es-ES" sz="1100" b="0" i="0" baseline="0">
              <a:solidFill>
                <a:schemeClr val="dk1"/>
              </a:solidFill>
              <a:latin typeface="+mn-lt"/>
              <a:ea typeface="+mn-ea"/>
              <a:cs typeface="+mn-cs"/>
            </a:rPr>
            <a:t>2- Selección de los parámetros de referencia de la lógica  en  el Training Period.</a:t>
          </a:r>
        </a:p>
        <a:p>
          <a:pPr rtl="0"/>
          <a:r>
            <a:rPr lang="es-ES" sz="1100" b="0" i="0" baseline="0">
              <a:solidFill>
                <a:schemeClr val="dk1"/>
              </a:solidFill>
              <a:latin typeface="+mn-lt"/>
              <a:ea typeface="+mn-ea"/>
              <a:cs typeface="+mn-cs"/>
            </a:rPr>
            <a:t>3- Se obtienen las estadísticas generales de la estrategia aplicando los parámetros de referencia sobre el Training Period, Test Period y Validation Period.</a:t>
          </a:r>
          <a:endParaRPr lang="es-ES"/>
        </a:p>
        <a:p>
          <a:endParaRPr lang="es-ES" sz="1100"/>
        </a:p>
      </xdr:txBody>
    </xdr:sp>
    <xdr:clientData/>
  </xdr:twoCellAnchor>
  <xdr:twoCellAnchor>
    <xdr:from>
      <xdr:col>21</xdr:col>
      <xdr:colOff>6536</xdr:colOff>
      <xdr:row>19</xdr:row>
      <xdr:rowOff>2801</xdr:rowOff>
    </xdr:from>
    <xdr:to>
      <xdr:col>30</xdr:col>
      <xdr:colOff>605118</xdr:colOff>
      <xdr:row>36</xdr:row>
      <xdr:rowOff>11206</xdr:rowOff>
    </xdr:to>
    <xdr:graphicFrame macro="">
      <xdr:nvGraphicFramePr>
        <xdr:cNvPr id="5" name="4 Gráfico">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414616</xdr:colOff>
      <xdr:row>40</xdr:row>
      <xdr:rowOff>0</xdr:rowOff>
    </xdr:from>
    <xdr:to>
      <xdr:col>30</xdr:col>
      <xdr:colOff>672352</xdr:colOff>
      <xdr:row>56</xdr:row>
      <xdr:rowOff>189379</xdr:rowOff>
    </xdr:to>
    <xdr:graphicFrame macro="">
      <xdr:nvGraphicFramePr>
        <xdr:cNvPr id="6" name="5 Gráfico">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414616</xdr:colOff>
      <xdr:row>60</xdr:row>
      <xdr:rowOff>0</xdr:rowOff>
    </xdr:from>
    <xdr:to>
      <xdr:col>30</xdr:col>
      <xdr:colOff>705970</xdr:colOff>
      <xdr:row>76</xdr:row>
      <xdr:rowOff>198905</xdr:rowOff>
    </xdr:to>
    <xdr:graphicFrame macro="">
      <xdr:nvGraphicFramePr>
        <xdr:cNvPr id="7" name="6 Gráfico">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11207</xdr:colOff>
      <xdr:row>84</xdr:row>
      <xdr:rowOff>134471</xdr:rowOff>
    </xdr:from>
    <xdr:to>
      <xdr:col>30</xdr:col>
      <xdr:colOff>750796</xdr:colOff>
      <xdr:row>106</xdr:row>
      <xdr:rowOff>95250</xdr:rowOff>
    </xdr:to>
    <xdr:graphicFrame macro="">
      <xdr:nvGraphicFramePr>
        <xdr:cNvPr id="9" name="8 Gráfico">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33618</xdr:colOff>
      <xdr:row>107</xdr:row>
      <xdr:rowOff>112059</xdr:rowOff>
    </xdr:from>
    <xdr:to>
      <xdr:col>31</xdr:col>
      <xdr:colOff>1</xdr:colOff>
      <xdr:row>110</xdr:row>
      <xdr:rowOff>100853</xdr:rowOff>
    </xdr:to>
    <xdr:sp macro="" textlink="">
      <xdr:nvSpPr>
        <xdr:cNvPr id="12" name="11 CuadroTexto">
          <a:extLst>
            <a:ext uri="{FF2B5EF4-FFF2-40B4-BE49-F238E27FC236}">
              <a16:creationId xmlns:a16="http://schemas.microsoft.com/office/drawing/2014/main" id="{00000000-0008-0000-0100-00000C000000}"/>
            </a:ext>
          </a:extLst>
        </xdr:cNvPr>
        <xdr:cNvSpPr txBox="1"/>
      </xdr:nvSpPr>
      <xdr:spPr>
        <a:xfrm>
          <a:off x="14377147" y="20652441"/>
          <a:ext cx="10343030" cy="560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Selección de parámetros: </a:t>
          </a:r>
          <a:r>
            <a:rPr lang="es-ES" sz="1100"/>
            <a:t>Aquí</a:t>
          </a:r>
          <a:r>
            <a:rPr lang="es-ES" sz="1100" baseline="0"/>
            <a:t> seleccionamos un parámetro que esté situado dentro de la zona robusta y que a su vez no esté situado en uno de los picos. En este caso, tomamos como valor de referencia 110 para el P1.</a:t>
          </a:r>
          <a:endParaRPr lang="es-ES" sz="1100"/>
        </a:p>
      </xdr:txBody>
    </xdr:sp>
    <xdr:clientData/>
  </xdr:twoCellAnchor>
  <xdr:twoCellAnchor editAs="oneCell">
    <xdr:from>
      <xdr:col>35</xdr:col>
      <xdr:colOff>598815</xdr:colOff>
      <xdr:row>16</xdr:row>
      <xdr:rowOff>43420</xdr:rowOff>
    </xdr:from>
    <xdr:to>
      <xdr:col>45</xdr:col>
      <xdr:colOff>100434</xdr:colOff>
      <xdr:row>56</xdr:row>
      <xdr:rowOff>198202</xdr:rowOff>
    </xdr:to>
    <xdr:pic>
      <xdr:nvPicPr>
        <xdr:cNvPr id="1074" name="Picture 50">
          <a:extLst>
            <a:ext uri="{FF2B5EF4-FFF2-40B4-BE49-F238E27FC236}">
              <a16:creationId xmlns:a16="http://schemas.microsoft.com/office/drawing/2014/main" id="{00000000-0008-0000-0100-000032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7530753" y="3115233"/>
          <a:ext cx="7121619" cy="7858125"/>
        </a:xfrm>
        <a:prstGeom prst="rect">
          <a:avLst/>
        </a:prstGeom>
        <a:noFill/>
        <a:ln w="1">
          <a:noFill/>
          <a:miter lim="800000"/>
          <a:headEnd/>
          <a:tailEnd type="none" w="med" len="med"/>
        </a:ln>
        <a:effectLst/>
      </xdr:spPr>
    </xdr:pic>
    <xdr:clientData/>
  </xdr:twoCellAnchor>
  <xdr:twoCellAnchor>
    <xdr:from>
      <xdr:col>36</xdr:col>
      <xdr:colOff>212912</xdr:colOff>
      <xdr:row>17</xdr:row>
      <xdr:rowOff>168088</xdr:rowOff>
    </xdr:from>
    <xdr:to>
      <xdr:col>37</xdr:col>
      <xdr:colOff>22412</xdr:colOff>
      <xdr:row>20</xdr:row>
      <xdr:rowOff>145676</xdr:rowOff>
    </xdr:to>
    <xdr:sp macro="" textlink="">
      <xdr:nvSpPr>
        <xdr:cNvPr id="11" name="10 Elipse">
          <a:extLst>
            <a:ext uri="{FF2B5EF4-FFF2-40B4-BE49-F238E27FC236}">
              <a16:creationId xmlns:a16="http://schemas.microsoft.com/office/drawing/2014/main" id="{00000000-0008-0000-0100-00000B000000}"/>
            </a:ext>
          </a:extLst>
        </xdr:cNvPr>
        <xdr:cNvSpPr/>
      </xdr:nvSpPr>
      <xdr:spPr>
        <a:xfrm>
          <a:off x="27219088" y="3238500"/>
          <a:ext cx="571500" cy="571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34</xdr:col>
      <xdr:colOff>129568</xdr:colOff>
      <xdr:row>18</xdr:row>
      <xdr:rowOff>190500</xdr:rowOff>
    </xdr:from>
    <xdr:to>
      <xdr:col>35</xdr:col>
      <xdr:colOff>107156</xdr:colOff>
      <xdr:row>21</xdr:row>
      <xdr:rowOff>168088</xdr:rowOff>
    </xdr:to>
    <xdr:sp macro="" textlink="">
      <xdr:nvSpPr>
        <xdr:cNvPr id="13" name="12 Rectángulo redondeado">
          <a:extLst>
            <a:ext uri="{FF2B5EF4-FFF2-40B4-BE49-F238E27FC236}">
              <a16:creationId xmlns:a16="http://schemas.microsoft.com/office/drawing/2014/main" id="{00000000-0008-0000-0100-00000D000000}"/>
            </a:ext>
          </a:extLst>
        </xdr:cNvPr>
        <xdr:cNvSpPr/>
      </xdr:nvSpPr>
      <xdr:spPr>
        <a:xfrm>
          <a:off x="26299506" y="3643313"/>
          <a:ext cx="739588" cy="5729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35</xdr:col>
      <xdr:colOff>107156</xdr:colOff>
      <xdr:row>19</xdr:row>
      <xdr:rowOff>61632</xdr:rowOff>
    </xdr:from>
    <xdr:to>
      <xdr:col>36</xdr:col>
      <xdr:colOff>212912</xdr:colOff>
      <xdr:row>20</xdr:row>
      <xdr:rowOff>72138</xdr:rowOff>
    </xdr:to>
    <xdr:cxnSp macro="">
      <xdr:nvCxnSpPr>
        <xdr:cNvPr id="15" name="14 Conector recto de flecha">
          <a:extLst>
            <a:ext uri="{FF2B5EF4-FFF2-40B4-BE49-F238E27FC236}">
              <a16:creationId xmlns:a16="http://schemas.microsoft.com/office/drawing/2014/main" id="{00000000-0008-0000-0100-00000F000000}"/>
            </a:ext>
          </a:extLst>
        </xdr:cNvPr>
        <xdr:cNvCxnSpPr>
          <a:stCxn id="13" idx="3"/>
          <a:endCxn id="11" idx="2"/>
        </xdr:cNvCxnSpPr>
      </xdr:nvCxnSpPr>
      <xdr:spPr>
        <a:xfrm flipV="1">
          <a:off x="27039094" y="3716851"/>
          <a:ext cx="867756" cy="2129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270622</xdr:colOff>
      <xdr:row>62</xdr:row>
      <xdr:rowOff>189940</xdr:rowOff>
    </xdr:from>
    <xdr:to>
      <xdr:col>37</xdr:col>
      <xdr:colOff>80122</xdr:colOff>
      <xdr:row>65</xdr:row>
      <xdr:rowOff>189940</xdr:rowOff>
    </xdr:to>
    <xdr:sp macro="" textlink="">
      <xdr:nvSpPr>
        <xdr:cNvPr id="16" name="15 Elipse">
          <a:extLst>
            <a:ext uri="{FF2B5EF4-FFF2-40B4-BE49-F238E27FC236}">
              <a16:creationId xmlns:a16="http://schemas.microsoft.com/office/drawing/2014/main" id="{00000000-0008-0000-0100-000010000000}"/>
            </a:ext>
          </a:extLst>
        </xdr:cNvPr>
        <xdr:cNvSpPr/>
      </xdr:nvSpPr>
      <xdr:spPr>
        <a:xfrm>
          <a:off x="27978847" y="12115240"/>
          <a:ext cx="571500" cy="571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34</xdr:col>
      <xdr:colOff>261937</xdr:colOff>
      <xdr:row>63</xdr:row>
      <xdr:rowOff>145677</xdr:rowOff>
    </xdr:from>
    <xdr:to>
      <xdr:col>35</xdr:col>
      <xdr:colOff>273843</xdr:colOff>
      <xdr:row>66</xdr:row>
      <xdr:rowOff>145677</xdr:rowOff>
    </xdr:to>
    <xdr:sp macro="" textlink="">
      <xdr:nvSpPr>
        <xdr:cNvPr id="17" name="16 Rectángulo redondeado">
          <a:extLst>
            <a:ext uri="{FF2B5EF4-FFF2-40B4-BE49-F238E27FC236}">
              <a16:creationId xmlns:a16="http://schemas.microsoft.com/office/drawing/2014/main" id="{00000000-0008-0000-0100-000011000000}"/>
            </a:ext>
          </a:extLst>
        </xdr:cNvPr>
        <xdr:cNvSpPr/>
      </xdr:nvSpPr>
      <xdr:spPr>
        <a:xfrm>
          <a:off x="26431875" y="12290052"/>
          <a:ext cx="773906"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35</xdr:col>
      <xdr:colOff>273843</xdr:colOff>
      <xdr:row>64</xdr:row>
      <xdr:rowOff>94690</xdr:rowOff>
    </xdr:from>
    <xdr:to>
      <xdr:col>36</xdr:col>
      <xdr:colOff>270622</xdr:colOff>
      <xdr:row>65</xdr:row>
      <xdr:rowOff>50427</xdr:rowOff>
    </xdr:to>
    <xdr:cxnSp macro="">
      <xdr:nvCxnSpPr>
        <xdr:cNvPr id="18" name="17 Conector recto de flecha">
          <a:extLst>
            <a:ext uri="{FF2B5EF4-FFF2-40B4-BE49-F238E27FC236}">
              <a16:creationId xmlns:a16="http://schemas.microsoft.com/office/drawing/2014/main" id="{00000000-0008-0000-0100-000012000000}"/>
            </a:ext>
          </a:extLst>
        </xdr:cNvPr>
        <xdr:cNvCxnSpPr>
          <a:stCxn id="17" idx="3"/>
          <a:endCxn id="16" idx="2"/>
        </xdr:cNvCxnSpPr>
      </xdr:nvCxnSpPr>
      <xdr:spPr>
        <a:xfrm flipV="1">
          <a:off x="27220068" y="12400990"/>
          <a:ext cx="758779" cy="14623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661147</xdr:colOff>
      <xdr:row>109</xdr:row>
      <xdr:rowOff>134471</xdr:rowOff>
    </xdr:from>
    <xdr:to>
      <xdr:col>36</xdr:col>
      <xdr:colOff>470647</xdr:colOff>
      <xdr:row>112</xdr:row>
      <xdr:rowOff>134471</xdr:rowOff>
    </xdr:to>
    <xdr:sp macro="" textlink="">
      <xdr:nvSpPr>
        <xdr:cNvPr id="19" name="18 Elipse">
          <a:extLst>
            <a:ext uri="{FF2B5EF4-FFF2-40B4-BE49-F238E27FC236}">
              <a16:creationId xmlns:a16="http://schemas.microsoft.com/office/drawing/2014/main" id="{00000000-0008-0000-0100-000013000000}"/>
            </a:ext>
          </a:extLst>
        </xdr:cNvPr>
        <xdr:cNvSpPr/>
      </xdr:nvSpPr>
      <xdr:spPr>
        <a:xfrm>
          <a:off x="26905323" y="20293853"/>
          <a:ext cx="571500" cy="571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34</xdr:col>
      <xdr:colOff>404812</xdr:colOff>
      <xdr:row>110</xdr:row>
      <xdr:rowOff>180696</xdr:rowOff>
    </xdr:from>
    <xdr:to>
      <xdr:col>35</xdr:col>
      <xdr:colOff>273843</xdr:colOff>
      <xdr:row>113</xdr:row>
      <xdr:rowOff>180696</xdr:rowOff>
    </xdr:to>
    <xdr:sp macro="" textlink="">
      <xdr:nvSpPr>
        <xdr:cNvPr id="20" name="19 Rectángulo redondeado">
          <a:extLst>
            <a:ext uri="{FF2B5EF4-FFF2-40B4-BE49-F238E27FC236}">
              <a16:creationId xmlns:a16="http://schemas.microsoft.com/office/drawing/2014/main" id="{00000000-0008-0000-0100-000014000000}"/>
            </a:ext>
          </a:extLst>
        </xdr:cNvPr>
        <xdr:cNvSpPr/>
      </xdr:nvSpPr>
      <xdr:spPr>
        <a:xfrm>
          <a:off x="26574750" y="21302384"/>
          <a:ext cx="631031"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35</xdr:col>
      <xdr:colOff>273843</xdr:colOff>
      <xdr:row>111</xdr:row>
      <xdr:rowOff>39221</xdr:rowOff>
    </xdr:from>
    <xdr:to>
      <xdr:col>35</xdr:col>
      <xdr:colOff>661147</xdr:colOff>
      <xdr:row>112</xdr:row>
      <xdr:rowOff>85446</xdr:rowOff>
    </xdr:to>
    <xdr:cxnSp macro="">
      <xdr:nvCxnSpPr>
        <xdr:cNvPr id="21" name="20 Conector recto de flecha">
          <a:extLst>
            <a:ext uri="{FF2B5EF4-FFF2-40B4-BE49-F238E27FC236}">
              <a16:creationId xmlns:a16="http://schemas.microsoft.com/office/drawing/2014/main" id="{00000000-0008-0000-0100-000015000000}"/>
            </a:ext>
          </a:extLst>
        </xdr:cNvPr>
        <xdr:cNvCxnSpPr>
          <a:stCxn id="20" idx="3"/>
          <a:endCxn id="19" idx="2"/>
        </xdr:cNvCxnSpPr>
      </xdr:nvCxnSpPr>
      <xdr:spPr>
        <a:xfrm flipV="1">
          <a:off x="27205781" y="21351409"/>
          <a:ext cx="387304" cy="236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0.14065</cdr:x>
      <cdr:y>0.14843</cdr:y>
    </cdr:from>
    <cdr:to>
      <cdr:x>0.4677</cdr:x>
      <cdr:y>0.42884</cdr:y>
    </cdr:to>
    <cdr:sp macro="" textlink="">
      <cdr:nvSpPr>
        <cdr:cNvPr id="2" name="1 Rectángulo redondeado"/>
        <cdr:cNvSpPr/>
      </cdr:nvSpPr>
      <cdr:spPr>
        <a:xfrm xmlns:a="http://schemas.openxmlformats.org/drawingml/2006/main">
          <a:off x="1465010" y="563496"/>
          <a:ext cx="3406588" cy="1064559"/>
        </a:xfrm>
        <a:prstGeom xmlns:a="http://schemas.openxmlformats.org/drawingml/2006/main" prst="roundRect">
          <a:avLst/>
        </a:prstGeom>
        <a:solidFill xmlns:a="http://schemas.openxmlformats.org/drawingml/2006/main">
          <a:srgbClr val="FFC000">
            <a:alpha val="10000"/>
          </a:srgb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p xmlns:a="http://schemas.openxmlformats.org/drawingml/2006/main">
          <a:endParaRPr lang="es-ES"/>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31</xdr:col>
      <xdr:colOff>336176</xdr:colOff>
      <xdr:row>15</xdr:row>
      <xdr:rowOff>44824</xdr:rowOff>
    </xdr:from>
    <xdr:to>
      <xdr:col>39</xdr:col>
      <xdr:colOff>669551</xdr:colOff>
      <xdr:row>52</xdr:row>
      <xdr:rowOff>25774</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3431500" y="2924736"/>
          <a:ext cx="6429375" cy="7029450"/>
        </a:xfrm>
        <a:prstGeom prst="rect">
          <a:avLst/>
        </a:prstGeom>
        <a:noFill/>
        <a:ln w="1">
          <a:noFill/>
          <a:miter lim="800000"/>
          <a:headEnd/>
          <a:tailEnd type="none" w="med" len="med"/>
        </a:ln>
        <a:effectLst/>
      </xdr:spPr>
    </xdr:pic>
    <xdr:clientData/>
  </xdr:twoCellAnchor>
  <xdr:twoCellAnchor editAs="oneCell">
    <xdr:from>
      <xdr:col>31</xdr:col>
      <xdr:colOff>436406</xdr:colOff>
      <xdr:row>59</xdr:row>
      <xdr:rowOff>59764</xdr:rowOff>
    </xdr:from>
    <xdr:to>
      <xdr:col>40</xdr:col>
      <xdr:colOff>55406</xdr:colOff>
      <xdr:row>97</xdr:row>
      <xdr:rowOff>59764</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531730" y="11321676"/>
          <a:ext cx="6477000" cy="7239000"/>
        </a:xfrm>
        <a:prstGeom prst="rect">
          <a:avLst/>
        </a:prstGeom>
        <a:noFill/>
        <a:ln w="1">
          <a:noFill/>
          <a:miter lim="800000"/>
          <a:headEnd/>
          <a:tailEnd type="none" w="med" len="med"/>
        </a:ln>
        <a:effectLst/>
      </xdr:spPr>
    </xdr:pic>
    <xdr:clientData/>
  </xdr:twoCellAnchor>
  <xdr:twoCellAnchor editAs="oneCell">
    <xdr:from>
      <xdr:col>31</xdr:col>
      <xdr:colOff>453216</xdr:colOff>
      <xdr:row>103</xdr:row>
      <xdr:rowOff>127622</xdr:rowOff>
    </xdr:from>
    <xdr:to>
      <xdr:col>40</xdr:col>
      <xdr:colOff>91266</xdr:colOff>
      <xdr:row>141</xdr:row>
      <xdr:rowOff>146672</xdr:rowOff>
    </xdr:to>
    <xdr:pic>
      <xdr:nvPicPr>
        <xdr:cNvPr id="1027" name="Picture 3">
          <a:extLst>
            <a:ext uri="{FF2B5EF4-FFF2-40B4-BE49-F238E27FC236}">
              <a16:creationId xmlns:a16="http://schemas.microsoft.com/office/drawing/2014/main" id="{00000000-0008-0000-0200-000003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23548540" y="19771534"/>
          <a:ext cx="6496050" cy="7258050"/>
        </a:xfrm>
        <a:prstGeom prst="rect">
          <a:avLst/>
        </a:prstGeom>
        <a:noFill/>
        <a:ln w="1">
          <a:noFill/>
          <a:miter lim="800000"/>
          <a:headEnd/>
          <a:tailEnd type="none" w="med" len="med"/>
        </a:ln>
        <a:effectLst/>
      </xdr:spPr>
    </xdr:pic>
    <xdr:clientData/>
  </xdr:twoCellAnchor>
  <xdr:twoCellAnchor>
    <xdr:from>
      <xdr:col>4</xdr:col>
      <xdr:colOff>619125</xdr:colOff>
      <xdr:row>1</xdr:row>
      <xdr:rowOff>1701</xdr:rowOff>
    </xdr:from>
    <xdr:to>
      <xdr:col>11</xdr:col>
      <xdr:colOff>895350</xdr:colOff>
      <xdr:row>8</xdr:row>
      <xdr:rowOff>121444</xdr:rowOff>
    </xdr:to>
    <xdr:sp macro="" textlink="">
      <xdr:nvSpPr>
        <xdr:cNvPr id="11" name="10 CuadroTexto">
          <a:extLst>
            <a:ext uri="{FF2B5EF4-FFF2-40B4-BE49-F238E27FC236}">
              <a16:creationId xmlns:a16="http://schemas.microsoft.com/office/drawing/2014/main" id="{00000000-0008-0000-0200-00000B000000}"/>
            </a:ext>
          </a:extLst>
        </xdr:cNvPr>
        <xdr:cNvSpPr txBox="1"/>
      </xdr:nvSpPr>
      <xdr:spPr>
        <a:xfrm>
          <a:off x="3929063" y="204107"/>
          <a:ext cx="7277100" cy="1453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ysClr val="windowText" lastClr="000000"/>
              </a:solidFill>
              <a:latin typeface="+mn-lt"/>
              <a:ea typeface="+mn-ea"/>
              <a:cs typeface="+mn-cs"/>
            </a:rPr>
            <a:t>EVALUACIÓN DEL FILTRO 1.</a:t>
          </a: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chemeClr val="dk1"/>
              </a:solidFill>
              <a:latin typeface="+mn-lt"/>
              <a:ea typeface="+mn-ea"/>
              <a:cs typeface="+mn-cs"/>
            </a:rPr>
            <a:t>1- Evaluación del potencial del filtro dejando los parámetros de la lógica fijos. (P1:110)</a:t>
          </a:r>
          <a:endParaRPr lang="es-ES"/>
        </a:p>
        <a:p>
          <a:pPr rtl="0"/>
          <a:r>
            <a:rPr lang="es-ES" sz="1100" b="0" i="0" baseline="0">
              <a:solidFill>
                <a:schemeClr val="dk1"/>
              </a:solidFill>
              <a:latin typeface="+mn-lt"/>
              <a:ea typeface="+mn-ea"/>
              <a:cs typeface="+mn-cs"/>
            </a:rPr>
            <a:t>2- Selección de los parámetros de referencia del filtro en el Training Period.</a:t>
          </a:r>
          <a:endParaRPr lang="es-ES"/>
        </a:p>
        <a:p>
          <a:pPr rtl="0"/>
          <a:r>
            <a:rPr lang="es-ES" sz="1100" b="0" i="0" baseline="0">
              <a:solidFill>
                <a:schemeClr val="dk1"/>
              </a:solidFill>
              <a:latin typeface="+mn-lt"/>
              <a:ea typeface="+mn-ea"/>
              <a:cs typeface="+mn-cs"/>
            </a:rPr>
            <a:t>3- Aplicación de la lógica de la estrategia + el filtro sobre el Training Period, Test Period y Validation Period.</a:t>
          </a:r>
          <a:endParaRPr lang="es-ES" sz="1100"/>
        </a:p>
      </xdr:txBody>
    </xdr:sp>
    <xdr:clientData/>
  </xdr:twoCellAnchor>
  <xdr:twoCellAnchor>
    <xdr:from>
      <xdr:col>15</xdr:col>
      <xdr:colOff>19049</xdr:colOff>
      <xdr:row>14</xdr:row>
      <xdr:rowOff>85724</xdr:rowOff>
    </xdr:from>
    <xdr:to>
      <xdr:col>29</xdr:col>
      <xdr:colOff>38099</xdr:colOff>
      <xdr:row>32</xdr:row>
      <xdr:rowOff>142875</xdr:rowOff>
    </xdr:to>
    <xdr:graphicFrame macro="">
      <xdr:nvGraphicFramePr>
        <xdr:cNvPr id="3" name="2 Gráfico">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305360</xdr:colOff>
      <xdr:row>17</xdr:row>
      <xdr:rowOff>57150</xdr:rowOff>
    </xdr:from>
    <xdr:to>
      <xdr:col>21</xdr:col>
      <xdr:colOff>14008</xdr:colOff>
      <xdr:row>20</xdr:row>
      <xdr:rowOff>47625</xdr:rowOff>
    </xdr:to>
    <xdr:sp macro="" textlink="">
      <xdr:nvSpPr>
        <xdr:cNvPr id="4" name="3 Rectángulo redondeado">
          <a:extLst>
            <a:ext uri="{FF2B5EF4-FFF2-40B4-BE49-F238E27FC236}">
              <a16:creationId xmlns:a16="http://schemas.microsoft.com/office/drawing/2014/main" id="{00000000-0008-0000-0200-000004000000}"/>
            </a:ext>
          </a:extLst>
        </xdr:cNvPr>
        <xdr:cNvSpPr/>
      </xdr:nvSpPr>
      <xdr:spPr>
        <a:xfrm>
          <a:off x="15668625" y="3318062"/>
          <a:ext cx="1636059" cy="561975"/>
        </a:xfrm>
        <a:prstGeom prst="roundRect">
          <a:avLst/>
        </a:prstGeom>
        <a:solidFill>
          <a:srgbClr val="FFC000">
            <a:alpha val="5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15</xdr:col>
      <xdr:colOff>0</xdr:colOff>
      <xdr:row>32</xdr:row>
      <xdr:rowOff>190499</xdr:rowOff>
    </xdr:from>
    <xdr:to>
      <xdr:col>29</xdr:col>
      <xdr:colOff>47625</xdr:colOff>
      <xdr:row>37</xdr:row>
      <xdr:rowOff>56028</xdr:rowOff>
    </xdr:to>
    <xdr:sp macro="" textlink="">
      <xdr:nvSpPr>
        <xdr:cNvPr id="5" name="4 CuadroTexto">
          <a:extLst>
            <a:ext uri="{FF2B5EF4-FFF2-40B4-BE49-F238E27FC236}">
              <a16:creationId xmlns:a16="http://schemas.microsoft.com/office/drawing/2014/main" id="{00000000-0008-0000-0200-000005000000}"/>
            </a:ext>
          </a:extLst>
        </xdr:cNvPr>
        <xdr:cNvSpPr txBox="1"/>
      </xdr:nvSpPr>
      <xdr:spPr>
        <a:xfrm>
          <a:off x="14825382" y="6308911"/>
          <a:ext cx="6793567" cy="8180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S" sz="1100" b="1">
              <a:solidFill>
                <a:srgbClr val="FF0000"/>
              </a:solidFill>
            </a:rPr>
            <a:t>Selección de parámetros: </a:t>
          </a:r>
          <a:r>
            <a:rPr lang="es-ES" sz="1100">
              <a:solidFill>
                <a:schemeClr val="dk1"/>
              </a:solidFill>
              <a:latin typeface="+mn-lt"/>
              <a:ea typeface="+mn-ea"/>
              <a:cs typeface="+mn-cs"/>
            </a:rPr>
            <a:t>Seleccionamos el parámetro 20. Dicho parámetro está situado dentro de la zona robusta pero no está situado en un pico. </a:t>
          </a:r>
        </a:p>
        <a:p>
          <a:pPr marL="0" marR="0" indent="0" defTabSz="914400" eaLnBrk="1" fontAlgn="auto" latinLnBrk="0" hangingPunct="1">
            <a:lnSpc>
              <a:spcPct val="100000"/>
            </a:lnSpc>
            <a:spcBef>
              <a:spcPts val="0"/>
            </a:spcBef>
            <a:spcAft>
              <a:spcPts val="0"/>
            </a:spcAft>
            <a:buClrTx/>
            <a:buSzTx/>
            <a:buFontTx/>
            <a:buNone/>
            <a:tabLst/>
            <a:defRPr/>
          </a:pPr>
          <a:endParaRPr lang="es-ES" sz="1100">
            <a:solidFill>
              <a:schemeClr val="dk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latin typeface="+mn-lt"/>
              <a:ea typeface="+mn-ea"/>
              <a:cs typeface="+mn-cs"/>
            </a:rPr>
            <a:t>Cualquier otro parámetro situado alrededor del pico podría haber ser seleccionado como parámetro de referencia. </a:t>
          </a:r>
        </a:p>
        <a:p>
          <a:endParaRPr lang="es-ES" sz="1100"/>
        </a:p>
      </xdr:txBody>
    </xdr:sp>
    <xdr:clientData/>
  </xdr:twoCellAnchor>
  <xdr:twoCellAnchor>
    <xdr:from>
      <xdr:col>14</xdr:col>
      <xdr:colOff>542365</xdr:colOff>
      <xdr:row>6</xdr:row>
      <xdr:rowOff>123825</xdr:rowOff>
    </xdr:from>
    <xdr:to>
      <xdr:col>29</xdr:col>
      <xdr:colOff>0</xdr:colOff>
      <xdr:row>11</xdr:row>
      <xdr:rowOff>133350</xdr:rowOff>
    </xdr:to>
    <xdr:sp macro="" textlink="">
      <xdr:nvSpPr>
        <xdr:cNvPr id="7" name="6 CuadroTexto">
          <a:extLst>
            <a:ext uri="{FF2B5EF4-FFF2-40B4-BE49-F238E27FC236}">
              <a16:creationId xmlns:a16="http://schemas.microsoft.com/office/drawing/2014/main" id="{00000000-0008-0000-0200-000007000000}"/>
            </a:ext>
          </a:extLst>
        </xdr:cNvPr>
        <xdr:cNvSpPr txBox="1"/>
      </xdr:nvSpPr>
      <xdr:spPr>
        <a:xfrm>
          <a:off x="14392836" y="1278031"/>
          <a:ext cx="6752664" cy="973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CONCLUSIONES:</a:t>
          </a:r>
        </a:p>
        <a:p>
          <a:endParaRPr lang="es-ES" sz="1100"/>
        </a:p>
        <a:p>
          <a:r>
            <a:rPr lang="es-ES" sz="1100"/>
            <a:t>Se</a:t>
          </a:r>
          <a:r>
            <a:rPr lang="es-ES" sz="1100" baseline="0"/>
            <a:t> observa que el SQN mejora  en todas las combinaciones de parámetros respecto a los resultados de la lógica sin filtros. Dichos resultados evidencian el potencial del filtro. Por ello, seleccionamos unos parámetros de referencia e incluimos el filtro en la lógica.</a:t>
          </a:r>
          <a:endParaRPr lang="es-ES" sz="1100"/>
        </a:p>
      </xdr:txBody>
    </xdr:sp>
    <xdr:clientData/>
  </xdr:twoCellAnchor>
  <xdr:twoCellAnchor>
    <xdr:from>
      <xdr:col>32</xdr:col>
      <xdr:colOff>190500</xdr:colOff>
      <xdr:row>15</xdr:row>
      <xdr:rowOff>156882</xdr:rowOff>
    </xdr:from>
    <xdr:to>
      <xdr:col>33</xdr:col>
      <xdr:colOff>0</xdr:colOff>
      <xdr:row>18</xdr:row>
      <xdr:rowOff>134470</xdr:rowOff>
    </xdr:to>
    <xdr:sp macro="" textlink="">
      <xdr:nvSpPr>
        <xdr:cNvPr id="12" name="11 Elipse">
          <a:extLst>
            <a:ext uri="{FF2B5EF4-FFF2-40B4-BE49-F238E27FC236}">
              <a16:creationId xmlns:a16="http://schemas.microsoft.com/office/drawing/2014/main" id="{00000000-0008-0000-0200-00000C000000}"/>
            </a:ext>
          </a:extLst>
        </xdr:cNvPr>
        <xdr:cNvSpPr/>
      </xdr:nvSpPr>
      <xdr:spPr>
        <a:xfrm>
          <a:off x="24047824" y="3036794"/>
          <a:ext cx="571500" cy="5490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30</xdr:col>
      <xdr:colOff>219075</xdr:colOff>
      <xdr:row>17</xdr:row>
      <xdr:rowOff>9525</xdr:rowOff>
    </xdr:from>
    <xdr:to>
      <xdr:col>31</xdr:col>
      <xdr:colOff>233083</xdr:colOff>
      <xdr:row>19</xdr:row>
      <xdr:rowOff>177613</xdr:rowOff>
    </xdr:to>
    <xdr:sp macro="" textlink="">
      <xdr:nvSpPr>
        <xdr:cNvPr id="13" name="12 Rectángulo redondeado">
          <a:extLst>
            <a:ext uri="{FF2B5EF4-FFF2-40B4-BE49-F238E27FC236}">
              <a16:creationId xmlns:a16="http://schemas.microsoft.com/office/drawing/2014/main" id="{00000000-0008-0000-0200-00000D000000}"/>
            </a:ext>
          </a:extLst>
        </xdr:cNvPr>
        <xdr:cNvSpPr/>
      </xdr:nvSpPr>
      <xdr:spPr>
        <a:xfrm>
          <a:off x="22479000" y="3267075"/>
          <a:ext cx="776008" cy="54908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31</xdr:col>
      <xdr:colOff>233083</xdr:colOff>
      <xdr:row>17</xdr:row>
      <xdr:rowOff>50426</xdr:rowOff>
    </xdr:from>
    <xdr:to>
      <xdr:col>32</xdr:col>
      <xdr:colOff>190500</xdr:colOff>
      <xdr:row>18</xdr:row>
      <xdr:rowOff>93569</xdr:rowOff>
    </xdr:to>
    <xdr:cxnSp macro="">
      <xdr:nvCxnSpPr>
        <xdr:cNvPr id="14" name="13 Conector recto de flecha">
          <a:extLst>
            <a:ext uri="{FF2B5EF4-FFF2-40B4-BE49-F238E27FC236}">
              <a16:creationId xmlns:a16="http://schemas.microsoft.com/office/drawing/2014/main" id="{00000000-0008-0000-0200-00000E000000}"/>
            </a:ext>
          </a:extLst>
        </xdr:cNvPr>
        <xdr:cNvCxnSpPr>
          <a:stCxn id="13" idx="3"/>
          <a:endCxn id="12" idx="2"/>
        </xdr:cNvCxnSpPr>
      </xdr:nvCxnSpPr>
      <xdr:spPr>
        <a:xfrm flipV="1">
          <a:off x="23255008" y="3307976"/>
          <a:ext cx="719417" cy="2336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268941</xdr:colOff>
      <xdr:row>60</xdr:row>
      <xdr:rowOff>123265</xdr:rowOff>
    </xdr:from>
    <xdr:to>
      <xdr:col>33</xdr:col>
      <xdr:colOff>78441</xdr:colOff>
      <xdr:row>63</xdr:row>
      <xdr:rowOff>123265</xdr:rowOff>
    </xdr:to>
    <xdr:sp macro="" textlink="">
      <xdr:nvSpPr>
        <xdr:cNvPr id="15" name="14 Elipse">
          <a:extLst>
            <a:ext uri="{FF2B5EF4-FFF2-40B4-BE49-F238E27FC236}">
              <a16:creationId xmlns:a16="http://schemas.microsoft.com/office/drawing/2014/main" id="{00000000-0008-0000-0200-00000F000000}"/>
            </a:ext>
          </a:extLst>
        </xdr:cNvPr>
        <xdr:cNvSpPr/>
      </xdr:nvSpPr>
      <xdr:spPr>
        <a:xfrm>
          <a:off x="24126265" y="11575677"/>
          <a:ext cx="571500" cy="571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30</xdr:col>
      <xdr:colOff>44823</xdr:colOff>
      <xdr:row>61</xdr:row>
      <xdr:rowOff>145677</xdr:rowOff>
    </xdr:from>
    <xdr:to>
      <xdr:col>31</xdr:col>
      <xdr:colOff>369794</xdr:colOff>
      <xdr:row>64</xdr:row>
      <xdr:rowOff>145677</xdr:rowOff>
    </xdr:to>
    <xdr:sp macro="" textlink="">
      <xdr:nvSpPr>
        <xdr:cNvPr id="16" name="15 Rectángulo redondeado">
          <a:extLst>
            <a:ext uri="{FF2B5EF4-FFF2-40B4-BE49-F238E27FC236}">
              <a16:creationId xmlns:a16="http://schemas.microsoft.com/office/drawing/2014/main" id="{00000000-0008-0000-0200-000010000000}"/>
            </a:ext>
          </a:extLst>
        </xdr:cNvPr>
        <xdr:cNvSpPr/>
      </xdr:nvSpPr>
      <xdr:spPr>
        <a:xfrm>
          <a:off x="22378147" y="11788589"/>
          <a:ext cx="1086971"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31</xdr:col>
      <xdr:colOff>369794</xdr:colOff>
      <xdr:row>62</xdr:row>
      <xdr:rowOff>28015</xdr:rowOff>
    </xdr:from>
    <xdr:to>
      <xdr:col>32</xdr:col>
      <xdr:colOff>268941</xdr:colOff>
      <xdr:row>63</xdr:row>
      <xdr:rowOff>50427</xdr:rowOff>
    </xdr:to>
    <xdr:cxnSp macro="">
      <xdr:nvCxnSpPr>
        <xdr:cNvPr id="17" name="16 Conector recto de flecha">
          <a:extLst>
            <a:ext uri="{FF2B5EF4-FFF2-40B4-BE49-F238E27FC236}">
              <a16:creationId xmlns:a16="http://schemas.microsoft.com/office/drawing/2014/main" id="{00000000-0008-0000-0200-000011000000}"/>
            </a:ext>
          </a:extLst>
        </xdr:cNvPr>
        <xdr:cNvCxnSpPr>
          <a:stCxn id="16" idx="3"/>
          <a:endCxn id="15" idx="2"/>
        </xdr:cNvCxnSpPr>
      </xdr:nvCxnSpPr>
      <xdr:spPr>
        <a:xfrm flipV="1">
          <a:off x="23465118" y="11861427"/>
          <a:ext cx="661147" cy="2129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313764</xdr:colOff>
      <xdr:row>105</xdr:row>
      <xdr:rowOff>11206</xdr:rowOff>
    </xdr:from>
    <xdr:to>
      <xdr:col>33</xdr:col>
      <xdr:colOff>123264</xdr:colOff>
      <xdr:row>108</xdr:row>
      <xdr:rowOff>11206</xdr:rowOff>
    </xdr:to>
    <xdr:sp macro="" textlink="">
      <xdr:nvSpPr>
        <xdr:cNvPr id="18" name="17 Elipse">
          <a:extLst>
            <a:ext uri="{FF2B5EF4-FFF2-40B4-BE49-F238E27FC236}">
              <a16:creationId xmlns:a16="http://schemas.microsoft.com/office/drawing/2014/main" id="{00000000-0008-0000-0200-000012000000}"/>
            </a:ext>
          </a:extLst>
        </xdr:cNvPr>
        <xdr:cNvSpPr/>
      </xdr:nvSpPr>
      <xdr:spPr>
        <a:xfrm>
          <a:off x="24171088" y="20036118"/>
          <a:ext cx="571500" cy="571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30</xdr:col>
      <xdr:colOff>56030</xdr:colOff>
      <xdr:row>105</xdr:row>
      <xdr:rowOff>156883</xdr:rowOff>
    </xdr:from>
    <xdr:to>
      <xdr:col>31</xdr:col>
      <xdr:colOff>381001</xdr:colOff>
      <xdr:row>108</xdr:row>
      <xdr:rowOff>156883</xdr:rowOff>
    </xdr:to>
    <xdr:sp macro="" textlink="">
      <xdr:nvSpPr>
        <xdr:cNvPr id="19" name="18 Rectángulo redondeado">
          <a:extLst>
            <a:ext uri="{FF2B5EF4-FFF2-40B4-BE49-F238E27FC236}">
              <a16:creationId xmlns:a16="http://schemas.microsoft.com/office/drawing/2014/main" id="{00000000-0008-0000-0200-000013000000}"/>
            </a:ext>
          </a:extLst>
        </xdr:cNvPr>
        <xdr:cNvSpPr/>
      </xdr:nvSpPr>
      <xdr:spPr>
        <a:xfrm>
          <a:off x="22389354" y="20181795"/>
          <a:ext cx="1086971"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31</xdr:col>
      <xdr:colOff>381001</xdr:colOff>
      <xdr:row>106</xdr:row>
      <xdr:rowOff>106456</xdr:rowOff>
    </xdr:from>
    <xdr:to>
      <xdr:col>32</xdr:col>
      <xdr:colOff>313764</xdr:colOff>
      <xdr:row>107</xdr:row>
      <xdr:rowOff>61633</xdr:rowOff>
    </xdr:to>
    <xdr:cxnSp macro="">
      <xdr:nvCxnSpPr>
        <xdr:cNvPr id="20" name="19 Conector recto de flecha">
          <a:extLst>
            <a:ext uri="{FF2B5EF4-FFF2-40B4-BE49-F238E27FC236}">
              <a16:creationId xmlns:a16="http://schemas.microsoft.com/office/drawing/2014/main" id="{00000000-0008-0000-0200-000014000000}"/>
            </a:ext>
          </a:extLst>
        </xdr:cNvPr>
        <xdr:cNvCxnSpPr>
          <a:stCxn id="19" idx="3"/>
          <a:endCxn id="18" idx="2"/>
        </xdr:cNvCxnSpPr>
      </xdr:nvCxnSpPr>
      <xdr:spPr>
        <a:xfrm flipV="1">
          <a:off x="23476325" y="20321868"/>
          <a:ext cx="694763" cy="1456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43</xdr:col>
      <xdr:colOff>369794</xdr:colOff>
      <xdr:row>61</xdr:row>
      <xdr:rowOff>33618</xdr:rowOff>
    </xdr:from>
    <xdr:to>
      <xdr:col>52</xdr:col>
      <xdr:colOff>549647</xdr:colOff>
      <xdr:row>102</xdr:row>
      <xdr:rowOff>171050</xdr:rowOff>
    </xdr:to>
    <xdr:pic>
      <xdr:nvPicPr>
        <xdr:cNvPr id="3075" name="Picture 3">
          <a:extLst>
            <a:ext uri="{FF2B5EF4-FFF2-40B4-BE49-F238E27FC236}">
              <a16:creationId xmlns:a16="http://schemas.microsoft.com/office/drawing/2014/main" id="{00000000-0008-0000-0300-0000030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188647" y="11329147"/>
          <a:ext cx="6404722" cy="7945531"/>
        </a:xfrm>
        <a:prstGeom prst="rect">
          <a:avLst/>
        </a:prstGeom>
        <a:noFill/>
        <a:ln w="1">
          <a:noFill/>
          <a:miter lim="800000"/>
          <a:headEnd/>
          <a:tailEnd type="none" w="med" len="med"/>
        </a:ln>
        <a:effectLst/>
      </xdr:spPr>
    </xdr:pic>
    <xdr:clientData/>
  </xdr:twoCellAnchor>
  <xdr:twoCellAnchor editAs="oneCell">
    <xdr:from>
      <xdr:col>43</xdr:col>
      <xdr:colOff>369795</xdr:colOff>
      <xdr:row>107</xdr:row>
      <xdr:rowOff>145678</xdr:rowOff>
    </xdr:from>
    <xdr:to>
      <xdr:col>52</xdr:col>
      <xdr:colOff>521073</xdr:colOff>
      <xdr:row>149</xdr:row>
      <xdr:rowOff>59953</xdr:rowOff>
    </xdr:to>
    <xdr:pic>
      <xdr:nvPicPr>
        <xdr:cNvPr id="3074" name="Picture 2">
          <a:extLst>
            <a:ext uri="{FF2B5EF4-FFF2-40B4-BE49-F238E27FC236}">
              <a16:creationId xmlns:a16="http://schemas.microsoft.com/office/drawing/2014/main" id="{00000000-0008-0000-0300-0000020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9785236" y="19834413"/>
          <a:ext cx="6376147" cy="7915275"/>
        </a:xfrm>
        <a:prstGeom prst="rect">
          <a:avLst/>
        </a:prstGeom>
        <a:noFill/>
        <a:ln w="1">
          <a:noFill/>
          <a:miter lim="800000"/>
          <a:headEnd/>
          <a:tailEnd type="none" w="med" len="med"/>
        </a:ln>
        <a:effectLst/>
      </xdr:spPr>
    </xdr:pic>
    <xdr:clientData/>
  </xdr:twoCellAnchor>
  <xdr:twoCellAnchor editAs="oneCell">
    <xdr:from>
      <xdr:col>43</xdr:col>
      <xdr:colOff>470647</xdr:colOff>
      <xdr:row>14</xdr:row>
      <xdr:rowOff>78440</xdr:rowOff>
    </xdr:from>
    <xdr:to>
      <xdr:col>52</xdr:col>
      <xdr:colOff>640975</xdr:colOff>
      <xdr:row>56</xdr:row>
      <xdr:rowOff>11765</xdr:rowOff>
    </xdr:to>
    <xdr:pic>
      <xdr:nvPicPr>
        <xdr:cNvPr id="3073" name="Picture 1">
          <a:extLst>
            <a:ext uri="{FF2B5EF4-FFF2-40B4-BE49-F238E27FC236}">
              <a16:creationId xmlns:a16="http://schemas.microsoft.com/office/drawing/2014/main" id="{00000000-0008-0000-0300-0000010C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29886088" y="2767852"/>
          <a:ext cx="6395197" cy="7934325"/>
        </a:xfrm>
        <a:prstGeom prst="rect">
          <a:avLst/>
        </a:prstGeom>
        <a:noFill/>
        <a:ln w="1">
          <a:noFill/>
          <a:miter lim="800000"/>
          <a:headEnd/>
          <a:tailEnd type="none" w="med" len="med"/>
        </a:ln>
        <a:effectLst/>
      </xdr:spPr>
    </xdr:pic>
    <xdr:clientData/>
  </xdr:twoCellAnchor>
  <xdr:twoCellAnchor>
    <xdr:from>
      <xdr:col>4</xdr:col>
      <xdr:colOff>719667</xdr:colOff>
      <xdr:row>1</xdr:row>
      <xdr:rowOff>45357</xdr:rowOff>
    </xdr:from>
    <xdr:to>
      <xdr:col>11</xdr:col>
      <xdr:colOff>995892</xdr:colOff>
      <xdr:row>8</xdr:row>
      <xdr:rowOff>165100</xdr:rowOff>
    </xdr:to>
    <xdr:sp macro="" textlink="">
      <xdr:nvSpPr>
        <xdr:cNvPr id="5" name="4 CuadroTexto">
          <a:extLst>
            <a:ext uri="{FF2B5EF4-FFF2-40B4-BE49-F238E27FC236}">
              <a16:creationId xmlns:a16="http://schemas.microsoft.com/office/drawing/2014/main" id="{00000000-0008-0000-0300-000005000000}"/>
            </a:ext>
          </a:extLst>
        </xdr:cNvPr>
        <xdr:cNvSpPr txBox="1"/>
      </xdr:nvSpPr>
      <xdr:spPr>
        <a:xfrm>
          <a:off x="4370917" y="246440"/>
          <a:ext cx="7271808" cy="1453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ysClr val="windowText" lastClr="000000"/>
              </a:solidFill>
              <a:latin typeface="+mn-lt"/>
              <a:ea typeface="+mn-ea"/>
              <a:cs typeface="+mn-cs"/>
            </a:rPr>
            <a:t>EVALUACIÓN DEL FILTRO 2.</a:t>
          </a: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chemeClr val="dk1"/>
              </a:solidFill>
              <a:latin typeface="+mn-lt"/>
              <a:ea typeface="+mn-ea"/>
              <a:cs typeface="+mn-cs"/>
            </a:rPr>
            <a:t>1- Evaluación del potencial del filtro dejando los parámetros de la lógica fijos (P1:110).</a:t>
          </a:r>
          <a:endParaRPr lang="es-ES"/>
        </a:p>
        <a:p>
          <a:pPr rtl="0"/>
          <a:r>
            <a:rPr lang="es-ES" sz="1100" b="0" i="0" baseline="0">
              <a:solidFill>
                <a:schemeClr val="dk1"/>
              </a:solidFill>
              <a:latin typeface="+mn-lt"/>
              <a:ea typeface="+mn-ea"/>
              <a:cs typeface="+mn-cs"/>
            </a:rPr>
            <a:t>2- Selección de los parámetros de referencia del filtro en el Training Period.</a:t>
          </a:r>
          <a:endParaRPr lang="es-ES"/>
        </a:p>
        <a:p>
          <a:pPr rtl="0"/>
          <a:r>
            <a:rPr lang="es-ES" sz="1100" b="0" i="0" baseline="0">
              <a:solidFill>
                <a:schemeClr val="dk1"/>
              </a:solidFill>
              <a:latin typeface="+mn-lt"/>
              <a:ea typeface="+mn-ea"/>
              <a:cs typeface="+mn-cs"/>
            </a:rPr>
            <a:t>3- Aplicación de la lógica de la estrategia + el filtro sobre el Training Period, Test Period y Validation Period.</a:t>
          </a:r>
          <a:endParaRPr lang="es-ES" sz="1100"/>
        </a:p>
      </xdr:txBody>
    </xdr:sp>
    <xdr:clientData/>
  </xdr:twoCellAnchor>
  <xdr:twoCellAnchor>
    <xdr:from>
      <xdr:col>16</xdr:col>
      <xdr:colOff>0</xdr:colOff>
      <xdr:row>43</xdr:row>
      <xdr:rowOff>86590</xdr:rowOff>
    </xdr:from>
    <xdr:to>
      <xdr:col>28</xdr:col>
      <xdr:colOff>381000</xdr:colOff>
      <xdr:row>46</xdr:row>
      <xdr:rowOff>75384</xdr:rowOff>
    </xdr:to>
    <xdr:sp macro="" textlink="">
      <xdr:nvSpPr>
        <xdr:cNvPr id="8" name="7 CuadroTexto">
          <a:extLst>
            <a:ext uri="{FF2B5EF4-FFF2-40B4-BE49-F238E27FC236}">
              <a16:creationId xmlns:a16="http://schemas.microsoft.com/office/drawing/2014/main" id="{00000000-0008-0000-0300-000008000000}"/>
            </a:ext>
          </a:extLst>
        </xdr:cNvPr>
        <xdr:cNvSpPr txBox="1"/>
      </xdr:nvSpPr>
      <xdr:spPr>
        <a:xfrm>
          <a:off x="16069235" y="8300502"/>
          <a:ext cx="7575177" cy="560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Selección de parámetros: </a:t>
          </a:r>
          <a:r>
            <a:rPr lang="es-ES" sz="1100"/>
            <a:t>Seleccionamos como parámetros de referencia</a:t>
          </a:r>
          <a:r>
            <a:rPr lang="es-ES" sz="1100" baseline="0"/>
            <a:t> P3: 75 y P4: 4. Esta combinación de parámetros, y todas las combinaciones de parámetros situados alrededor, obtienen resultados mejores que los resultados de la lógica sin incluir el filtro.</a:t>
          </a:r>
          <a:endParaRPr lang="es-ES" sz="1100"/>
        </a:p>
      </xdr:txBody>
    </xdr:sp>
    <xdr:clientData/>
  </xdr:twoCellAnchor>
  <xdr:twoCellAnchor>
    <xdr:from>
      <xdr:col>16</xdr:col>
      <xdr:colOff>0</xdr:colOff>
      <xdr:row>6</xdr:row>
      <xdr:rowOff>88107</xdr:rowOff>
    </xdr:from>
    <xdr:to>
      <xdr:col>28</xdr:col>
      <xdr:colOff>425823</xdr:colOff>
      <xdr:row>11</xdr:row>
      <xdr:rowOff>97632</xdr:rowOff>
    </xdr:to>
    <xdr:sp macro="" textlink="">
      <xdr:nvSpPr>
        <xdr:cNvPr id="9" name="8 CuadroTexto">
          <a:extLst>
            <a:ext uri="{FF2B5EF4-FFF2-40B4-BE49-F238E27FC236}">
              <a16:creationId xmlns:a16="http://schemas.microsoft.com/office/drawing/2014/main" id="{00000000-0008-0000-0300-000009000000}"/>
            </a:ext>
          </a:extLst>
        </xdr:cNvPr>
        <xdr:cNvSpPr txBox="1"/>
      </xdr:nvSpPr>
      <xdr:spPr>
        <a:xfrm>
          <a:off x="16069235" y="1242313"/>
          <a:ext cx="7620000" cy="9732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CONCLUSIONES:</a:t>
          </a:r>
        </a:p>
        <a:p>
          <a:endParaRPr lang="es-ES" sz="1100"/>
        </a:p>
        <a:p>
          <a:r>
            <a:rPr lang="es-ES" sz="1100">
              <a:solidFill>
                <a:sysClr val="windowText" lastClr="000000"/>
              </a:solidFill>
            </a:rPr>
            <a:t>Se</a:t>
          </a:r>
          <a:r>
            <a:rPr lang="es-ES" sz="1100" baseline="0">
              <a:solidFill>
                <a:sysClr val="windowText" lastClr="000000"/>
              </a:solidFill>
            </a:rPr>
            <a:t> observa que con la inclusión de este filtro el SQN mejora en un determinado rango de parámetros respecto a los resultados de la lógica sin filtro. Por esta razón, añadimos el filtro a la lógica de la estrategia.</a:t>
          </a:r>
          <a:endParaRPr lang="es-ES" sz="1100">
            <a:solidFill>
              <a:sysClr val="windowText" lastClr="000000"/>
            </a:solidFill>
          </a:endParaRPr>
        </a:p>
      </xdr:txBody>
    </xdr:sp>
    <xdr:clientData/>
  </xdr:twoCellAnchor>
  <xdr:twoCellAnchor>
    <xdr:from>
      <xdr:col>44</xdr:col>
      <xdr:colOff>212911</xdr:colOff>
      <xdr:row>15</xdr:row>
      <xdr:rowOff>168088</xdr:rowOff>
    </xdr:from>
    <xdr:to>
      <xdr:col>45</xdr:col>
      <xdr:colOff>291352</xdr:colOff>
      <xdr:row>18</xdr:row>
      <xdr:rowOff>145676</xdr:rowOff>
    </xdr:to>
    <xdr:sp macro="" textlink="">
      <xdr:nvSpPr>
        <xdr:cNvPr id="10" name="9 Elipse">
          <a:extLst>
            <a:ext uri="{FF2B5EF4-FFF2-40B4-BE49-F238E27FC236}">
              <a16:creationId xmlns:a16="http://schemas.microsoft.com/office/drawing/2014/main" id="{00000000-0008-0000-0300-00000A000000}"/>
            </a:ext>
          </a:extLst>
        </xdr:cNvPr>
        <xdr:cNvSpPr/>
      </xdr:nvSpPr>
      <xdr:spPr>
        <a:xfrm>
          <a:off x="30547235" y="3048000"/>
          <a:ext cx="593911" cy="5490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41</xdr:col>
      <xdr:colOff>22412</xdr:colOff>
      <xdr:row>16</xdr:row>
      <xdr:rowOff>190500</xdr:rowOff>
    </xdr:from>
    <xdr:to>
      <xdr:col>42</xdr:col>
      <xdr:colOff>347383</xdr:colOff>
      <xdr:row>19</xdr:row>
      <xdr:rowOff>168088</xdr:rowOff>
    </xdr:to>
    <xdr:sp macro="" textlink="">
      <xdr:nvSpPr>
        <xdr:cNvPr id="11" name="10 Rectángulo redondeado">
          <a:extLst>
            <a:ext uri="{FF2B5EF4-FFF2-40B4-BE49-F238E27FC236}">
              <a16:creationId xmlns:a16="http://schemas.microsoft.com/office/drawing/2014/main" id="{00000000-0008-0000-0300-00000B000000}"/>
            </a:ext>
          </a:extLst>
        </xdr:cNvPr>
        <xdr:cNvSpPr/>
      </xdr:nvSpPr>
      <xdr:spPr>
        <a:xfrm>
          <a:off x="21853712" y="3257550"/>
          <a:ext cx="1086971" cy="54908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42</xdr:col>
      <xdr:colOff>347383</xdr:colOff>
      <xdr:row>17</xdr:row>
      <xdr:rowOff>61632</xdr:rowOff>
    </xdr:from>
    <xdr:to>
      <xdr:col>44</xdr:col>
      <xdr:colOff>212911</xdr:colOff>
      <xdr:row>18</xdr:row>
      <xdr:rowOff>84044</xdr:rowOff>
    </xdr:to>
    <xdr:cxnSp macro="">
      <xdr:nvCxnSpPr>
        <xdr:cNvPr id="12" name="11 Conector recto de flecha">
          <a:extLst>
            <a:ext uri="{FF2B5EF4-FFF2-40B4-BE49-F238E27FC236}">
              <a16:creationId xmlns:a16="http://schemas.microsoft.com/office/drawing/2014/main" id="{00000000-0008-0000-0300-00000C000000}"/>
            </a:ext>
          </a:extLst>
        </xdr:cNvPr>
        <xdr:cNvCxnSpPr>
          <a:stCxn id="11" idx="3"/>
          <a:endCxn id="10" idx="2"/>
        </xdr:cNvCxnSpPr>
      </xdr:nvCxnSpPr>
      <xdr:spPr>
        <a:xfrm flipV="1">
          <a:off x="29650765" y="3322544"/>
          <a:ext cx="896470" cy="2129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89647</xdr:colOff>
      <xdr:row>62</xdr:row>
      <xdr:rowOff>123265</xdr:rowOff>
    </xdr:from>
    <xdr:to>
      <xdr:col>45</xdr:col>
      <xdr:colOff>302559</xdr:colOff>
      <xdr:row>65</xdr:row>
      <xdr:rowOff>123265</xdr:rowOff>
    </xdr:to>
    <xdr:sp macro="" textlink="">
      <xdr:nvSpPr>
        <xdr:cNvPr id="13" name="12 Elipse">
          <a:extLst>
            <a:ext uri="{FF2B5EF4-FFF2-40B4-BE49-F238E27FC236}">
              <a16:creationId xmlns:a16="http://schemas.microsoft.com/office/drawing/2014/main" id="{00000000-0008-0000-0300-00000D000000}"/>
            </a:ext>
          </a:extLst>
        </xdr:cNvPr>
        <xdr:cNvSpPr/>
      </xdr:nvSpPr>
      <xdr:spPr>
        <a:xfrm>
          <a:off x="30423971" y="11575677"/>
          <a:ext cx="728382" cy="571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41</xdr:col>
      <xdr:colOff>0</xdr:colOff>
      <xdr:row>63</xdr:row>
      <xdr:rowOff>145677</xdr:rowOff>
    </xdr:from>
    <xdr:to>
      <xdr:col>42</xdr:col>
      <xdr:colOff>224118</xdr:colOff>
      <xdr:row>66</xdr:row>
      <xdr:rowOff>145677</xdr:rowOff>
    </xdr:to>
    <xdr:sp macro="" textlink="">
      <xdr:nvSpPr>
        <xdr:cNvPr id="14" name="13 Rectángulo redondeado">
          <a:extLst>
            <a:ext uri="{FF2B5EF4-FFF2-40B4-BE49-F238E27FC236}">
              <a16:creationId xmlns:a16="http://schemas.microsoft.com/office/drawing/2014/main" id="{00000000-0008-0000-0300-00000E000000}"/>
            </a:ext>
          </a:extLst>
        </xdr:cNvPr>
        <xdr:cNvSpPr/>
      </xdr:nvSpPr>
      <xdr:spPr>
        <a:xfrm>
          <a:off x="21730447" y="11785227"/>
          <a:ext cx="1086971"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42</xdr:col>
      <xdr:colOff>224118</xdr:colOff>
      <xdr:row>64</xdr:row>
      <xdr:rowOff>28015</xdr:rowOff>
    </xdr:from>
    <xdr:to>
      <xdr:col>44</xdr:col>
      <xdr:colOff>89647</xdr:colOff>
      <xdr:row>65</xdr:row>
      <xdr:rowOff>50427</xdr:rowOff>
    </xdr:to>
    <xdr:cxnSp macro="">
      <xdr:nvCxnSpPr>
        <xdr:cNvPr id="15" name="14 Conector recto de flecha">
          <a:extLst>
            <a:ext uri="{FF2B5EF4-FFF2-40B4-BE49-F238E27FC236}">
              <a16:creationId xmlns:a16="http://schemas.microsoft.com/office/drawing/2014/main" id="{00000000-0008-0000-0300-00000F000000}"/>
            </a:ext>
          </a:extLst>
        </xdr:cNvPr>
        <xdr:cNvCxnSpPr>
          <a:stCxn id="14" idx="3"/>
          <a:endCxn id="13" idx="2"/>
        </xdr:cNvCxnSpPr>
      </xdr:nvCxnSpPr>
      <xdr:spPr>
        <a:xfrm flipV="1">
          <a:off x="29527500" y="11861427"/>
          <a:ext cx="896471" cy="2129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507067</xdr:colOff>
      <xdr:row>109</xdr:row>
      <xdr:rowOff>22412</xdr:rowOff>
    </xdr:from>
    <xdr:to>
      <xdr:col>45</xdr:col>
      <xdr:colOff>156882</xdr:colOff>
      <xdr:row>112</xdr:row>
      <xdr:rowOff>22412</xdr:rowOff>
    </xdr:to>
    <xdr:sp macro="" textlink="">
      <xdr:nvSpPr>
        <xdr:cNvPr id="16" name="15 Elipse">
          <a:extLst>
            <a:ext uri="{FF2B5EF4-FFF2-40B4-BE49-F238E27FC236}">
              <a16:creationId xmlns:a16="http://schemas.microsoft.com/office/drawing/2014/main" id="{00000000-0008-0000-0300-000010000000}"/>
            </a:ext>
          </a:extLst>
        </xdr:cNvPr>
        <xdr:cNvSpPr/>
      </xdr:nvSpPr>
      <xdr:spPr>
        <a:xfrm>
          <a:off x="30325920" y="20047324"/>
          <a:ext cx="680756" cy="571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41</xdr:col>
      <xdr:colOff>0</xdr:colOff>
      <xdr:row>109</xdr:row>
      <xdr:rowOff>156883</xdr:rowOff>
    </xdr:from>
    <xdr:to>
      <xdr:col>42</xdr:col>
      <xdr:colOff>33618</xdr:colOff>
      <xdr:row>112</xdr:row>
      <xdr:rowOff>156883</xdr:rowOff>
    </xdr:to>
    <xdr:sp macro="" textlink="">
      <xdr:nvSpPr>
        <xdr:cNvPr id="17" name="16 Rectángulo redondeado">
          <a:extLst>
            <a:ext uri="{FF2B5EF4-FFF2-40B4-BE49-F238E27FC236}">
              <a16:creationId xmlns:a16="http://schemas.microsoft.com/office/drawing/2014/main" id="{00000000-0008-0000-0300-000011000000}"/>
            </a:ext>
          </a:extLst>
        </xdr:cNvPr>
        <xdr:cNvSpPr/>
      </xdr:nvSpPr>
      <xdr:spPr>
        <a:xfrm>
          <a:off x="21539947" y="20178433"/>
          <a:ext cx="1086971"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42</xdr:col>
      <xdr:colOff>33618</xdr:colOff>
      <xdr:row>110</xdr:row>
      <xdr:rowOff>117662</xdr:rowOff>
    </xdr:from>
    <xdr:to>
      <xdr:col>43</xdr:col>
      <xdr:colOff>507067</xdr:colOff>
      <xdr:row>111</xdr:row>
      <xdr:rowOff>61633</xdr:rowOff>
    </xdr:to>
    <xdr:cxnSp macro="">
      <xdr:nvCxnSpPr>
        <xdr:cNvPr id="18" name="17 Conector recto de flecha">
          <a:extLst>
            <a:ext uri="{FF2B5EF4-FFF2-40B4-BE49-F238E27FC236}">
              <a16:creationId xmlns:a16="http://schemas.microsoft.com/office/drawing/2014/main" id="{00000000-0008-0000-0300-000012000000}"/>
            </a:ext>
          </a:extLst>
        </xdr:cNvPr>
        <xdr:cNvCxnSpPr>
          <a:stCxn id="17" idx="3"/>
          <a:endCxn id="16" idx="2"/>
        </xdr:cNvCxnSpPr>
      </xdr:nvCxnSpPr>
      <xdr:spPr>
        <a:xfrm flipV="1">
          <a:off x="29337000" y="20333074"/>
          <a:ext cx="988920" cy="13447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33618</xdr:colOff>
      <xdr:row>14</xdr:row>
      <xdr:rowOff>71440</xdr:rowOff>
    </xdr:from>
    <xdr:to>
      <xdr:col>29</xdr:col>
      <xdr:colOff>0</xdr:colOff>
      <xdr:row>42</xdr:row>
      <xdr:rowOff>121228</xdr:rowOff>
    </xdr:to>
    <xdr:graphicFrame macro="">
      <xdr:nvGraphicFramePr>
        <xdr:cNvPr id="19" name="18 Gráfico">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32</xdr:col>
      <xdr:colOff>124699</xdr:colOff>
      <xdr:row>14</xdr:row>
      <xdr:rowOff>62120</xdr:rowOff>
    </xdr:from>
    <xdr:to>
      <xdr:col>40</xdr:col>
      <xdr:colOff>400924</xdr:colOff>
      <xdr:row>54</xdr:row>
      <xdr:rowOff>147845</xdr:rowOff>
    </xdr:to>
    <xdr:pic>
      <xdr:nvPicPr>
        <xdr:cNvPr id="1030" name="Picture 6">
          <a:extLst>
            <a:ext uri="{FF2B5EF4-FFF2-40B4-BE49-F238E27FC236}">
              <a16:creationId xmlns:a16="http://schemas.microsoft.com/office/drawing/2014/main" id="{00000000-0008-0000-0400-0000060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3382264" y="2745685"/>
          <a:ext cx="6372225" cy="7705725"/>
        </a:xfrm>
        <a:prstGeom prst="rect">
          <a:avLst/>
        </a:prstGeom>
        <a:noFill/>
        <a:ln w="1">
          <a:noFill/>
          <a:miter lim="800000"/>
          <a:headEnd/>
          <a:tailEnd type="none" w="med" len="med"/>
        </a:ln>
        <a:effectLst/>
      </xdr:spPr>
    </xdr:pic>
    <xdr:clientData/>
  </xdr:twoCellAnchor>
  <xdr:twoCellAnchor editAs="oneCell">
    <xdr:from>
      <xdr:col>32</xdr:col>
      <xdr:colOff>338942</xdr:colOff>
      <xdr:row>59</xdr:row>
      <xdr:rowOff>157001</xdr:rowOff>
    </xdr:from>
    <xdr:to>
      <xdr:col>40</xdr:col>
      <xdr:colOff>624692</xdr:colOff>
      <xdr:row>102</xdr:row>
      <xdr:rowOff>147476</xdr:rowOff>
    </xdr:to>
    <xdr:pic>
      <xdr:nvPicPr>
        <xdr:cNvPr id="1029" name="Picture 5">
          <a:extLst>
            <a:ext uri="{FF2B5EF4-FFF2-40B4-BE49-F238E27FC236}">
              <a16:creationId xmlns:a16="http://schemas.microsoft.com/office/drawing/2014/main" id="{00000000-0008-0000-0400-000005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23579942" y="11434601"/>
          <a:ext cx="6381750" cy="8181975"/>
        </a:xfrm>
        <a:prstGeom prst="rect">
          <a:avLst/>
        </a:prstGeom>
        <a:noFill/>
        <a:ln w="1">
          <a:noFill/>
          <a:miter lim="800000"/>
          <a:headEnd/>
          <a:tailEnd type="none" w="med" len="med"/>
        </a:ln>
        <a:effectLst/>
      </xdr:spPr>
    </xdr:pic>
    <xdr:clientData/>
  </xdr:twoCellAnchor>
  <xdr:twoCellAnchor editAs="oneCell">
    <xdr:from>
      <xdr:col>32</xdr:col>
      <xdr:colOff>20248</xdr:colOff>
      <xdr:row>106</xdr:row>
      <xdr:rowOff>122399</xdr:rowOff>
    </xdr:from>
    <xdr:to>
      <xdr:col>40</xdr:col>
      <xdr:colOff>334573</xdr:colOff>
      <xdr:row>149</xdr:row>
      <xdr:rowOff>150974</xdr:rowOff>
    </xdr:to>
    <xdr:pic>
      <xdr:nvPicPr>
        <xdr:cNvPr id="1028" name="Picture 4">
          <a:extLst>
            <a:ext uri="{FF2B5EF4-FFF2-40B4-BE49-F238E27FC236}">
              <a16:creationId xmlns:a16="http://schemas.microsoft.com/office/drawing/2014/main" id="{00000000-0008-0000-0400-000004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23277813" y="20331964"/>
          <a:ext cx="6410325" cy="8220075"/>
        </a:xfrm>
        <a:prstGeom prst="rect">
          <a:avLst/>
        </a:prstGeom>
        <a:noFill/>
        <a:ln w="1">
          <a:noFill/>
          <a:miter lim="800000"/>
          <a:headEnd/>
          <a:tailEnd type="none" w="med" len="med"/>
        </a:ln>
        <a:effectLst/>
      </xdr:spPr>
    </xdr:pic>
    <xdr:clientData/>
  </xdr:twoCellAnchor>
  <xdr:twoCellAnchor>
    <xdr:from>
      <xdr:col>4</xdr:col>
      <xdr:colOff>433917</xdr:colOff>
      <xdr:row>1</xdr:row>
      <xdr:rowOff>24190</xdr:rowOff>
    </xdr:from>
    <xdr:to>
      <xdr:col>11</xdr:col>
      <xdr:colOff>1</xdr:colOff>
      <xdr:row>10</xdr:row>
      <xdr:rowOff>21166</xdr:rowOff>
    </xdr:to>
    <xdr:sp macro="" textlink="">
      <xdr:nvSpPr>
        <xdr:cNvPr id="5" name="4 CuadroTexto">
          <a:extLst>
            <a:ext uri="{FF2B5EF4-FFF2-40B4-BE49-F238E27FC236}">
              <a16:creationId xmlns:a16="http://schemas.microsoft.com/office/drawing/2014/main" id="{00000000-0008-0000-0400-000005000000}"/>
            </a:ext>
          </a:extLst>
        </xdr:cNvPr>
        <xdr:cNvSpPr txBox="1"/>
      </xdr:nvSpPr>
      <xdr:spPr>
        <a:xfrm>
          <a:off x="4201584" y="225273"/>
          <a:ext cx="6667500" cy="1722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ysClr val="windowText" lastClr="000000"/>
              </a:solidFill>
              <a:latin typeface="+mn-lt"/>
              <a:ea typeface="+mn-ea"/>
              <a:cs typeface="+mn-cs"/>
            </a:rPr>
            <a:t>EVALUACIÓN DEL FILTRO 3.</a:t>
          </a: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chemeClr val="dk1"/>
              </a:solidFill>
              <a:latin typeface="+mn-lt"/>
              <a:ea typeface="+mn-ea"/>
              <a:cs typeface="+mn-cs"/>
            </a:rPr>
            <a:t>1- Evaluación del potencial del filtro dejando los parámetros de la lógica fijos P1:110.</a:t>
          </a:r>
          <a:endParaRPr lang="es-ES"/>
        </a:p>
        <a:p>
          <a:pPr rtl="0"/>
          <a:r>
            <a:rPr lang="es-ES" sz="1100" b="0" i="0" baseline="0">
              <a:solidFill>
                <a:schemeClr val="dk1"/>
              </a:solidFill>
              <a:latin typeface="+mn-lt"/>
              <a:ea typeface="+mn-ea"/>
              <a:cs typeface="+mn-cs"/>
            </a:rPr>
            <a:t>2- Selección de los parámetros de referencia del filtro en el Training Period.</a:t>
          </a:r>
          <a:endParaRPr lang="es-ES"/>
        </a:p>
        <a:p>
          <a:pPr rtl="0"/>
          <a:r>
            <a:rPr lang="es-ES" sz="1100" b="0" i="0" baseline="0">
              <a:solidFill>
                <a:schemeClr val="dk1"/>
              </a:solidFill>
              <a:latin typeface="+mn-lt"/>
              <a:ea typeface="+mn-ea"/>
              <a:cs typeface="+mn-cs"/>
            </a:rPr>
            <a:t>3- Aplicación de la lógica de la estrategia + el filtro sobre el Training Period, Test Period y Validation Period.</a:t>
          </a:r>
          <a:endParaRPr lang="es-ES" sz="1100"/>
        </a:p>
      </xdr:txBody>
    </xdr:sp>
    <xdr:clientData/>
  </xdr:twoCellAnchor>
  <xdr:twoCellAnchor>
    <xdr:from>
      <xdr:col>16</xdr:col>
      <xdr:colOff>293454</xdr:colOff>
      <xdr:row>19</xdr:row>
      <xdr:rowOff>92869</xdr:rowOff>
    </xdr:from>
    <xdr:to>
      <xdr:col>20</xdr:col>
      <xdr:colOff>2102</xdr:colOff>
      <xdr:row>22</xdr:row>
      <xdr:rowOff>83344</xdr:rowOff>
    </xdr:to>
    <xdr:sp macro="" textlink="">
      <xdr:nvSpPr>
        <xdr:cNvPr id="7" name="6 Rectángulo redondeado">
          <a:extLst>
            <a:ext uri="{FF2B5EF4-FFF2-40B4-BE49-F238E27FC236}">
              <a16:creationId xmlns:a16="http://schemas.microsoft.com/office/drawing/2014/main" id="{00000000-0008-0000-0400-000007000000}"/>
            </a:ext>
          </a:extLst>
        </xdr:cNvPr>
        <xdr:cNvSpPr/>
      </xdr:nvSpPr>
      <xdr:spPr>
        <a:xfrm>
          <a:off x="16866954" y="3736182"/>
          <a:ext cx="1613648" cy="561975"/>
        </a:xfrm>
        <a:prstGeom prst="roundRect">
          <a:avLst/>
        </a:prstGeom>
        <a:solidFill>
          <a:srgbClr val="FFC000">
            <a:alpha val="5000"/>
          </a:srgb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15</xdr:col>
      <xdr:colOff>1</xdr:colOff>
      <xdr:row>33</xdr:row>
      <xdr:rowOff>0</xdr:rowOff>
    </xdr:from>
    <xdr:to>
      <xdr:col>28</xdr:col>
      <xdr:colOff>419101</xdr:colOff>
      <xdr:row>36</xdr:row>
      <xdr:rowOff>171450</xdr:rowOff>
    </xdr:to>
    <xdr:sp macro="" textlink="">
      <xdr:nvSpPr>
        <xdr:cNvPr id="8" name="7 CuadroTexto">
          <a:extLst>
            <a:ext uri="{FF2B5EF4-FFF2-40B4-BE49-F238E27FC236}">
              <a16:creationId xmlns:a16="http://schemas.microsoft.com/office/drawing/2014/main" id="{00000000-0008-0000-0400-000008000000}"/>
            </a:ext>
          </a:extLst>
        </xdr:cNvPr>
        <xdr:cNvSpPr txBox="1"/>
      </xdr:nvSpPr>
      <xdr:spPr>
        <a:xfrm>
          <a:off x="14239876" y="6305550"/>
          <a:ext cx="6610350" cy="742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Selección de parámetros: </a:t>
          </a:r>
          <a:r>
            <a:rPr lang="es-ES" sz="1100" b="0">
              <a:solidFill>
                <a:sysClr val="windowText" lastClr="000000"/>
              </a:solidFill>
            </a:rPr>
            <a:t>E</a:t>
          </a:r>
          <a:r>
            <a:rPr lang="es-ES" sz="1100" b="0" baseline="0">
              <a:solidFill>
                <a:sysClr val="windowText" lastClr="000000"/>
              </a:solidFill>
            </a:rPr>
            <a:t>l objetivo es localizar un parámetro que haya afectado históricamente al comportamiento de la estrategia. Aquí vemos que históricamente no hubiese habido más de 5 operaciones diarias. Por lo tanto, seleccionamos este número como valor de referencia.</a:t>
          </a:r>
          <a:endParaRPr lang="es-ES" sz="1100"/>
        </a:p>
      </xdr:txBody>
    </xdr:sp>
    <xdr:clientData/>
  </xdr:twoCellAnchor>
  <xdr:twoCellAnchor>
    <xdr:from>
      <xdr:col>15</xdr:col>
      <xdr:colOff>1</xdr:colOff>
      <xdr:row>4</xdr:row>
      <xdr:rowOff>114300</xdr:rowOff>
    </xdr:from>
    <xdr:to>
      <xdr:col>28</xdr:col>
      <xdr:colOff>452439</xdr:colOff>
      <xdr:row>11</xdr:row>
      <xdr:rowOff>133350</xdr:rowOff>
    </xdr:to>
    <xdr:sp macro="" textlink="">
      <xdr:nvSpPr>
        <xdr:cNvPr id="9" name="8 CuadroTexto">
          <a:extLst>
            <a:ext uri="{FF2B5EF4-FFF2-40B4-BE49-F238E27FC236}">
              <a16:creationId xmlns:a16="http://schemas.microsoft.com/office/drawing/2014/main" id="{00000000-0008-0000-0400-000009000000}"/>
            </a:ext>
          </a:extLst>
        </xdr:cNvPr>
        <xdr:cNvSpPr txBox="1"/>
      </xdr:nvSpPr>
      <xdr:spPr>
        <a:xfrm>
          <a:off x="14239876" y="885825"/>
          <a:ext cx="6643688"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CONCLUSIONES:</a:t>
          </a:r>
        </a:p>
        <a:p>
          <a:endParaRPr lang="es-ES" sz="1100"/>
        </a:p>
        <a:p>
          <a:r>
            <a:rPr lang="es-ES" sz="1100"/>
            <a:t>A</a:t>
          </a:r>
          <a:r>
            <a:rPr lang="es-ES" sz="1100" baseline="0"/>
            <a:t> diferencia del resto de filtros evaluados, este filtro no mejora los resultados de la lógica. No obstante, nuestro objetivo con la inclusión de este filtro no es mejorar los resultados originales, sino introducir un mecanismo de protección que nos permita limitar el número de trades diarios sin afectar negativamente al comportamiento histórico de la estrategia.  Por esta razón, hemos incluido este filtro aunque no mejore los resultados originales de la estrategia.</a:t>
          </a:r>
        </a:p>
        <a:p>
          <a:endParaRPr lang="es-ES" sz="1100" baseline="0"/>
        </a:p>
        <a:p>
          <a:endParaRPr lang="es-ES" sz="1100" baseline="0"/>
        </a:p>
      </xdr:txBody>
    </xdr:sp>
    <xdr:clientData/>
  </xdr:twoCellAnchor>
  <xdr:twoCellAnchor>
    <xdr:from>
      <xdr:col>32</xdr:col>
      <xdr:colOff>469673</xdr:colOff>
      <xdr:row>15</xdr:row>
      <xdr:rowOff>143240</xdr:rowOff>
    </xdr:from>
    <xdr:to>
      <xdr:col>33</xdr:col>
      <xdr:colOff>279173</xdr:colOff>
      <xdr:row>18</xdr:row>
      <xdr:rowOff>120828</xdr:rowOff>
    </xdr:to>
    <xdr:sp macro="" textlink="">
      <xdr:nvSpPr>
        <xdr:cNvPr id="10" name="9 Elipse">
          <a:extLst>
            <a:ext uri="{FF2B5EF4-FFF2-40B4-BE49-F238E27FC236}">
              <a16:creationId xmlns:a16="http://schemas.microsoft.com/office/drawing/2014/main" id="{00000000-0008-0000-0400-00000A000000}"/>
            </a:ext>
          </a:extLst>
        </xdr:cNvPr>
        <xdr:cNvSpPr/>
      </xdr:nvSpPr>
      <xdr:spPr>
        <a:xfrm>
          <a:off x="23727238" y="3017305"/>
          <a:ext cx="571500" cy="5490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30</xdr:col>
      <xdr:colOff>400050</xdr:colOff>
      <xdr:row>17</xdr:row>
      <xdr:rowOff>57150</xdr:rowOff>
    </xdr:from>
    <xdr:to>
      <xdr:col>31</xdr:col>
      <xdr:colOff>585508</xdr:colOff>
      <xdr:row>20</xdr:row>
      <xdr:rowOff>34738</xdr:rowOff>
    </xdr:to>
    <xdr:sp macro="" textlink="">
      <xdr:nvSpPr>
        <xdr:cNvPr id="11" name="10 Rectángulo redondeado">
          <a:extLst>
            <a:ext uri="{FF2B5EF4-FFF2-40B4-BE49-F238E27FC236}">
              <a16:creationId xmlns:a16="http://schemas.microsoft.com/office/drawing/2014/main" id="{00000000-0008-0000-0400-00000B000000}"/>
            </a:ext>
          </a:extLst>
        </xdr:cNvPr>
        <xdr:cNvSpPr/>
      </xdr:nvSpPr>
      <xdr:spPr>
        <a:xfrm>
          <a:off x="22069425" y="3314700"/>
          <a:ext cx="947458" cy="549088"/>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31</xdr:col>
      <xdr:colOff>585508</xdr:colOff>
      <xdr:row>17</xdr:row>
      <xdr:rowOff>36784</xdr:rowOff>
    </xdr:from>
    <xdr:to>
      <xdr:col>32</xdr:col>
      <xdr:colOff>469673</xdr:colOff>
      <xdr:row>18</xdr:row>
      <xdr:rowOff>141194</xdr:rowOff>
    </xdr:to>
    <xdr:cxnSp macro="">
      <xdr:nvCxnSpPr>
        <xdr:cNvPr id="12" name="11 Conector recto de flecha">
          <a:extLst>
            <a:ext uri="{FF2B5EF4-FFF2-40B4-BE49-F238E27FC236}">
              <a16:creationId xmlns:a16="http://schemas.microsoft.com/office/drawing/2014/main" id="{00000000-0008-0000-0400-00000C000000}"/>
            </a:ext>
          </a:extLst>
        </xdr:cNvPr>
        <xdr:cNvCxnSpPr>
          <a:stCxn id="11" idx="3"/>
          <a:endCxn id="10" idx="2"/>
        </xdr:cNvCxnSpPr>
      </xdr:nvCxnSpPr>
      <xdr:spPr>
        <a:xfrm flipV="1">
          <a:off x="23016883" y="3294334"/>
          <a:ext cx="646165" cy="2949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578321</xdr:colOff>
      <xdr:row>60</xdr:row>
      <xdr:rowOff>73569</xdr:rowOff>
    </xdr:from>
    <xdr:to>
      <xdr:col>33</xdr:col>
      <xdr:colOff>387821</xdr:colOff>
      <xdr:row>63</xdr:row>
      <xdr:rowOff>73569</xdr:rowOff>
    </xdr:to>
    <xdr:sp macro="" textlink="">
      <xdr:nvSpPr>
        <xdr:cNvPr id="13" name="12 Elipse">
          <a:extLst>
            <a:ext uri="{FF2B5EF4-FFF2-40B4-BE49-F238E27FC236}">
              <a16:creationId xmlns:a16="http://schemas.microsoft.com/office/drawing/2014/main" id="{00000000-0008-0000-0400-00000D000000}"/>
            </a:ext>
          </a:extLst>
        </xdr:cNvPr>
        <xdr:cNvSpPr/>
      </xdr:nvSpPr>
      <xdr:spPr>
        <a:xfrm>
          <a:off x="23835886" y="11520134"/>
          <a:ext cx="571500" cy="571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30</xdr:col>
      <xdr:colOff>462364</xdr:colOff>
      <xdr:row>61</xdr:row>
      <xdr:rowOff>187090</xdr:rowOff>
    </xdr:from>
    <xdr:to>
      <xdr:col>32</xdr:col>
      <xdr:colOff>25335</xdr:colOff>
      <xdr:row>64</xdr:row>
      <xdr:rowOff>187090</xdr:rowOff>
    </xdr:to>
    <xdr:sp macro="" textlink="">
      <xdr:nvSpPr>
        <xdr:cNvPr id="14" name="13 Rectángulo redondeado">
          <a:extLst>
            <a:ext uri="{FF2B5EF4-FFF2-40B4-BE49-F238E27FC236}">
              <a16:creationId xmlns:a16="http://schemas.microsoft.com/office/drawing/2014/main" id="{00000000-0008-0000-0400-00000E000000}"/>
            </a:ext>
          </a:extLst>
        </xdr:cNvPr>
        <xdr:cNvSpPr/>
      </xdr:nvSpPr>
      <xdr:spPr>
        <a:xfrm>
          <a:off x="22195929" y="11824155"/>
          <a:ext cx="1086971"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32</xdr:col>
      <xdr:colOff>25335</xdr:colOff>
      <xdr:row>61</xdr:row>
      <xdr:rowOff>168819</xdr:rowOff>
    </xdr:from>
    <xdr:to>
      <xdr:col>32</xdr:col>
      <xdr:colOff>578321</xdr:colOff>
      <xdr:row>63</xdr:row>
      <xdr:rowOff>91840</xdr:rowOff>
    </xdr:to>
    <xdr:cxnSp macro="">
      <xdr:nvCxnSpPr>
        <xdr:cNvPr id="15" name="14 Conector recto de flecha">
          <a:extLst>
            <a:ext uri="{FF2B5EF4-FFF2-40B4-BE49-F238E27FC236}">
              <a16:creationId xmlns:a16="http://schemas.microsoft.com/office/drawing/2014/main" id="{00000000-0008-0000-0400-00000F000000}"/>
            </a:ext>
          </a:extLst>
        </xdr:cNvPr>
        <xdr:cNvCxnSpPr>
          <a:stCxn id="14" idx="3"/>
          <a:endCxn id="13" idx="2"/>
        </xdr:cNvCxnSpPr>
      </xdr:nvCxnSpPr>
      <xdr:spPr>
        <a:xfrm flipV="1">
          <a:off x="23282900" y="11805884"/>
          <a:ext cx="552986" cy="3040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329843</xdr:colOff>
      <xdr:row>107</xdr:row>
      <xdr:rowOff>184167</xdr:rowOff>
    </xdr:from>
    <xdr:to>
      <xdr:col>33</xdr:col>
      <xdr:colOff>139343</xdr:colOff>
      <xdr:row>110</xdr:row>
      <xdr:rowOff>184167</xdr:rowOff>
    </xdr:to>
    <xdr:sp macro="" textlink="">
      <xdr:nvSpPr>
        <xdr:cNvPr id="16" name="15 Elipse">
          <a:extLst>
            <a:ext uri="{FF2B5EF4-FFF2-40B4-BE49-F238E27FC236}">
              <a16:creationId xmlns:a16="http://schemas.microsoft.com/office/drawing/2014/main" id="{00000000-0008-0000-0400-000010000000}"/>
            </a:ext>
          </a:extLst>
        </xdr:cNvPr>
        <xdr:cNvSpPr/>
      </xdr:nvSpPr>
      <xdr:spPr>
        <a:xfrm>
          <a:off x="23587408" y="20584232"/>
          <a:ext cx="571500" cy="5715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30</xdr:col>
      <xdr:colOff>150386</xdr:colOff>
      <xdr:row>108</xdr:row>
      <xdr:rowOff>57492</xdr:rowOff>
    </xdr:from>
    <xdr:to>
      <xdr:col>31</xdr:col>
      <xdr:colOff>475357</xdr:colOff>
      <xdr:row>111</xdr:row>
      <xdr:rowOff>57492</xdr:rowOff>
    </xdr:to>
    <xdr:sp macro="" textlink="">
      <xdr:nvSpPr>
        <xdr:cNvPr id="17" name="16 Rectángulo redondeado">
          <a:extLst>
            <a:ext uri="{FF2B5EF4-FFF2-40B4-BE49-F238E27FC236}">
              <a16:creationId xmlns:a16="http://schemas.microsoft.com/office/drawing/2014/main" id="{00000000-0008-0000-0400-000011000000}"/>
            </a:ext>
          </a:extLst>
        </xdr:cNvPr>
        <xdr:cNvSpPr/>
      </xdr:nvSpPr>
      <xdr:spPr>
        <a:xfrm>
          <a:off x="21883951" y="20648057"/>
          <a:ext cx="1086971" cy="5715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31</xdr:col>
      <xdr:colOff>475357</xdr:colOff>
      <xdr:row>109</xdr:row>
      <xdr:rowOff>88917</xdr:rowOff>
    </xdr:from>
    <xdr:to>
      <xdr:col>32</xdr:col>
      <xdr:colOff>329843</xdr:colOff>
      <xdr:row>109</xdr:row>
      <xdr:rowOff>152742</xdr:rowOff>
    </xdr:to>
    <xdr:cxnSp macro="">
      <xdr:nvCxnSpPr>
        <xdr:cNvPr id="18" name="17 Conector recto de flecha">
          <a:extLst>
            <a:ext uri="{FF2B5EF4-FFF2-40B4-BE49-F238E27FC236}">
              <a16:creationId xmlns:a16="http://schemas.microsoft.com/office/drawing/2014/main" id="{00000000-0008-0000-0400-000012000000}"/>
            </a:ext>
          </a:extLst>
        </xdr:cNvPr>
        <xdr:cNvCxnSpPr>
          <a:stCxn id="17" idx="3"/>
          <a:endCxn id="16" idx="2"/>
        </xdr:cNvCxnSpPr>
      </xdr:nvCxnSpPr>
      <xdr:spPr>
        <a:xfrm flipV="1">
          <a:off x="22970922" y="20869982"/>
          <a:ext cx="616486" cy="63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35717</xdr:colOff>
      <xdr:row>15</xdr:row>
      <xdr:rowOff>1</xdr:rowOff>
    </xdr:from>
    <xdr:to>
      <xdr:col>28</xdr:col>
      <xdr:colOff>452438</xdr:colOff>
      <xdr:row>31</xdr:row>
      <xdr:rowOff>178594</xdr:rowOff>
    </xdr:to>
    <xdr:graphicFrame macro="">
      <xdr:nvGraphicFramePr>
        <xdr:cNvPr id="19" name="18 Gráfico">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261937</xdr:colOff>
      <xdr:row>15</xdr:row>
      <xdr:rowOff>107156</xdr:rowOff>
    </xdr:from>
    <xdr:to>
      <xdr:col>17</xdr:col>
      <xdr:colOff>223837</xdr:colOff>
      <xdr:row>55</xdr:row>
      <xdr:rowOff>11906</xdr:rowOff>
    </xdr:to>
    <xdr:pic>
      <xdr:nvPicPr>
        <xdr:cNvPr id="5123" name="Picture 3">
          <a:extLst>
            <a:ext uri="{FF2B5EF4-FFF2-40B4-BE49-F238E27FC236}">
              <a16:creationId xmlns:a16="http://schemas.microsoft.com/office/drawing/2014/main" id="{00000000-0008-0000-0500-0000031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739062" y="2797969"/>
          <a:ext cx="6176963" cy="7524750"/>
        </a:xfrm>
        <a:prstGeom prst="rect">
          <a:avLst/>
        </a:prstGeom>
        <a:noFill/>
        <a:ln w="1">
          <a:noFill/>
          <a:miter lim="800000"/>
          <a:headEnd/>
          <a:tailEnd type="none" w="med" len="med"/>
        </a:ln>
        <a:effectLst/>
      </xdr:spPr>
    </xdr:pic>
    <xdr:clientData/>
  </xdr:twoCellAnchor>
  <xdr:twoCellAnchor editAs="oneCell">
    <xdr:from>
      <xdr:col>1</xdr:col>
      <xdr:colOff>95250</xdr:colOff>
      <xdr:row>15</xdr:row>
      <xdr:rowOff>130970</xdr:rowOff>
    </xdr:from>
    <xdr:to>
      <xdr:col>7</xdr:col>
      <xdr:colOff>753390</xdr:colOff>
      <xdr:row>51</xdr:row>
      <xdr:rowOff>142876</xdr:rowOff>
    </xdr:to>
    <xdr:pic>
      <xdr:nvPicPr>
        <xdr:cNvPr id="5122" name="Picture 2">
          <a:extLst>
            <a:ext uri="{FF2B5EF4-FFF2-40B4-BE49-F238E27FC236}">
              <a16:creationId xmlns:a16="http://schemas.microsoft.com/office/drawing/2014/main" id="{00000000-0008-0000-0500-0000021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476250" y="2821783"/>
          <a:ext cx="6230265" cy="6869906"/>
        </a:xfrm>
        <a:prstGeom prst="rect">
          <a:avLst/>
        </a:prstGeom>
        <a:noFill/>
        <a:ln w="1">
          <a:noFill/>
          <a:miter lim="800000"/>
          <a:headEnd/>
          <a:tailEnd type="none" w="med" len="med"/>
        </a:ln>
        <a:effectLst/>
      </xdr:spPr>
    </xdr:pic>
    <xdr:clientData/>
  </xdr:twoCellAnchor>
  <xdr:twoCellAnchor>
    <xdr:from>
      <xdr:col>4</xdr:col>
      <xdr:colOff>419099</xdr:colOff>
      <xdr:row>1</xdr:row>
      <xdr:rowOff>19050</xdr:rowOff>
    </xdr:from>
    <xdr:to>
      <xdr:col>13</xdr:col>
      <xdr:colOff>380999</xdr:colOff>
      <xdr:row>9</xdr:row>
      <xdr:rowOff>138793</xdr:rowOff>
    </xdr:to>
    <xdr:sp macro="" textlink="">
      <xdr:nvSpPr>
        <xdr:cNvPr id="4" name="3 CuadroTexto">
          <a:extLst>
            <a:ext uri="{FF2B5EF4-FFF2-40B4-BE49-F238E27FC236}">
              <a16:creationId xmlns:a16="http://schemas.microsoft.com/office/drawing/2014/main" id="{00000000-0008-0000-0500-000004000000}"/>
            </a:ext>
          </a:extLst>
        </xdr:cNvPr>
        <xdr:cNvSpPr txBox="1"/>
      </xdr:nvSpPr>
      <xdr:spPr>
        <a:xfrm>
          <a:off x="4086224" y="221456"/>
          <a:ext cx="6938963" cy="1453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ysClr val="windowText" lastClr="000000"/>
              </a:solidFill>
              <a:latin typeface="+mn-lt"/>
              <a:ea typeface="+mn-ea"/>
              <a:cs typeface="+mn-cs"/>
            </a:rPr>
            <a:t>COMPARATIVA 1: LÓGICA VS LÓGICA + FILTROS  EN EL TRAINING PERIOD.</a:t>
          </a: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ysClr val="windowText" lastClr="000000"/>
              </a:solidFill>
              <a:latin typeface="+mn-lt"/>
              <a:ea typeface="+mn-ea"/>
              <a:cs typeface="+mn-cs"/>
            </a:rPr>
            <a:t>1- Se obtienen los resultados de la lógica (sin mecanismos de soporte) sobre el periodo de Training. </a:t>
          </a:r>
          <a:endParaRPr lang="es-ES" sz="1100" b="0" i="0" u="none" strike="noStrike" baseline="0">
            <a:solidFill>
              <a:sysClr val="windowText" lastClr="000000"/>
            </a:solidFill>
            <a:latin typeface="+mn-lt"/>
            <a:ea typeface="+mn-ea"/>
            <a:cs typeface="+mn-cs"/>
          </a:endParaRPr>
        </a:p>
        <a:p>
          <a:pPr rtl="0"/>
          <a:r>
            <a:rPr lang="es-ES" sz="1100" b="0" i="0" u="none" strike="noStrike" baseline="0">
              <a:solidFill>
                <a:sysClr val="windowText" lastClr="000000"/>
              </a:solidFill>
              <a:latin typeface="+mn-lt"/>
              <a:ea typeface="+mn-ea"/>
              <a:cs typeface="+mn-cs"/>
            </a:rPr>
            <a:t>2- Se obtienen los resultados de la lógica + los tres mecanismos de soporte sobre el periodo de Training.</a:t>
          </a:r>
          <a:endParaRPr lang="es-ES" sz="1100" b="0">
            <a:solidFill>
              <a:sysClr val="windowText" lastClr="000000"/>
            </a:solidFill>
          </a:endParaRPr>
        </a:p>
      </xdr:txBody>
    </xdr:sp>
    <xdr:clientData/>
  </xdr:twoCellAnchor>
  <xdr:twoCellAnchor>
    <xdr:from>
      <xdr:col>13</xdr:col>
      <xdr:colOff>485775</xdr:colOff>
      <xdr:row>1</xdr:row>
      <xdr:rowOff>9525</xdr:rowOff>
    </xdr:from>
    <xdr:to>
      <xdr:col>17</xdr:col>
      <xdr:colOff>752475</xdr:colOff>
      <xdr:row>9</xdr:row>
      <xdr:rowOff>107157</xdr:rowOff>
    </xdr:to>
    <xdr:sp macro="" textlink="">
      <xdr:nvSpPr>
        <xdr:cNvPr id="5" name="4 CuadroTexto">
          <a:extLst>
            <a:ext uri="{FF2B5EF4-FFF2-40B4-BE49-F238E27FC236}">
              <a16:creationId xmlns:a16="http://schemas.microsoft.com/office/drawing/2014/main" id="{00000000-0008-0000-0500-000005000000}"/>
            </a:ext>
          </a:extLst>
        </xdr:cNvPr>
        <xdr:cNvSpPr txBox="1"/>
      </xdr:nvSpPr>
      <xdr:spPr>
        <a:xfrm>
          <a:off x="11129963" y="211931"/>
          <a:ext cx="3314700" cy="14311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CONCLUSIONES:</a:t>
          </a:r>
        </a:p>
        <a:p>
          <a:endParaRPr lang="es-ES" sz="1100">
            <a:solidFill>
              <a:sysClr val="windowText" lastClr="000000"/>
            </a:solidFill>
          </a:endParaRPr>
        </a:p>
        <a:p>
          <a:r>
            <a:rPr lang="es-ES" sz="1100">
              <a:solidFill>
                <a:sysClr val="windowText" lastClr="000000"/>
              </a:solidFill>
            </a:rPr>
            <a:t>Los resultados de la lógica + los</a:t>
          </a:r>
          <a:r>
            <a:rPr lang="es-ES" sz="1100" baseline="0">
              <a:solidFill>
                <a:sysClr val="windowText" lastClr="000000"/>
              </a:solidFill>
            </a:rPr>
            <a:t> mecanismos de soporte en el periodo de Training son mucho mejores que los resultados de la lógica sin mecanismos de soporte.</a:t>
          </a:r>
        </a:p>
        <a:p>
          <a:endParaRPr lang="es-ES" sz="1100" baseline="0">
            <a:solidFill>
              <a:sysClr val="windowText" lastClr="000000"/>
            </a:solidFill>
          </a:endParaRPr>
        </a:p>
        <a:p>
          <a:r>
            <a:rPr lang="es-ES" sz="1100" baseline="0">
              <a:solidFill>
                <a:sysClr val="windowText" lastClr="000000"/>
              </a:solidFill>
            </a:rPr>
            <a:t>Esta prueba confirma la validez de los filtros implementados sobre el periodo de Training.</a:t>
          </a:r>
        </a:p>
      </xdr:txBody>
    </xdr:sp>
    <xdr:clientData/>
  </xdr:twoCellAnchor>
  <xdr:twoCellAnchor>
    <xdr:from>
      <xdr:col>1</xdr:col>
      <xdr:colOff>345848</xdr:colOff>
      <xdr:row>16</xdr:row>
      <xdr:rowOff>9525</xdr:rowOff>
    </xdr:from>
    <xdr:to>
      <xdr:col>2</xdr:col>
      <xdr:colOff>98198</xdr:colOff>
      <xdr:row>18</xdr:row>
      <xdr:rowOff>177613</xdr:rowOff>
    </xdr:to>
    <xdr:sp macro="" textlink="">
      <xdr:nvSpPr>
        <xdr:cNvPr id="6" name="5 Elipse">
          <a:extLst>
            <a:ext uri="{FF2B5EF4-FFF2-40B4-BE49-F238E27FC236}">
              <a16:creationId xmlns:a16="http://schemas.microsoft.com/office/drawing/2014/main" id="{00000000-0008-0000-0500-000006000000}"/>
            </a:ext>
          </a:extLst>
        </xdr:cNvPr>
        <xdr:cNvSpPr/>
      </xdr:nvSpPr>
      <xdr:spPr>
        <a:xfrm>
          <a:off x="726848" y="2886075"/>
          <a:ext cx="571500" cy="5490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1</xdr:col>
      <xdr:colOff>342900</xdr:colOff>
      <xdr:row>11</xdr:row>
      <xdr:rowOff>95249</xdr:rowOff>
    </xdr:from>
    <xdr:to>
      <xdr:col>2</xdr:col>
      <xdr:colOff>209550</xdr:colOff>
      <xdr:row>13</xdr:row>
      <xdr:rowOff>72472</xdr:rowOff>
    </xdr:to>
    <xdr:sp macro="" textlink="">
      <xdr:nvSpPr>
        <xdr:cNvPr id="7" name="6 Rectángulo redondeado">
          <a:extLst>
            <a:ext uri="{FF2B5EF4-FFF2-40B4-BE49-F238E27FC236}">
              <a16:creationId xmlns:a16="http://schemas.microsoft.com/office/drawing/2014/main" id="{00000000-0008-0000-0500-000007000000}"/>
            </a:ext>
          </a:extLst>
        </xdr:cNvPr>
        <xdr:cNvSpPr/>
      </xdr:nvSpPr>
      <xdr:spPr>
        <a:xfrm>
          <a:off x="723900" y="2019299"/>
          <a:ext cx="685800" cy="35822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1</xdr:col>
      <xdr:colOff>631599</xdr:colOff>
      <xdr:row>13</xdr:row>
      <xdr:rowOff>72471</xdr:rowOff>
    </xdr:from>
    <xdr:to>
      <xdr:col>1</xdr:col>
      <xdr:colOff>685801</xdr:colOff>
      <xdr:row>16</xdr:row>
      <xdr:rowOff>9524</xdr:rowOff>
    </xdr:to>
    <xdr:cxnSp macro="">
      <xdr:nvCxnSpPr>
        <xdr:cNvPr id="8" name="7 Conector recto de flecha">
          <a:extLst>
            <a:ext uri="{FF2B5EF4-FFF2-40B4-BE49-F238E27FC236}">
              <a16:creationId xmlns:a16="http://schemas.microsoft.com/office/drawing/2014/main" id="{00000000-0008-0000-0500-000008000000}"/>
            </a:ext>
          </a:extLst>
        </xdr:cNvPr>
        <xdr:cNvCxnSpPr>
          <a:stCxn id="7" idx="2"/>
          <a:endCxn id="6" idx="0"/>
        </xdr:cNvCxnSpPr>
      </xdr:nvCxnSpPr>
      <xdr:spPr>
        <a:xfrm rot="5400000">
          <a:off x="785423" y="2604697"/>
          <a:ext cx="508553" cy="542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12</xdr:row>
      <xdr:rowOff>19049</xdr:rowOff>
    </xdr:from>
    <xdr:to>
      <xdr:col>10</xdr:col>
      <xdr:colOff>0</xdr:colOff>
      <xdr:row>13</xdr:row>
      <xdr:rowOff>110572</xdr:rowOff>
    </xdr:to>
    <xdr:sp macro="" textlink="">
      <xdr:nvSpPr>
        <xdr:cNvPr id="9" name="8 Rectángulo redondeado">
          <a:extLst>
            <a:ext uri="{FF2B5EF4-FFF2-40B4-BE49-F238E27FC236}">
              <a16:creationId xmlns:a16="http://schemas.microsoft.com/office/drawing/2014/main" id="{00000000-0008-0000-0500-000009000000}"/>
            </a:ext>
          </a:extLst>
        </xdr:cNvPr>
        <xdr:cNvSpPr/>
      </xdr:nvSpPr>
      <xdr:spPr>
        <a:xfrm>
          <a:off x="7629525" y="2133599"/>
          <a:ext cx="723900" cy="28202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9</xdr:col>
      <xdr:colOff>455386</xdr:colOff>
      <xdr:row>15</xdr:row>
      <xdr:rowOff>114300</xdr:rowOff>
    </xdr:from>
    <xdr:to>
      <xdr:col>10</xdr:col>
      <xdr:colOff>150586</xdr:colOff>
      <xdr:row>18</xdr:row>
      <xdr:rowOff>91888</xdr:rowOff>
    </xdr:to>
    <xdr:sp macro="" textlink="">
      <xdr:nvSpPr>
        <xdr:cNvPr id="10" name="9 Elipse">
          <a:extLst>
            <a:ext uri="{FF2B5EF4-FFF2-40B4-BE49-F238E27FC236}">
              <a16:creationId xmlns:a16="http://schemas.microsoft.com/office/drawing/2014/main" id="{00000000-0008-0000-0500-00000A000000}"/>
            </a:ext>
          </a:extLst>
        </xdr:cNvPr>
        <xdr:cNvSpPr/>
      </xdr:nvSpPr>
      <xdr:spPr>
        <a:xfrm>
          <a:off x="7932511" y="2805113"/>
          <a:ext cx="576263" cy="5490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9</xdr:col>
      <xdr:colOff>516732</xdr:colOff>
      <xdr:row>13</xdr:row>
      <xdr:rowOff>110572</xdr:rowOff>
    </xdr:from>
    <xdr:to>
      <xdr:col>9</xdr:col>
      <xdr:colOff>743518</xdr:colOff>
      <xdr:row>15</xdr:row>
      <xdr:rowOff>114300</xdr:rowOff>
    </xdr:to>
    <xdr:cxnSp macro="">
      <xdr:nvCxnSpPr>
        <xdr:cNvPr id="11" name="10 Conector recto de flecha">
          <a:extLst>
            <a:ext uri="{FF2B5EF4-FFF2-40B4-BE49-F238E27FC236}">
              <a16:creationId xmlns:a16="http://schemas.microsoft.com/office/drawing/2014/main" id="{00000000-0008-0000-0500-00000B000000}"/>
            </a:ext>
          </a:extLst>
        </xdr:cNvPr>
        <xdr:cNvCxnSpPr>
          <a:stCxn id="9" idx="2"/>
          <a:endCxn id="10" idx="0"/>
        </xdr:cNvCxnSpPr>
      </xdr:nvCxnSpPr>
      <xdr:spPr>
        <a:xfrm rot="16200000" flipH="1">
          <a:off x="7914886" y="2499356"/>
          <a:ext cx="384728" cy="2267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333375</xdr:colOff>
      <xdr:row>15</xdr:row>
      <xdr:rowOff>35719</xdr:rowOff>
    </xdr:from>
    <xdr:to>
      <xdr:col>17</xdr:col>
      <xdr:colOff>342900</xdr:colOff>
      <xdr:row>55</xdr:row>
      <xdr:rowOff>150019</xdr:rowOff>
    </xdr:to>
    <xdr:pic>
      <xdr:nvPicPr>
        <xdr:cNvPr id="7171" name="Picture 3">
          <a:extLst>
            <a:ext uri="{FF2B5EF4-FFF2-40B4-BE49-F238E27FC236}">
              <a16:creationId xmlns:a16="http://schemas.microsoft.com/office/drawing/2014/main" id="{00000000-0008-0000-0600-0000031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810500" y="2726532"/>
          <a:ext cx="6224588" cy="7734300"/>
        </a:xfrm>
        <a:prstGeom prst="rect">
          <a:avLst/>
        </a:prstGeom>
        <a:noFill/>
        <a:ln w="1">
          <a:noFill/>
          <a:miter lim="800000"/>
          <a:headEnd/>
          <a:tailEnd type="none" w="med" len="med"/>
        </a:ln>
        <a:effectLst/>
      </xdr:spPr>
    </xdr:pic>
    <xdr:clientData/>
  </xdr:twoCellAnchor>
  <xdr:twoCellAnchor editAs="oneCell">
    <xdr:from>
      <xdr:col>1</xdr:col>
      <xdr:colOff>42722</xdr:colOff>
      <xdr:row>15</xdr:row>
      <xdr:rowOff>63033</xdr:rowOff>
    </xdr:from>
    <xdr:to>
      <xdr:col>7</xdr:col>
      <xdr:colOff>758436</xdr:colOff>
      <xdr:row>52</xdr:row>
      <xdr:rowOff>51127</xdr:rowOff>
    </xdr:to>
    <xdr:pic>
      <xdr:nvPicPr>
        <xdr:cNvPr id="7170" name="Picture 2">
          <a:extLst>
            <a:ext uri="{FF2B5EF4-FFF2-40B4-BE49-F238E27FC236}">
              <a16:creationId xmlns:a16="http://schemas.microsoft.com/office/drawing/2014/main" id="{00000000-0008-0000-0600-0000021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423722" y="2942945"/>
          <a:ext cx="6296243" cy="7036594"/>
        </a:xfrm>
        <a:prstGeom prst="rect">
          <a:avLst/>
        </a:prstGeom>
        <a:noFill/>
        <a:ln w="1">
          <a:noFill/>
          <a:miter lim="800000"/>
          <a:headEnd/>
          <a:tailEnd type="none" w="med" len="med"/>
        </a:ln>
        <a:effectLst/>
      </xdr:spPr>
    </xdr:pic>
    <xdr:clientData/>
  </xdr:twoCellAnchor>
  <xdr:twoCellAnchor>
    <xdr:from>
      <xdr:col>4</xdr:col>
      <xdr:colOff>419099</xdr:colOff>
      <xdr:row>1</xdr:row>
      <xdr:rowOff>19050</xdr:rowOff>
    </xdr:from>
    <xdr:to>
      <xdr:col>13</xdr:col>
      <xdr:colOff>416717</xdr:colOff>
      <xdr:row>10</xdr:row>
      <xdr:rowOff>11906</xdr:rowOff>
    </xdr:to>
    <xdr:sp macro="" textlink="">
      <xdr:nvSpPr>
        <xdr:cNvPr id="4" name="3 CuadroTexto">
          <a:extLst>
            <a:ext uri="{FF2B5EF4-FFF2-40B4-BE49-F238E27FC236}">
              <a16:creationId xmlns:a16="http://schemas.microsoft.com/office/drawing/2014/main" id="{00000000-0008-0000-0600-000004000000}"/>
            </a:ext>
          </a:extLst>
        </xdr:cNvPr>
        <xdr:cNvSpPr txBox="1"/>
      </xdr:nvSpPr>
      <xdr:spPr>
        <a:xfrm>
          <a:off x="4086224" y="221456"/>
          <a:ext cx="6974681" cy="1528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chemeClr val="dk1"/>
              </a:solidFill>
              <a:latin typeface="+mn-lt"/>
              <a:ea typeface="+mn-ea"/>
              <a:cs typeface="+mn-cs"/>
            </a:rPr>
            <a:t>COMPARATIVA 2: LÓGICA VS LÓGICA + FILTROS  EN EL TEST PERIOD.</a:t>
          </a:r>
          <a:endParaRPr lang="es-ES" sz="1600"/>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ysClr val="windowText" lastClr="000000"/>
              </a:solidFill>
              <a:latin typeface="+mn-lt"/>
              <a:ea typeface="+mn-ea"/>
              <a:cs typeface="+mn-cs"/>
            </a:rPr>
            <a:t>1- Se obtienen los resultados de la lógica (sin mecanismos de soporte) sobre el periodo de Test. </a:t>
          </a:r>
          <a:endParaRPr lang="es-ES" sz="1100" b="0" i="0" u="none" strike="noStrike" baseline="0">
            <a:solidFill>
              <a:sysClr val="windowText" lastClr="000000"/>
            </a:solidFill>
            <a:latin typeface="+mn-lt"/>
            <a:ea typeface="+mn-ea"/>
            <a:cs typeface="+mn-cs"/>
          </a:endParaRPr>
        </a:p>
        <a:p>
          <a:pPr rtl="0"/>
          <a:r>
            <a:rPr lang="es-ES" sz="1100" b="0" i="0" u="none" strike="noStrike" baseline="0">
              <a:solidFill>
                <a:sysClr val="windowText" lastClr="000000"/>
              </a:solidFill>
              <a:latin typeface="+mn-lt"/>
              <a:ea typeface="+mn-ea"/>
              <a:cs typeface="+mn-cs"/>
            </a:rPr>
            <a:t>2- Se obtienen los resultados de la lógica + los tres mecanismos de soporte sobre el periodo de Test.</a:t>
          </a:r>
          <a:endParaRPr lang="es-ES" sz="1100" b="0">
            <a:solidFill>
              <a:sysClr val="windowText" lastClr="000000"/>
            </a:solidFill>
          </a:endParaRPr>
        </a:p>
      </xdr:txBody>
    </xdr:sp>
    <xdr:clientData/>
  </xdr:twoCellAnchor>
  <xdr:twoCellAnchor>
    <xdr:from>
      <xdr:col>13</xdr:col>
      <xdr:colOff>485775</xdr:colOff>
      <xdr:row>1</xdr:row>
      <xdr:rowOff>9525</xdr:rowOff>
    </xdr:from>
    <xdr:to>
      <xdr:col>17</xdr:col>
      <xdr:colOff>752475</xdr:colOff>
      <xdr:row>10</xdr:row>
      <xdr:rowOff>11906</xdr:rowOff>
    </xdr:to>
    <xdr:sp macro="" textlink="">
      <xdr:nvSpPr>
        <xdr:cNvPr id="5" name="4 CuadroTexto">
          <a:extLst>
            <a:ext uri="{FF2B5EF4-FFF2-40B4-BE49-F238E27FC236}">
              <a16:creationId xmlns:a16="http://schemas.microsoft.com/office/drawing/2014/main" id="{00000000-0008-0000-0600-000005000000}"/>
            </a:ext>
          </a:extLst>
        </xdr:cNvPr>
        <xdr:cNvSpPr txBox="1"/>
      </xdr:nvSpPr>
      <xdr:spPr>
        <a:xfrm>
          <a:off x="11129963" y="211931"/>
          <a:ext cx="3314700" cy="15382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CONCLUSIONES:</a:t>
          </a:r>
        </a:p>
        <a:p>
          <a:endParaRPr lang="es-ES" sz="1100"/>
        </a:p>
        <a:p>
          <a:r>
            <a:rPr lang="es-ES" sz="1100">
              <a:solidFill>
                <a:sysClr val="windowText" lastClr="000000"/>
              </a:solidFill>
            </a:rPr>
            <a:t>Los resultados de la lógica + los</a:t>
          </a:r>
          <a:r>
            <a:rPr lang="es-ES" sz="1100" baseline="0">
              <a:solidFill>
                <a:sysClr val="windowText" lastClr="000000"/>
              </a:solidFill>
            </a:rPr>
            <a:t> mecanismos de soporte en el Test Period son ligeramente mejores que que los resultados de la lógica sin mecanismos de soporte. Aquí el SQN muestra una ligera mejora pasando de 0.3 a 0.37.</a:t>
          </a:r>
          <a:endParaRPr lang="es-ES" sz="1100">
            <a:solidFill>
              <a:sysClr val="windowText" lastClr="000000"/>
            </a:solidFill>
          </a:endParaRPr>
        </a:p>
      </xdr:txBody>
    </xdr:sp>
    <xdr:clientData/>
  </xdr:twoCellAnchor>
  <xdr:twoCellAnchor>
    <xdr:from>
      <xdr:col>1</xdr:col>
      <xdr:colOff>512536</xdr:colOff>
      <xdr:row>16</xdr:row>
      <xdr:rowOff>140494</xdr:rowOff>
    </xdr:from>
    <xdr:to>
      <xdr:col>2</xdr:col>
      <xdr:colOff>264886</xdr:colOff>
      <xdr:row>19</xdr:row>
      <xdr:rowOff>118082</xdr:rowOff>
    </xdr:to>
    <xdr:sp macro="" textlink="">
      <xdr:nvSpPr>
        <xdr:cNvPr id="6" name="5 Elipse">
          <a:extLst>
            <a:ext uri="{FF2B5EF4-FFF2-40B4-BE49-F238E27FC236}">
              <a16:creationId xmlns:a16="http://schemas.microsoft.com/office/drawing/2014/main" id="{00000000-0008-0000-0600-000006000000}"/>
            </a:ext>
          </a:extLst>
        </xdr:cNvPr>
        <xdr:cNvSpPr/>
      </xdr:nvSpPr>
      <xdr:spPr>
        <a:xfrm>
          <a:off x="893536" y="3021807"/>
          <a:ext cx="573881" cy="5490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1</xdr:col>
      <xdr:colOff>342900</xdr:colOff>
      <xdr:row>11</xdr:row>
      <xdr:rowOff>95249</xdr:rowOff>
    </xdr:from>
    <xdr:to>
      <xdr:col>2</xdr:col>
      <xdr:colOff>209550</xdr:colOff>
      <xdr:row>13</xdr:row>
      <xdr:rowOff>72472</xdr:rowOff>
    </xdr:to>
    <xdr:sp macro="" textlink="">
      <xdr:nvSpPr>
        <xdr:cNvPr id="7" name="6 Rectángulo redondeado">
          <a:extLst>
            <a:ext uri="{FF2B5EF4-FFF2-40B4-BE49-F238E27FC236}">
              <a16:creationId xmlns:a16="http://schemas.microsoft.com/office/drawing/2014/main" id="{00000000-0008-0000-0600-000007000000}"/>
            </a:ext>
          </a:extLst>
        </xdr:cNvPr>
        <xdr:cNvSpPr/>
      </xdr:nvSpPr>
      <xdr:spPr>
        <a:xfrm>
          <a:off x="723900" y="2019299"/>
          <a:ext cx="685800" cy="35822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1</xdr:col>
      <xdr:colOff>686991</xdr:colOff>
      <xdr:row>13</xdr:row>
      <xdr:rowOff>72472</xdr:rowOff>
    </xdr:from>
    <xdr:to>
      <xdr:col>1</xdr:col>
      <xdr:colOff>799477</xdr:colOff>
      <xdr:row>16</xdr:row>
      <xdr:rowOff>140494</xdr:rowOff>
    </xdr:to>
    <xdr:cxnSp macro="">
      <xdr:nvCxnSpPr>
        <xdr:cNvPr id="8" name="7 Conector recto de flecha">
          <a:extLst>
            <a:ext uri="{FF2B5EF4-FFF2-40B4-BE49-F238E27FC236}">
              <a16:creationId xmlns:a16="http://schemas.microsoft.com/office/drawing/2014/main" id="{00000000-0008-0000-0600-000008000000}"/>
            </a:ext>
          </a:extLst>
        </xdr:cNvPr>
        <xdr:cNvCxnSpPr>
          <a:stCxn id="7" idx="2"/>
          <a:endCxn id="6" idx="0"/>
        </xdr:cNvCxnSpPr>
      </xdr:nvCxnSpPr>
      <xdr:spPr>
        <a:xfrm rot="16200000" flipH="1">
          <a:off x="804473" y="2645803"/>
          <a:ext cx="639522" cy="1124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12</xdr:row>
      <xdr:rowOff>19049</xdr:rowOff>
    </xdr:from>
    <xdr:to>
      <xdr:col>10</xdr:col>
      <xdr:colOff>0</xdr:colOff>
      <xdr:row>13</xdr:row>
      <xdr:rowOff>110572</xdr:rowOff>
    </xdr:to>
    <xdr:sp macro="" textlink="">
      <xdr:nvSpPr>
        <xdr:cNvPr id="9" name="8 Rectángulo redondeado">
          <a:extLst>
            <a:ext uri="{FF2B5EF4-FFF2-40B4-BE49-F238E27FC236}">
              <a16:creationId xmlns:a16="http://schemas.microsoft.com/office/drawing/2014/main" id="{00000000-0008-0000-0600-000009000000}"/>
            </a:ext>
          </a:extLst>
        </xdr:cNvPr>
        <xdr:cNvSpPr/>
      </xdr:nvSpPr>
      <xdr:spPr>
        <a:xfrm>
          <a:off x="7629525" y="2133599"/>
          <a:ext cx="723900" cy="28202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9</xdr:col>
      <xdr:colOff>657792</xdr:colOff>
      <xdr:row>16</xdr:row>
      <xdr:rowOff>161925</xdr:rowOff>
    </xdr:from>
    <xdr:to>
      <xdr:col>10</xdr:col>
      <xdr:colOff>352992</xdr:colOff>
      <xdr:row>19</xdr:row>
      <xdr:rowOff>139513</xdr:rowOff>
    </xdr:to>
    <xdr:sp macro="" textlink="">
      <xdr:nvSpPr>
        <xdr:cNvPr id="10" name="9 Elipse">
          <a:extLst>
            <a:ext uri="{FF2B5EF4-FFF2-40B4-BE49-F238E27FC236}">
              <a16:creationId xmlns:a16="http://schemas.microsoft.com/office/drawing/2014/main" id="{00000000-0008-0000-0600-00000A000000}"/>
            </a:ext>
          </a:extLst>
        </xdr:cNvPr>
        <xdr:cNvSpPr/>
      </xdr:nvSpPr>
      <xdr:spPr>
        <a:xfrm>
          <a:off x="8134917" y="3043238"/>
          <a:ext cx="576263" cy="5490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9</xdr:col>
      <xdr:colOff>516733</xdr:colOff>
      <xdr:row>13</xdr:row>
      <xdr:rowOff>110571</xdr:rowOff>
    </xdr:from>
    <xdr:to>
      <xdr:col>10</xdr:col>
      <xdr:colOff>64862</xdr:colOff>
      <xdr:row>16</xdr:row>
      <xdr:rowOff>161924</xdr:rowOff>
    </xdr:to>
    <xdr:cxnSp macro="">
      <xdr:nvCxnSpPr>
        <xdr:cNvPr id="11" name="10 Conector recto de flecha">
          <a:extLst>
            <a:ext uri="{FF2B5EF4-FFF2-40B4-BE49-F238E27FC236}">
              <a16:creationId xmlns:a16="http://schemas.microsoft.com/office/drawing/2014/main" id="{00000000-0008-0000-0600-00000B000000}"/>
            </a:ext>
          </a:extLst>
        </xdr:cNvPr>
        <xdr:cNvCxnSpPr>
          <a:stCxn id="9" idx="2"/>
          <a:endCxn id="10" idx="0"/>
        </xdr:cNvCxnSpPr>
      </xdr:nvCxnSpPr>
      <xdr:spPr>
        <a:xfrm rot="16200000" flipH="1">
          <a:off x="7897027" y="2517215"/>
          <a:ext cx="622853" cy="4291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95250</xdr:colOff>
      <xdr:row>15</xdr:row>
      <xdr:rowOff>47625</xdr:rowOff>
    </xdr:from>
    <xdr:to>
      <xdr:col>17</xdr:col>
      <xdr:colOff>552450</xdr:colOff>
      <xdr:row>55</xdr:row>
      <xdr:rowOff>114300</xdr:rowOff>
    </xdr:to>
    <xdr:pic>
      <xdr:nvPicPr>
        <xdr:cNvPr id="4098" name="Picture 2">
          <a:extLst>
            <a:ext uri="{FF2B5EF4-FFF2-40B4-BE49-F238E27FC236}">
              <a16:creationId xmlns:a16="http://schemas.microsoft.com/office/drawing/2014/main" id="{00000000-0008-0000-0700-0000021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572375" y="2733675"/>
          <a:ext cx="6667500" cy="7686675"/>
        </a:xfrm>
        <a:prstGeom prst="rect">
          <a:avLst/>
        </a:prstGeom>
        <a:noFill/>
      </xdr:spPr>
    </xdr:pic>
    <xdr:clientData/>
  </xdr:twoCellAnchor>
  <xdr:twoCellAnchor editAs="oneCell">
    <xdr:from>
      <xdr:col>1</xdr:col>
      <xdr:colOff>28575</xdr:colOff>
      <xdr:row>15</xdr:row>
      <xdr:rowOff>28575</xdr:rowOff>
    </xdr:from>
    <xdr:to>
      <xdr:col>7</xdr:col>
      <xdr:colOff>733425</xdr:colOff>
      <xdr:row>55</xdr:row>
      <xdr:rowOff>133350</xdr:rowOff>
    </xdr:to>
    <xdr:pic>
      <xdr:nvPicPr>
        <xdr:cNvPr id="4099" name="Picture 3">
          <a:extLst>
            <a:ext uri="{FF2B5EF4-FFF2-40B4-BE49-F238E27FC236}">
              <a16:creationId xmlns:a16="http://schemas.microsoft.com/office/drawing/2014/main" id="{00000000-0008-0000-0700-0000031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409575" y="2714625"/>
          <a:ext cx="6276975" cy="7724775"/>
        </a:xfrm>
        <a:prstGeom prst="rect">
          <a:avLst/>
        </a:prstGeom>
        <a:noFill/>
        <a:ln w="1">
          <a:noFill/>
          <a:miter lim="800000"/>
          <a:headEnd/>
          <a:tailEnd type="none" w="med" len="med"/>
        </a:ln>
        <a:effectLst/>
      </xdr:spPr>
    </xdr:pic>
    <xdr:clientData/>
  </xdr:twoCellAnchor>
  <xdr:twoCellAnchor>
    <xdr:from>
      <xdr:col>4</xdr:col>
      <xdr:colOff>419100</xdr:colOff>
      <xdr:row>1</xdr:row>
      <xdr:rowOff>19050</xdr:rowOff>
    </xdr:from>
    <xdr:to>
      <xdr:col>13</xdr:col>
      <xdr:colOff>180975</xdr:colOff>
      <xdr:row>9</xdr:row>
      <xdr:rowOff>138793</xdr:rowOff>
    </xdr:to>
    <xdr:sp macro="" textlink="">
      <xdr:nvSpPr>
        <xdr:cNvPr id="4" name="3 CuadroTexto">
          <a:extLst>
            <a:ext uri="{FF2B5EF4-FFF2-40B4-BE49-F238E27FC236}">
              <a16:creationId xmlns:a16="http://schemas.microsoft.com/office/drawing/2014/main" id="{00000000-0008-0000-0700-000004000000}"/>
            </a:ext>
          </a:extLst>
        </xdr:cNvPr>
        <xdr:cNvSpPr txBox="1"/>
      </xdr:nvSpPr>
      <xdr:spPr>
        <a:xfrm>
          <a:off x="4086225" y="219075"/>
          <a:ext cx="6734175" cy="1453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s-ES" sz="1600" b="1" i="0" baseline="0">
              <a:solidFill>
                <a:schemeClr val="dk1"/>
              </a:solidFill>
              <a:latin typeface="+mn-lt"/>
              <a:ea typeface="+mn-ea"/>
              <a:cs typeface="+mn-cs"/>
            </a:rPr>
            <a:t>COMPARATIVA 3: LÓGICA VS LÓGICA + FILTROS  EN EL VALIDATION PERIOD.</a:t>
          </a:r>
          <a:endParaRPr lang="es-ES" sz="1600">
            <a:solidFill>
              <a:schemeClr val="dk1"/>
            </a:solidFill>
            <a:latin typeface="+mn-lt"/>
            <a:ea typeface="+mn-ea"/>
            <a:cs typeface="+mn-cs"/>
          </a:endParaRPr>
        </a:p>
        <a:p>
          <a:pPr rtl="0"/>
          <a:endParaRPr lang="es-ES" sz="1100" b="1" i="0" baseline="0">
            <a:solidFill>
              <a:srgbClr val="FF0000"/>
            </a:solidFill>
            <a:latin typeface="+mn-lt"/>
            <a:ea typeface="+mn-ea"/>
            <a:cs typeface="+mn-cs"/>
          </a:endParaRPr>
        </a:p>
        <a:p>
          <a:pPr rtl="0"/>
          <a:r>
            <a:rPr lang="es-ES" sz="1100" b="1" i="0" baseline="0">
              <a:solidFill>
                <a:srgbClr val="FF0000"/>
              </a:solidFill>
              <a:latin typeface="+mn-lt"/>
              <a:ea typeface="+mn-ea"/>
              <a:cs typeface="+mn-cs"/>
            </a:rPr>
            <a:t>PASOS REALIZADOS:</a:t>
          </a:r>
          <a:endParaRPr lang="es-ES">
            <a:solidFill>
              <a:srgbClr val="FF0000"/>
            </a:solidFill>
          </a:endParaRPr>
        </a:p>
        <a:p>
          <a:pPr rtl="0" fontAlgn="base"/>
          <a:endParaRPr lang="es-ES" sz="1100" b="0" i="0" baseline="0">
            <a:solidFill>
              <a:schemeClr val="dk1"/>
            </a:solidFill>
            <a:latin typeface="+mn-lt"/>
            <a:ea typeface="+mn-ea"/>
            <a:cs typeface="+mn-cs"/>
          </a:endParaRPr>
        </a:p>
        <a:p>
          <a:pPr rtl="0"/>
          <a:r>
            <a:rPr lang="es-ES" sz="1100" b="0" i="0" baseline="0">
              <a:solidFill>
                <a:sysClr val="windowText" lastClr="000000"/>
              </a:solidFill>
              <a:latin typeface="+mn-lt"/>
              <a:ea typeface="+mn-ea"/>
              <a:cs typeface="+mn-cs"/>
            </a:rPr>
            <a:t>1- Se obtienen los resultados de la lógica (sin mecanismos de soporte) sobre el periodo de Validation. </a:t>
          </a:r>
          <a:endParaRPr lang="es-ES" sz="1100" b="0" i="0" u="none" strike="noStrike" baseline="0">
            <a:solidFill>
              <a:sysClr val="windowText" lastClr="000000"/>
            </a:solidFill>
            <a:latin typeface="+mn-lt"/>
            <a:ea typeface="+mn-ea"/>
            <a:cs typeface="+mn-cs"/>
          </a:endParaRPr>
        </a:p>
        <a:p>
          <a:pPr rtl="0"/>
          <a:r>
            <a:rPr lang="es-ES" sz="1100" b="0" i="0" u="none" strike="noStrike" baseline="0">
              <a:solidFill>
                <a:sysClr val="windowText" lastClr="000000"/>
              </a:solidFill>
              <a:latin typeface="+mn-lt"/>
              <a:ea typeface="+mn-ea"/>
              <a:cs typeface="+mn-cs"/>
            </a:rPr>
            <a:t>2- Se obtienen los resultados de la lógica + los tres mecanismos de soporte sobre el periodo de Validation.</a:t>
          </a:r>
          <a:endParaRPr lang="es-ES" sz="1100" b="0">
            <a:solidFill>
              <a:sysClr val="windowText" lastClr="000000"/>
            </a:solidFill>
          </a:endParaRPr>
        </a:p>
      </xdr:txBody>
    </xdr:sp>
    <xdr:clientData/>
  </xdr:twoCellAnchor>
  <xdr:twoCellAnchor>
    <xdr:from>
      <xdr:col>13</xdr:col>
      <xdr:colOff>485775</xdr:colOff>
      <xdr:row>1</xdr:row>
      <xdr:rowOff>9525</xdr:rowOff>
    </xdr:from>
    <xdr:to>
      <xdr:col>17</xdr:col>
      <xdr:colOff>752475</xdr:colOff>
      <xdr:row>10</xdr:row>
      <xdr:rowOff>133350</xdr:rowOff>
    </xdr:to>
    <xdr:sp macro="" textlink="">
      <xdr:nvSpPr>
        <xdr:cNvPr id="5" name="4 CuadroTexto">
          <a:extLst>
            <a:ext uri="{FF2B5EF4-FFF2-40B4-BE49-F238E27FC236}">
              <a16:creationId xmlns:a16="http://schemas.microsoft.com/office/drawing/2014/main" id="{00000000-0008-0000-0700-000005000000}"/>
            </a:ext>
          </a:extLst>
        </xdr:cNvPr>
        <xdr:cNvSpPr txBox="1"/>
      </xdr:nvSpPr>
      <xdr:spPr>
        <a:xfrm>
          <a:off x="11125200" y="209550"/>
          <a:ext cx="33147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s-ES" sz="1100" b="1">
              <a:solidFill>
                <a:srgbClr val="FF0000"/>
              </a:solidFill>
            </a:rPr>
            <a:t>CONCLUSIONES:</a:t>
          </a:r>
        </a:p>
        <a:p>
          <a:endParaRPr lang="es-ES" sz="1100"/>
        </a:p>
        <a:p>
          <a:r>
            <a:rPr lang="es-ES" sz="1100"/>
            <a:t>Se observa que los resultados de la lógica + los</a:t>
          </a:r>
          <a:r>
            <a:rPr lang="es-ES" sz="1100" baseline="0"/>
            <a:t> mecanismos de soporte en el periodo de Validation son significativamente mejores que los resultados de la lógica sin mecanismos de soporte.</a:t>
          </a:r>
        </a:p>
        <a:p>
          <a:endParaRPr lang="es-ES" sz="1100" baseline="0"/>
        </a:p>
        <a:p>
          <a:r>
            <a:rPr lang="es-ES" sz="1100" baseline="0"/>
            <a:t>Por lo tanto, confirmamos la validez de los mecanismos de soporte incluidos en la lógica.</a:t>
          </a:r>
          <a:endParaRPr lang="es-ES" sz="1100"/>
        </a:p>
      </xdr:txBody>
    </xdr:sp>
    <xdr:clientData/>
  </xdr:twoCellAnchor>
  <xdr:twoCellAnchor>
    <xdr:from>
      <xdr:col>1</xdr:col>
      <xdr:colOff>345848</xdr:colOff>
      <xdr:row>16</xdr:row>
      <xdr:rowOff>9525</xdr:rowOff>
    </xdr:from>
    <xdr:to>
      <xdr:col>2</xdr:col>
      <xdr:colOff>98198</xdr:colOff>
      <xdr:row>18</xdr:row>
      <xdr:rowOff>177613</xdr:rowOff>
    </xdr:to>
    <xdr:sp macro="" textlink="">
      <xdr:nvSpPr>
        <xdr:cNvPr id="6" name="5 Elipse">
          <a:extLst>
            <a:ext uri="{FF2B5EF4-FFF2-40B4-BE49-F238E27FC236}">
              <a16:creationId xmlns:a16="http://schemas.microsoft.com/office/drawing/2014/main" id="{00000000-0008-0000-0700-000006000000}"/>
            </a:ext>
          </a:extLst>
        </xdr:cNvPr>
        <xdr:cNvSpPr/>
      </xdr:nvSpPr>
      <xdr:spPr>
        <a:xfrm>
          <a:off x="726848" y="2886075"/>
          <a:ext cx="571500" cy="5490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1</xdr:col>
      <xdr:colOff>342900</xdr:colOff>
      <xdr:row>11</xdr:row>
      <xdr:rowOff>95249</xdr:rowOff>
    </xdr:from>
    <xdr:to>
      <xdr:col>2</xdr:col>
      <xdr:colOff>209550</xdr:colOff>
      <xdr:row>13</xdr:row>
      <xdr:rowOff>72472</xdr:rowOff>
    </xdr:to>
    <xdr:sp macro="" textlink="">
      <xdr:nvSpPr>
        <xdr:cNvPr id="7" name="6 Rectángulo redondeado">
          <a:extLst>
            <a:ext uri="{FF2B5EF4-FFF2-40B4-BE49-F238E27FC236}">
              <a16:creationId xmlns:a16="http://schemas.microsoft.com/office/drawing/2014/main" id="{00000000-0008-0000-0700-000007000000}"/>
            </a:ext>
          </a:extLst>
        </xdr:cNvPr>
        <xdr:cNvSpPr/>
      </xdr:nvSpPr>
      <xdr:spPr>
        <a:xfrm>
          <a:off x="723900" y="2019299"/>
          <a:ext cx="685800" cy="35822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1</xdr:col>
      <xdr:colOff>631599</xdr:colOff>
      <xdr:row>13</xdr:row>
      <xdr:rowOff>72471</xdr:rowOff>
    </xdr:from>
    <xdr:to>
      <xdr:col>1</xdr:col>
      <xdr:colOff>685801</xdr:colOff>
      <xdr:row>16</xdr:row>
      <xdr:rowOff>9524</xdr:rowOff>
    </xdr:to>
    <xdr:cxnSp macro="">
      <xdr:nvCxnSpPr>
        <xdr:cNvPr id="8" name="7 Conector recto de flecha">
          <a:extLst>
            <a:ext uri="{FF2B5EF4-FFF2-40B4-BE49-F238E27FC236}">
              <a16:creationId xmlns:a16="http://schemas.microsoft.com/office/drawing/2014/main" id="{00000000-0008-0000-0700-000008000000}"/>
            </a:ext>
          </a:extLst>
        </xdr:cNvPr>
        <xdr:cNvCxnSpPr>
          <a:stCxn id="7" idx="2"/>
          <a:endCxn id="6" idx="0"/>
        </xdr:cNvCxnSpPr>
      </xdr:nvCxnSpPr>
      <xdr:spPr>
        <a:xfrm rot="5400000">
          <a:off x="785423" y="2604697"/>
          <a:ext cx="508553" cy="542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12</xdr:row>
      <xdr:rowOff>19049</xdr:rowOff>
    </xdr:from>
    <xdr:to>
      <xdr:col>10</xdr:col>
      <xdr:colOff>0</xdr:colOff>
      <xdr:row>13</xdr:row>
      <xdr:rowOff>110572</xdr:rowOff>
    </xdr:to>
    <xdr:sp macro="" textlink="">
      <xdr:nvSpPr>
        <xdr:cNvPr id="15" name="14 Rectángulo redondeado">
          <a:extLst>
            <a:ext uri="{FF2B5EF4-FFF2-40B4-BE49-F238E27FC236}">
              <a16:creationId xmlns:a16="http://schemas.microsoft.com/office/drawing/2014/main" id="{00000000-0008-0000-0700-00000F000000}"/>
            </a:ext>
          </a:extLst>
        </xdr:cNvPr>
        <xdr:cNvSpPr/>
      </xdr:nvSpPr>
      <xdr:spPr>
        <a:xfrm>
          <a:off x="7629525" y="2133599"/>
          <a:ext cx="723900" cy="282023"/>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s-ES" sz="1100">
              <a:solidFill>
                <a:sysClr val="windowText" lastClr="000000"/>
              </a:solidFill>
            </a:rPr>
            <a:t>SQN</a:t>
          </a:r>
        </a:p>
      </xdr:txBody>
    </xdr:sp>
    <xdr:clientData/>
  </xdr:twoCellAnchor>
  <xdr:twoCellAnchor>
    <xdr:from>
      <xdr:col>9</xdr:col>
      <xdr:colOff>431573</xdr:colOff>
      <xdr:row>16</xdr:row>
      <xdr:rowOff>114300</xdr:rowOff>
    </xdr:from>
    <xdr:to>
      <xdr:col>10</xdr:col>
      <xdr:colOff>126773</xdr:colOff>
      <xdr:row>19</xdr:row>
      <xdr:rowOff>91888</xdr:rowOff>
    </xdr:to>
    <xdr:sp macro="" textlink="">
      <xdr:nvSpPr>
        <xdr:cNvPr id="17" name="16 Elipse">
          <a:extLst>
            <a:ext uri="{FF2B5EF4-FFF2-40B4-BE49-F238E27FC236}">
              <a16:creationId xmlns:a16="http://schemas.microsoft.com/office/drawing/2014/main" id="{00000000-0008-0000-0700-000011000000}"/>
            </a:ext>
          </a:extLst>
        </xdr:cNvPr>
        <xdr:cNvSpPr/>
      </xdr:nvSpPr>
      <xdr:spPr>
        <a:xfrm>
          <a:off x="7908698" y="2990850"/>
          <a:ext cx="571500" cy="5490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s-ES" sz="1100"/>
        </a:p>
      </xdr:txBody>
    </xdr:sp>
    <xdr:clientData/>
  </xdr:twoCellAnchor>
  <xdr:twoCellAnchor>
    <xdr:from>
      <xdr:col>9</xdr:col>
      <xdr:colOff>514349</xdr:colOff>
      <xdr:row>13</xdr:row>
      <xdr:rowOff>110572</xdr:rowOff>
    </xdr:from>
    <xdr:to>
      <xdr:col>9</xdr:col>
      <xdr:colOff>717322</xdr:colOff>
      <xdr:row>16</xdr:row>
      <xdr:rowOff>114300</xdr:rowOff>
    </xdr:to>
    <xdr:cxnSp macro="">
      <xdr:nvCxnSpPr>
        <xdr:cNvPr id="18" name="17 Conector recto de flecha">
          <a:extLst>
            <a:ext uri="{FF2B5EF4-FFF2-40B4-BE49-F238E27FC236}">
              <a16:creationId xmlns:a16="http://schemas.microsoft.com/office/drawing/2014/main" id="{00000000-0008-0000-0700-000012000000}"/>
            </a:ext>
          </a:extLst>
        </xdr:cNvPr>
        <xdr:cNvCxnSpPr>
          <a:stCxn id="15" idx="2"/>
          <a:endCxn id="17" idx="0"/>
        </xdr:cNvCxnSpPr>
      </xdr:nvCxnSpPr>
      <xdr:spPr>
        <a:xfrm rot="16200000" flipH="1">
          <a:off x="7805347" y="2601749"/>
          <a:ext cx="575228" cy="20297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2765.580759837962" createdVersion="3" refreshedVersion="3" minRefreshableVersion="3" recordCount="399" xr:uid="{00000000-000A-0000-FFFF-FFFF00000000}">
  <cacheSource type="worksheet">
    <worksheetSource ref="B15:O414" sheet="3.MS2 Fuerza Direccional"/>
  </cacheSource>
  <cacheFields count="14">
    <cacheField name="Instrument" numFmtId="0">
      <sharedItems/>
    </cacheField>
    <cacheField name="Performance" numFmtId="0">
      <sharedItems containsSemiMixedTypes="0" containsString="0" containsNumber="1" minValue="-1.68" maxValue="2.68"/>
    </cacheField>
    <cacheField name="P1" numFmtId="0">
      <sharedItems containsSemiMixedTypes="0" containsString="0" containsNumber="1" containsInteger="1" minValue="110" maxValue="110"/>
    </cacheField>
    <cacheField name="P2" numFmtId="0">
      <sharedItems containsSemiMixedTypes="0" containsString="0" containsNumber="1" containsInteger="1" minValue="10" maxValue="100" count="19">
        <n v="10"/>
        <n v="100"/>
        <n v="15"/>
        <n v="20"/>
        <n v="25"/>
        <n v="30"/>
        <n v="35"/>
        <n v="40"/>
        <n v="45"/>
        <n v="50"/>
        <n v="55"/>
        <n v="60"/>
        <n v="65"/>
        <n v="70"/>
        <n v="75"/>
        <n v="80"/>
        <n v="85"/>
        <n v="90"/>
        <n v="95"/>
      </sharedItems>
    </cacheField>
    <cacheField name="P3" numFmtId="0">
      <sharedItems containsSemiMixedTypes="0" containsString="0" containsNumber="1" minValue="0" maxValue="10" count="21">
        <n v="0"/>
        <n v="0.5"/>
        <n v="1"/>
        <n v="1.5"/>
        <n v="2"/>
        <n v="2.5"/>
        <n v="3"/>
        <n v="3.5"/>
        <n v="4"/>
        <n v="4.5"/>
        <n v="5"/>
        <n v="5.5"/>
        <n v="6"/>
        <n v="6.5"/>
        <n v="7"/>
        <n v="7.5"/>
        <n v="8"/>
        <n v="8.5"/>
        <n v="9"/>
        <n v="9.5"/>
        <n v="10"/>
      </sharedItems>
    </cacheField>
    <cacheField name="From" numFmtId="14">
      <sharedItems containsSemiMixedTypes="0" containsNonDate="0" containsDate="1" containsString="0" minDate="2005-01-01T00:00:00" maxDate="2005-01-02T00:00:00"/>
    </cacheField>
    <cacheField name="To" numFmtId="14">
      <sharedItems containsSemiMixedTypes="0" containsNonDate="0" containsDate="1" containsString="0" minDate="2010-12-31T00:00:00" maxDate="2011-01-01T00:00:00"/>
    </cacheField>
    <cacheField name="Total Net Profit" numFmtId="0">
      <sharedItems containsSemiMixedTypes="0" containsString="0" containsNumber="1" minValue="-1600.0000000000136" maxValue="23310.000000000015"/>
    </cacheField>
    <cacheField name="Profit Factor" numFmtId="0">
      <sharedItems containsSemiMixedTypes="0" containsString="0" containsNumber="1" minValue="0.1499999999999983" maxValue="4.2499999999999876"/>
    </cacheField>
    <cacheField name="Max. Drawdown" numFmtId="0">
      <sharedItems containsSemiMixedTypes="0" containsString="0" containsNumber="1" minValue="-10159.999999999944" maxValue="0"/>
    </cacheField>
    <cacheField name="Total # of Trades" numFmtId="0">
      <sharedItems containsSemiMixedTypes="0" containsString="0" containsNumber="1" containsInteger="1" minValue="0" maxValue="1396"/>
    </cacheField>
    <cacheField name="Percent Profitable" numFmtId="0">
      <sharedItems containsSemiMixedTypes="0" containsString="0" containsNumber="1" minValue="0" maxValue="0.625"/>
    </cacheField>
    <cacheField name="Average Trade" numFmtId="0">
      <sharedItems containsSemiMixedTypes="0" containsString="0" containsNumber="1" minValue="-65.652173913043967" maxValue="173.33333333333371"/>
    </cacheField>
    <cacheField name="Largest Losing Trade" numFmtId="0">
      <sharedItems containsSemiMixedTypes="0" containsString="0" containsNumber="1" minValue="-1109.9999999999977"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9">
  <r>
    <s v="TF 03-16"/>
    <n v="0"/>
    <n v="110"/>
    <x v="0"/>
    <x v="0"/>
    <d v="2005-01-01T00:00:00"/>
    <d v="2010-12-31T00:00:00"/>
    <n v="0"/>
    <n v="1"/>
    <n v="0"/>
    <n v="0"/>
    <n v="0"/>
    <n v="0"/>
    <n v="0"/>
  </r>
  <r>
    <s v="TF 03-16"/>
    <n v="0"/>
    <n v="110"/>
    <x v="0"/>
    <x v="1"/>
    <d v="2005-01-01T00:00:00"/>
    <d v="2010-12-31T00:00:00"/>
    <n v="0"/>
    <n v="1"/>
    <n v="0"/>
    <n v="0"/>
    <n v="0"/>
    <n v="0"/>
    <n v="0"/>
  </r>
  <r>
    <s v="TF 03-16"/>
    <n v="0"/>
    <n v="110"/>
    <x v="0"/>
    <x v="2"/>
    <d v="2005-01-01T00:00:00"/>
    <d v="2010-12-31T00:00:00"/>
    <n v="0"/>
    <n v="1"/>
    <n v="0"/>
    <n v="0"/>
    <n v="0"/>
    <n v="0"/>
    <n v="0"/>
  </r>
  <r>
    <s v="TF 03-16"/>
    <n v="0"/>
    <n v="110"/>
    <x v="0"/>
    <x v="3"/>
    <d v="2005-01-01T00:00:00"/>
    <d v="2010-12-31T00:00:00"/>
    <n v="0"/>
    <n v="1"/>
    <n v="0"/>
    <n v="0"/>
    <n v="0"/>
    <n v="0"/>
    <n v="0"/>
  </r>
  <r>
    <s v="TF 03-16"/>
    <n v="0.03"/>
    <n v="110"/>
    <x v="0"/>
    <x v="4"/>
    <d v="2005-01-01T00:00:00"/>
    <d v="2010-12-31T00:00:00"/>
    <n v="9.9999999999977263"/>
    <n v="1.0399999999999905"/>
    <n v="-230.00000000000455"/>
    <n v="4"/>
    <n v="0.5"/>
    <n v="2.4999999999994245"/>
    <n v="-159.99999999999773"/>
  </r>
  <r>
    <s v="TF 03-16"/>
    <n v="0.55000000000000004"/>
    <n v="110"/>
    <x v="0"/>
    <x v="5"/>
    <d v="2005-01-01T00:00:00"/>
    <d v="2010-12-31T00:00:00"/>
    <n v="899.99999999997954"/>
    <n v="1.4787234042553055"/>
    <n v="-1010.0000000000159"/>
    <n v="23"/>
    <n v="0.39130434782608697"/>
    <n v="39.130434782607807"/>
    <n v="-340.00000000000455"/>
  </r>
  <r>
    <s v="TF 03-16"/>
    <n v="2"/>
    <n v="110"/>
    <x v="0"/>
    <x v="6"/>
    <d v="2005-01-01T00:00:00"/>
    <d v="2010-12-31T00:00:00"/>
    <n v="6060.0000000000209"/>
    <n v="2.0033112582781496"/>
    <n v="-900.00000000001364"/>
    <n v="84"/>
    <n v="0.40476190476190477"/>
    <n v="72.142857142857366"/>
    <n v="-459.99999999999773"/>
  </r>
  <r>
    <s v="TF 03-16"/>
    <n v="2.08"/>
    <n v="110"/>
    <x v="0"/>
    <x v="7"/>
    <d v="2005-01-01T00:00:00"/>
    <d v="2010-12-31T00:00:00"/>
    <n v="8160.0000000000837"/>
    <n v="1.6031042128603163"/>
    <n v="-1789.9999999999773"/>
    <n v="168"/>
    <n v="0.42261904761904762"/>
    <n v="48.571428571429074"/>
    <n v="-570"/>
  </r>
  <r>
    <s v="TF 03-16"/>
    <n v="0.9"/>
    <n v="110"/>
    <x v="0"/>
    <x v="8"/>
    <d v="2005-01-01T00:00:00"/>
    <d v="2010-12-31T00:00:00"/>
    <n v="4680.0000000000946"/>
    <n v="1.1624435959736237"/>
    <n v="-3639.9999999999682"/>
    <n v="295"/>
    <n v="0.38983050847457629"/>
    <n v="15.864406779661349"/>
    <n v="-949.99999999999534"/>
  </r>
  <r>
    <s v="TF 03-16"/>
    <n v="1.99"/>
    <n v="110"/>
    <x v="0"/>
    <x v="9"/>
    <d v="2005-01-01T00:00:00"/>
    <d v="2010-12-31T00:00:00"/>
    <n v="13750.00000000016"/>
    <n v="1.3048104633119084"/>
    <n v="-3559.9999999999964"/>
    <n v="466"/>
    <n v="0.41201716738197425"/>
    <n v="29.506437768240662"/>
    <n v="-1109.9999999999977"/>
  </r>
  <r>
    <s v="TF 03-16"/>
    <n v="1.53"/>
    <n v="110"/>
    <x v="0"/>
    <x v="10"/>
    <d v="2005-01-01T00:00:00"/>
    <d v="2010-12-31T00:00:00"/>
    <n v="11990.000000000109"/>
    <n v="1.1916253795748781"/>
    <n v="-4140.0000000000182"/>
    <n v="623"/>
    <n v="0.4012841091492777"/>
    <n v="19.245585874799612"/>
    <n v="-1109.9999999999977"/>
  </r>
  <r>
    <s v="TF 03-16"/>
    <n v="1.7"/>
    <n v="110"/>
    <x v="0"/>
    <x v="11"/>
    <d v="2005-01-01T00:00:00"/>
    <d v="2010-12-31T00:00:00"/>
    <n v="14539.999999999971"/>
    <n v="1.190513626834381"/>
    <n v="-5010.00000000002"/>
    <n v="782"/>
    <n v="0.40920716112531969"/>
    <n v="18.593350383631851"/>
    <n v="-1109.9999999999977"/>
  </r>
  <r>
    <s v="TF 03-16"/>
    <n v="1.52"/>
    <n v="110"/>
    <x v="0"/>
    <x v="12"/>
    <d v="2005-01-01T00:00:00"/>
    <d v="2010-12-31T00:00:00"/>
    <n v="13719.999999999942"/>
    <n v="1.1517363415173627"/>
    <n v="-7320.0000000000273"/>
    <n v="933"/>
    <n v="0.40085744908896032"/>
    <n v="14.705251875669902"/>
    <n v="-1109.9999999999977"/>
  </r>
  <r>
    <s v="TF 03-16"/>
    <n v="1.3"/>
    <n v="110"/>
    <x v="0"/>
    <x v="13"/>
    <d v="2005-01-01T00:00:00"/>
    <d v="2010-12-31T00:00:00"/>
    <n v="12529.999999999898"/>
    <n v="1.1205619166746839"/>
    <n v="-9300.0000000000255"/>
    <n v="1063"/>
    <n v="0.38946378174976481"/>
    <n v="11.787394167450639"/>
    <n v="-1109.9999999999977"/>
  </r>
  <r>
    <s v="TF 03-16"/>
    <n v="1.65"/>
    <n v="110"/>
    <x v="0"/>
    <x v="14"/>
    <d v="2005-01-01T00:00:00"/>
    <d v="2010-12-31T00:00:00"/>
    <n v="17299.999999999985"/>
    <n v="1.1506181438272678"/>
    <n v="-9329.9999999999964"/>
    <n v="1172"/>
    <n v="0.38907849829351537"/>
    <n v="14.761092150170704"/>
    <n v="-1109.9999999999977"/>
  </r>
  <r>
    <s v="TF 03-16"/>
    <n v="1.77"/>
    <n v="110"/>
    <x v="0"/>
    <x v="15"/>
    <d v="2005-01-01T00:00:00"/>
    <d v="2010-12-31T00:00:00"/>
    <n v="18960.000000000058"/>
    <n v="1.1565260463964342"/>
    <n v="-9259.9999999999764"/>
    <n v="1244"/>
    <n v="0.39308681672025725"/>
    <n v="15.241157556270185"/>
    <n v="-1109.9999999999977"/>
  </r>
  <r>
    <s v="TF 03-16"/>
    <n v="1.86"/>
    <n v="110"/>
    <x v="0"/>
    <x v="16"/>
    <d v="2005-01-01T00:00:00"/>
    <d v="2010-12-31T00:00:00"/>
    <n v="20180.000000000116"/>
    <n v="1.1598669096094441"/>
    <n v="-9189.9999999999527"/>
    <n v="1305"/>
    <n v="0.39310344827586208"/>
    <n v="15.463601532567159"/>
    <n v="-1109.9999999999977"/>
  </r>
  <r>
    <s v="TF 03-16"/>
    <n v="1.72"/>
    <n v="110"/>
    <x v="0"/>
    <x v="17"/>
    <d v="2005-01-01T00:00:00"/>
    <d v="2010-12-31T00:00:00"/>
    <n v="19150.000000000058"/>
    <n v="1.1452738582916102"/>
    <n v="-8389.9999999999691"/>
    <n v="1341"/>
    <n v="0.39299030574198357"/>
    <n v="14.280387770320729"/>
    <n v="-1109.9999999999977"/>
  </r>
  <r>
    <s v="TF 03-16"/>
    <n v="1.76"/>
    <n v="110"/>
    <x v="0"/>
    <x v="18"/>
    <d v="2005-01-01T00:00:00"/>
    <d v="2010-12-31T00:00:00"/>
    <n v="19640.000000000116"/>
    <n v="1.1465452917475014"/>
    <n v="-9119.9999999999673"/>
    <n v="1368"/>
    <n v="0.39400584795321636"/>
    <n v="14.356725146198897"/>
    <n v="-1109.9999999999977"/>
  </r>
  <r>
    <s v="TF 03-16"/>
    <n v="1.85"/>
    <n v="110"/>
    <x v="0"/>
    <x v="19"/>
    <d v="2005-01-01T00:00:00"/>
    <d v="2010-12-31T00:00:00"/>
    <n v="20930.000000000116"/>
    <n v="1.154066985645934"/>
    <n v="-9739.9999999999236"/>
    <n v="1388"/>
    <n v="0.39409221902017288"/>
    <n v="15.079250720461166"/>
    <n v="-1109.9999999999977"/>
  </r>
  <r>
    <s v="TF 03-16"/>
    <n v="1.79"/>
    <n v="110"/>
    <x v="0"/>
    <x v="20"/>
    <d v="2005-01-01T00:00:00"/>
    <d v="2010-12-31T00:00:00"/>
    <n v="20280.000000000146"/>
    <n v="1.1480400029199225"/>
    <n v="-9739.9999999999236"/>
    <n v="1394"/>
    <n v="0.39311334289813488"/>
    <n v="14.548063127690192"/>
    <n v="-1109.9999999999977"/>
  </r>
  <r>
    <s v="TF 03-16"/>
    <n v="0"/>
    <n v="110"/>
    <x v="1"/>
    <x v="0"/>
    <d v="2005-01-01T00:00:00"/>
    <d v="2010-12-31T00:00:00"/>
    <n v="0"/>
    <n v="1"/>
    <n v="0"/>
    <n v="0"/>
    <n v="0"/>
    <n v="0"/>
    <n v="0"/>
  </r>
  <r>
    <s v="TF 03-16"/>
    <n v="0"/>
    <n v="110"/>
    <x v="1"/>
    <x v="1"/>
    <d v="2005-01-01T00:00:00"/>
    <d v="2010-12-31T00:00:00"/>
    <n v="0"/>
    <n v="1"/>
    <n v="0"/>
    <n v="0"/>
    <n v="0"/>
    <n v="0"/>
    <n v="0"/>
  </r>
  <r>
    <s v="TF 03-16"/>
    <n v="0"/>
    <n v="110"/>
    <x v="1"/>
    <x v="2"/>
    <d v="2005-01-01T00:00:00"/>
    <d v="2010-12-31T00:00:00"/>
    <n v="0"/>
    <n v="1"/>
    <n v="0"/>
    <n v="0"/>
    <n v="0"/>
    <n v="0"/>
    <n v="0"/>
  </r>
  <r>
    <s v="TF 03-16"/>
    <n v="1.06"/>
    <n v="110"/>
    <x v="1"/>
    <x v="3"/>
    <d v="2005-01-01T00:00:00"/>
    <d v="2010-12-31T00:00:00"/>
    <n v="1169.9999999999955"/>
    <n v="4.2499999999999876"/>
    <n v="-340.00000000000227"/>
    <n v="8"/>
    <n v="0.625"/>
    <n v="146.24999999999943"/>
    <n v="-159.99999999999773"/>
  </r>
  <r>
    <s v="TF 03-16"/>
    <n v="-0.09"/>
    <n v="110"/>
    <x v="1"/>
    <x v="4"/>
    <d v="2005-01-01T00:00:00"/>
    <d v="2010-12-31T00:00:00"/>
    <n v="-160.00000000000682"/>
    <n v="0.95918367346938616"/>
    <n v="-1170.0000000000205"/>
    <n v="44"/>
    <n v="0.34090909090909088"/>
    <n v="-3.6363636363637912"/>
    <n v="-520"/>
  </r>
  <r>
    <s v="TF 03-16"/>
    <n v="1.08"/>
    <n v="110"/>
    <x v="1"/>
    <x v="5"/>
    <d v="2005-01-01T00:00:00"/>
    <d v="2010-12-31T00:00:00"/>
    <n v="4290.0000000000073"/>
    <n v="1.2630288166768853"/>
    <n v="-3030.00000000005"/>
    <n v="195"/>
    <n v="0.38974358974358975"/>
    <n v="22.000000000000057"/>
    <n v="-570"/>
  </r>
  <r>
    <s v="TF 03-16"/>
    <n v="1.85"/>
    <n v="110"/>
    <x v="1"/>
    <x v="6"/>
    <d v="2005-01-01T00:00:00"/>
    <d v="2010-12-31T00:00:00"/>
    <n v="11320.000000000095"/>
    <n v="1.3097974822112786"/>
    <n v="-3180.0000000000227"/>
    <n v="414"/>
    <n v="0.40579710144927539"/>
    <n v="27.34299516908235"/>
    <n v="-609.99999999999773"/>
  </r>
  <r>
    <s v="TF 03-16"/>
    <n v="2.4500000000000002"/>
    <n v="110"/>
    <x v="1"/>
    <x v="7"/>
    <d v="2005-01-01T00:00:00"/>
    <d v="2010-12-31T00:00:00"/>
    <n v="18770.000000000102"/>
    <n v="1.3256419153365739"/>
    <n v="-3889.9999999999745"/>
    <n v="650"/>
    <n v="0.41846153846153844"/>
    <n v="28.876923076923266"/>
    <n v="-949.99999999999534"/>
  </r>
  <r>
    <s v="TF 03-16"/>
    <n v="1.77"/>
    <n v="110"/>
    <x v="1"/>
    <x v="8"/>
    <d v="2005-01-01T00:00:00"/>
    <d v="2010-12-31T00:00:00"/>
    <n v="15410"/>
    <n v="1.1901060942511721"/>
    <n v="-5129.9999999999545"/>
    <n v="865"/>
    <n v="0.40578034682080927"/>
    <n v="17.815028901734212"/>
    <n v="-949.99999999999534"/>
  </r>
  <r>
    <s v="TF 03-16"/>
    <n v="1.97"/>
    <n v="110"/>
    <x v="1"/>
    <x v="9"/>
    <d v="2005-01-01T00:00:00"/>
    <d v="2010-12-31T00:00:00"/>
    <n v="19020.000000000029"/>
    <n v="1.1901049475262373"/>
    <n v="-6090.0000000000073"/>
    <n v="1044"/>
    <n v="0.40325670498084293"/>
    <n v="18.218390804597767"/>
    <n v="-1109.9999999999977"/>
  </r>
  <r>
    <s v="TF 03-16"/>
    <n v="1.88"/>
    <n v="110"/>
    <x v="1"/>
    <x v="10"/>
    <d v="2005-01-01T00:00:00"/>
    <d v="2010-12-31T00:00:00"/>
    <n v="19470"/>
    <n v="1.1695402298850575"/>
    <n v="-7590.0000000000018"/>
    <n v="1186"/>
    <n v="0.40050590219224286"/>
    <n v="16.416526138279998"/>
    <n v="-1109.9999999999977"/>
  </r>
  <r>
    <s v="TF 03-16"/>
    <n v="1.93"/>
    <n v="110"/>
    <x v="1"/>
    <x v="11"/>
    <d v="2005-01-01T00:00:00"/>
    <d v="2010-12-31T00:00:00"/>
    <n v="20680.000000000102"/>
    <n v="1.1667472988227714"/>
    <n v="-8129.99999999997"/>
    <n v="1285"/>
    <n v="0.39610894941634239"/>
    <n v="16.093385214007899"/>
    <n v="-1109.9999999999977"/>
  </r>
  <r>
    <s v="TF 03-16"/>
    <n v="1.72"/>
    <n v="110"/>
    <x v="1"/>
    <x v="12"/>
    <d v="2005-01-01T00:00:00"/>
    <d v="2010-12-31T00:00:00"/>
    <n v="18770.000000000116"/>
    <n v="1.1426617009956688"/>
    <n v="-9369.9999999999618"/>
    <n v="1348"/>
    <n v="0.39243323442136496"/>
    <n v="13.924332344213756"/>
    <n v="-1109.9999999999977"/>
  </r>
  <r>
    <s v="TF 03-16"/>
    <n v="1.73"/>
    <n v="110"/>
    <x v="1"/>
    <x v="13"/>
    <d v="2005-01-01T00:00:00"/>
    <d v="2010-12-31T00:00:00"/>
    <n v="19060.000000000116"/>
    <n v="1.14209035336216"/>
    <n v="-9949.9999999999491"/>
    <n v="1372"/>
    <n v="0.39358600583090381"/>
    <n v="13.89212827988348"/>
    <n v="-1109.9999999999977"/>
  </r>
  <r>
    <s v="TF 03-16"/>
    <n v="1.88"/>
    <n v="110"/>
    <x v="1"/>
    <x v="14"/>
    <d v="2005-01-01T00:00:00"/>
    <d v="2010-12-31T00:00:00"/>
    <n v="21110.000000000116"/>
    <n v="1.1570450825769985"/>
    <n v="-9979.9999999999509"/>
    <n v="1377"/>
    <n v="0.3936092955700799"/>
    <n v="15.330428467683467"/>
    <n v="-1109.9999999999977"/>
  </r>
  <r>
    <s v="TF 03-16"/>
    <n v="1.87"/>
    <n v="110"/>
    <x v="1"/>
    <x v="15"/>
    <d v="2005-01-01T00:00:00"/>
    <d v="2010-12-31T00:00:00"/>
    <n v="21050.000000000146"/>
    <n v="1.1553161661624745"/>
    <n v="-9959.9999999999382"/>
    <n v="1387"/>
    <n v="0.39365537130497474"/>
    <n v="15.176640230713879"/>
    <n v="-1109.9999999999977"/>
  </r>
  <r>
    <s v="TF 03-16"/>
    <n v="1.8"/>
    <n v="110"/>
    <x v="1"/>
    <x v="16"/>
    <d v="2005-01-01T00:00:00"/>
    <d v="2010-12-31T00:00:00"/>
    <n v="20330.000000000146"/>
    <n v="1.1484483388097857"/>
    <n v="-9959.9999999999382"/>
    <n v="1393"/>
    <n v="0.39339554917444364"/>
    <n v="14.594400574300153"/>
    <n v="-1109.9999999999977"/>
  </r>
  <r>
    <s v="TF 03-16"/>
    <n v="1.82"/>
    <n v="110"/>
    <x v="1"/>
    <x v="17"/>
    <d v="2005-01-01T00:00:00"/>
    <d v="2010-12-31T00:00:00"/>
    <n v="20620.000000000175"/>
    <n v="1.1505219359077319"/>
    <n v="-9739.9999999999236"/>
    <n v="1396"/>
    <n v="0.39398280802292263"/>
    <n v="14.770773638968572"/>
    <n v="-1109.9999999999977"/>
  </r>
  <r>
    <s v="TF 03-16"/>
    <n v="1.82"/>
    <n v="110"/>
    <x v="1"/>
    <x v="18"/>
    <d v="2005-01-01T00:00:00"/>
    <d v="2010-12-31T00:00:00"/>
    <n v="20620.000000000175"/>
    <n v="1.1505219359077319"/>
    <n v="-9739.9999999999236"/>
    <n v="1396"/>
    <n v="0.39398280802292263"/>
    <n v="14.770773638968572"/>
    <n v="-1109.9999999999977"/>
  </r>
  <r>
    <s v="TF 03-16"/>
    <n v="1.82"/>
    <n v="110"/>
    <x v="1"/>
    <x v="19"/>
    <d v="2005-01-01T00:00:00"/>
    <d v="2010-12-31T00:00:00"/>
    <n v="20620.000000000175"/>
    <n v="1.1505219359077319"/>
    <n v="-9739.9999999999236"/>
    <n v="1396"/>
    <n v="0.39398280802292263"/>
    <n v="14.770773638968572"/>
    <n v="-1109.9999999999977"/>
  </r>
  <r>
    <s v="TF 03-16"/>
    <n v="1.82"/>
    <n v="110"/>
    <x v="1"/>
    <x v="20"/>
    <d v="2005-01-01T00:00:00"/>
    <d v="2010-12-31T00:00:00"/>
    <n v="20620.000000000175"/>
    <n v="1.1505219359077319"/>
    <n v="-9739.9999999999236"/>
    <n v="1396"/>
    <n v="0.39398280802292263"/>
    <n v="14.770773638968572"/>
    <n v="-1109.9999999999977"/>
  </r>
  <r>
    <s v="TF 03-16"/>
    <n v="0"/>
    <n v="110"/>
    <x v="2"/>
    <x v="0"/>
    <d v="2005-01-01T00:00:00"/>
    <d v="2010-12-31T00:00:00"/>
    <n v="0"/>
    <n v="1"/>
    <n v="0"/>
    <n v="0"/>
    <n v="0"/>
    <n v="0"/>
    <n v="0"/>
  </r>
  <r>
    <s v="TF 03-16"/>
    <n v="0"/>
    <n v="110"/>
    <x v="2"/>
    <x v="1"/>
    <d v="2005-01-01T00:00:00"/>
    <d v="2010-12-31T00:00:00"/>
    <n v="0"/>
    <n v="1"/>
    <n v="0"/>
    <n v="0"/>
    <n v="0"/>
    <n v="0"/>
    <n v="0"/>
  </r>
  <r>
    <s v="TF 03-16"/>
    <n v="0"/>
    <n v="110"/>
    <x v="2"/>
    <x v="2"/>
    <d v="2005-01-01T00:00:00"/>
    <d v="2010-12-31T00:00:00"/>
    <n v="0"/>
    <n v="1"/>
    <n v="0"/>
    <n v="0"/>
    <n v="0"/>
    <n v="0"/>
    <n v="0"/>
  </r>
  <r>
    <s v="TF 03-16"/>
    <n v="0"/>
    <n v="110"/>
    <x v="2"/>
    <x v="3"/>
    <d v="2005-01-01T00:00:00"/>
    <d v="2010-12-31T00:00:00"/>
    <n v="0"/>
    <n v="1"/>
    <n v="0"/>
    <n v="0"/>
    <n v="0"/>
    <n v="0"/>
    <n v="0"/>
  </r>
  <r>
    <s v="TF 03-16"/>
    <n v="-0.73"/>
    <n v="110"/>
    <x v="2"/>
    <x v="4"/>
    <d v="2005-01-01T00:00:00"/>
    <d v="2010-12-31T00:00:00"/>
    <n v="-470"/>
    <n v="0.55660377358490476"/>
    <n v="-789.99999999999545"/>
    <n v="11"/>
    <n v="0.45454545454545453"/>
    <n v="-42.727272727272727"/>
    <n v="-520"/>
  </r>
  <r>
    <s v="TF 03-16"/>
    <n v="0.77"/>
    <n v="110"/>
    <x v="2"/>
    <x v="5"/>
    <d v="2005-01-01T00:00:00"/>
    <d v="2010-12-31T00:00:00"/>
    <n v="1449.9999999999536"/>
    <n v="1.481727574750811"/>
    <n v="-789.99999999999545"/>
    <n v="41"/>
    <n v="0.48780487804878048"/>
    <n v="35.36585365853545"/>
    <n v="-520"/>
  </r>
  <r>
    <s v="TF 03-16"/>
    <n v="1.85"/>
    <n v="110"/>
    <x v="2"/>
    <x v="6"/>
    <d v="2005-01-01T00:00:00"/>
    <d v="2010-12-31T00:00:00"/>
    <n v="6069.9999999999982"/>
    <n v="1.7243436754176606"/>
    <n v="-1129.9999999999955"/>
    <n v="114"/>
    <n v="0.43859649122807015"/>
    <n v="53.245614035087677"/>
    <n v="-520"/>
  </r>
  <r>
    <s v="TF 03-16"/>
    <n v="1.64"/>
    <n v="110"/>
    <x v="2"/>
    <x v="7"/>
    <d v="2005-01-01T00:00:00"/>
    <d v="2010-12-31T00:00:00"/>
    <n v="7500.0000000000546"/>
    <n v="1.3581661891117507"/>
    <n v="-2440"/>
    <n v="238"/>
    <n v="0.44117647058823528"/>
    <n v="31.512605042017082"/>
    <n v="-609.99999999999773"/>
  </r>
  <r>
    <s v="TF 03-16"/>
    <n v="1.42"/>
    <n v="110"/>
    <x v="2"/>
    <x v="8"/>
    <d v="2005-01-01T00:00:00"/>
    <d v="2010-12-31T00:00:00"/>
    <n v="8740.0000000001019"/>
    <n v="1.2195979899497515"/>
    <n v="-3759.9999999999591"/>
    <n v="427"/>
    <n v="0.41686182669789229"/>
    <n v="20.468384074941632"/>
    <n v="-949.99999999999534"/>
  </r>
  <r>
    <s v="TF 03-16"/>
    <n v="2.04"/>
    <n v="110"/>
    <x v="2"/>
    <x v="9"/>
    <d v="2005-01-01T00:00:00"/>
    <d v="2010-12-31T00:00:00"/>
    <n v="15840.000000000051"/>
    <n v="1.2663975782038355"/>
    <n v="-4210.0000000000546"/>
    <n v="619"/>
    <n v="0.42164781906300486"/>
    <n v="25.58966074313421"/>
    <n v="-1109.9999999999977"/>
  </r>
  <r>
    <s v="TF 03-16"/>
    <n v="2.12"/>
    <n v="110"/>
    <x v="2"/>
    <x v="10"/>
    <d v="2005-01-01T00:00:00"/>
    <d v="2010-12-31T00:00:00"/>
    <n v="18190.000000000058"/>
    <n v="1.2413106924913779"/>
    <n v="-4050.0000000000141"/>
    <n v="790"/>
    <n v="0.41898734177215191"/>
    <n v="23.025316455696355"/>
    <n v="-1109.9999999999977"/>
  </r>
  <r>
    <s v="TF 03-16"/>
    <n v="1.68"/>
    <n v="110"/>
    <x v="2"/>
    <x v="11"/>
    <d v="2005-01-01T00:00:00"/>
    <d v="2010-12-31T00:00:00"/>
    <n v="15379.999999999971"/>
    <n v="1.1684187472623737"/>
    <n v="-5990.0000000000073"/>
    <n v="950"/>
    <n v="0.40421052631578946"/>
    <n v="16.189473684210633"/>
    <n v="-1109.9999999999977"/>
  </r>
  <r>
    <s v="TF 03-16"/>
    <n v="1.55"/>
    <n v="110"/>
    <x v="2"/>
    <x v="12"/>
    <d v="2005-01-01T00:00:00"/>
    <d v="2010-12-31T00:00:00"/>
    <n v="14999.999999999971"/>
    <n v="1.1445365195606088"/>
    <n v="-6900.0000000000018"/>
    <n v="1071"/>
    <n v="0.39775910364145656"/>
    <n v="14.005602240896389"/>
    <n v="-1109.9999999999977"/>
  </r>
  <r>
    <s v="TF 03-16"/>
    <n v="1.26"/>
    <n v="110"/>
    <x v="2"/>
    <x v="13"/>
    <d v="2005-01-01T00:00:00"/>
    <d v="2010-12-31T00:00:00"/>
    <n v="12790.000000000015"/>
    <n v="1.1103537532355481"/>
    <n v="-9139.9999999999745"/>
    <n v="1182"/>
    <n v="0.38663282571912011"/>
    <n v="10.820642978003452"/>
    <n v="-1109.9999999999977"/>
  </r>
  <r>
    <s v="TF 03-16"/>
    <n v="1.68"/>
    <n v="110"/>
    <x v="2"/>
    <x v="14"/>
    <d v="2005-01-01T00:00:00"/>
    <d v="2010-12-31T00:00:00"/>
    <n v="18060.000000000044"/>
    <n v="1.1473203360796154"/>
    <n v="-8709.9999999999782"/>
    <n v="1253"/>
    <n v="0.39106145251396646"/>
    <n v="14.41340782122912"/>
    <n v="-1109.9999999999977"/>
  </r>
  <r>
    <s v="TF 03-16"/>
    <n v="1.66"/>
    <n v="110"/>
    <x v="2"/>
    <x v="15"/>
    <d v="2005-01-01T00:00:00"/>
    <d v="2010-12-31T00:00:00"/>
    <n v="18110.000000000131"/>
    <n v="1.1410875662200073"/>
    <n v="-9599.9999999999563"/>
    <n v="1311"/>
    <n v="0.39054157131960338"/>
    <n v="13.813882532418084"/>
    <n v="-1109.9999999999977"/>
  </r>
  <r>
    <s v="TF 03-16"/>
    <n v="1.77"/>
    <n v="110"/>
    <x v="2"/>
    <x v="16"/>
    <d v="2005-01-01T00:00:00"/>
    <d v="2010-12-31T00:00:00"/>
    <n v="19660.000000000146"/>
    <n v="1.1490636136174097"/>
    <n v="-9469.9999999999363"/>
    <n v="1349"/>
    <n v="0.39288361749444034"/>
    <n v="14.573758339510842"/>
    <n v="-1109.9999999999977"/>
  </r>
  <r>
    <s v="TF 03-16"/>
    <n v="1.75"/>
    <n v="110"/>
    <x v="2"/>
    <x v="17"/>
    <d v="2005-01-01T00:00:00"/>
    <d v="2010-12-31T00:00:00"/>
    <n v="19580.000000000175"/>
    <n v="1.1459451401311882"/>
    <n v="-9539.9999999999363"/>
    <n v="1368"/>
    <n v="0.39327485380116961"/>
    <n v="14.312865497076116"/>
    <n v="-1109.9999999999977"/>
  </r>
  <r>
    <s v="TF 03-16"/>
    <n v="1.73"/>
    <n v="110"/>
    <x v="2"/>
    <x v="18"/>
    <d v="2005-01-01T00:00:00"/>
    <d v="2010-12-31T00:00:00"/>
    <n v="19480.000000000116"/>
    <n v="1.1432774345395715"/>
    <n v="-10099.999999999938"/>
    <n v="1383"/>
    <n v="0.3926247288503254"/>
    <n v="14.08532176428063"/>
    <n v="-1109.9999999999977"/>
  </r>
  <r>
    <s v="TF 03-16"/>
    <n v="1.78"/>
    <n v="110"/>
    <x v="2"/>
    <x v="19"/>
    <d v="2005-01-01T00:00:00"/>
    <d v="2010-12-31T00:00:00"/>
    <n v="20080.000000000116"/>
    <n v="1.1468910021945877"/>
    <n v="-9739.9999999999236"/>
    <n v="1391"/>
    <n v="0.39324227174694465"/>
    <n v="14.435657800143863"/>
    <n v="-1109.9999999999977"/>
  </r>
  <r>
    <s v="TF 03-16"/>
    <n v="1.79"/>
    <n v="110"/>
    <x v="2"/>
    <x v="20"/>
    <d v="2005-01-01T00:00:00"/>
    <d v="2010-12-31T00:00:00"/>
    <n v="20280.000000000146"/>
    <n v="1.1480400029199225"/>
    <n v="-9739.9999999999236"/>
    <n v="1394"/>
    <n v="0.39311334289813488"/>
    <n v="14.548063127690192"/>
    <n v="-1109.9999999999977"/>
  </r>
  <r>
    <s v="TF 03-16"/>
    <n v="0"/>
    <n v="110"/>
    <x v="3"/>
    <x v="0"/>
    <d v="2005-01-01T00:00:00"/>
    <d v="2010-12-31T00:00:00"/>
    <n v="0"/>
    <n v="1"/>
    <n v="0"/>
    <n v="0"/>
    <n v="0"/>
    <n v="0"/>
    <n v="0"/>
  </r>
  <r>
    <s v="TF 03-16"/>
    <n v="0"/>
    <n v="110"/>
    <x v="3"/>
    <x v="1"/>
    <d v="2005-01-01T00:00:00"/>
    <d v="2010-12-31T00:00:00"/>
    <n v="0"/>
    <n v="1"/>
    <n v="0"/>
    <n v="0"/>
    <n v="0"/>
    <n v="0"/>
    <n v="0"/>
  </r>
  <r>
    <s v="TF 03-16"/>
    <n v="0"/>
    <n v="110"/>
    <x v="3"/>
    <x v="2"/>
    <d v="2005-01-01T00:00:00"/>
    <d v="2010-12-31T00:00:00"/>
    <n v="0"/>
    <n v="1"/>
    <n v="0"/>
    <n v="0"/>
    <n v="0"/>
    <n v="0"/>
    <n v="0"/>
  </r>
  <r>
    <s v="TF 03-16"/>
    <n v="0"/>
    <n v="110"/>
    <x v="3"/>
    <x v="3"/>
    <d v="2005-01-01T00:00:00"/>
    <d v="2010-12-31T00:00:00"/>
    <n v="0"/>
    <n v="1"/>
    <n v="0"/>
    <n v="0"/>
    <n v="0"/>
    <n v="0"/>
    <n v="0"/>
  </r>
  <r>
    <s v="TF 03-16"/>
    <n v="-0.48"/>
    <n v="110"/>
    <x v="3"/>
    <x v="4"/>
    <d v="2005-01-01T00:00:00"/>
    <d v="2010-12-31T00:00:00"/>
    <n v="-380"/>
    <n v="0.72262773722627782"/>
    <n v="-969.99999999999545"/>
    <n v="14"/>
    <n v="0.42857142857142855"/>
    <n v="-27.142857142857142"/>
    <n v="-520"/>
  </r>
  <r>
    <s v="TF 03-16"/>
    <n v="0.64"/>
    <n v="110"/>
    <x v="3"/>
    <x v="5"/>
    <d v="2005-01-01T00:00:00"/>
    <d v="2010-12-31T00:00:00"/>
    <n v="1359.9999999999654"/>
    <n v="1.2937365010799053"/>
    <n v="-850.00000000000455"/>
    <n v="57"/>
    <n v="0.50877192982456143"/>
    <n v="23.85964912280642"/>
    <n v="-520"/>
  </r>
  <r>
    <s v="TF 03-16"/>
    <n v="1.52"/>
    <n v="110"/>
    <x v="3"/>
    <x v="6"/>
    <d v="2005-01-01T00:00:00"/>
    <d v="2010-12-31T00:00:00"/>
    <n v="5729.9999999999854"/>
    <n v="1.4562101910828009"/>
    <n v="-1740.0000000000191"/>
    <n v="155"/>
    <n v="0.4258064516129032"/>
    <n v="36.96774193548378"/>
    <n v="-609.99999999999773"/>
  </r>
  <r>
    <s v="TF 03-16"/>
    <n v="1.84"/>
    <n v="110"/>
    <x v="3"/>
    <x v="7"/>
    <d v="2005-01-01T00:00:00"/>
    <d v="2010-12-31T00:00:00"/>
    <n v="9770.0000000000327"/>
    <n v="1.3463310882665731"/>
    <n v="-2970.0000000000364"/>
    <n v="321"/>
    <n v="0.42367601246105918"/>
    <n v="30.436137071651192"/>
    <n v="-609.99999999999773"/>
  </r>
  <r>
    <s v="TF 03-16"/>
    <n v="1.25"/>
    <n v="110"/>
    <x v="3"/>
    <x v="8"/>
    <d v="2005-01-01T00:00:00"/>
    <d v="2010-12-31T00:00:00"/>
    <n v="8620.0000000000655"/>
    <n v="1.1688540646425087"/>
    <n v="-4239.9999999999891"/>
    <n v="528"/>
    <n v="0.41098484848484851"/>
    <n v="16.325757575757674"/>
    <n v="-949.99999999999534"/>
  </r>
  <r>
    <s v="TF 03-16"/>
    <n v="1.62"/>
    <n v="110"/>
    <x v="3"/>
    <x v="9"/>
    <d v="2005-01-01T00:00:00"/>
    <d v="2010-12-31T00:00:00"/>
    <n v="13450.000000000058"/>
    <n v="1.1880329931497284"/>
    <n v="-4690.00000000004"/>
    <n v="728"/>
    <n v="0.40796703296703296"/>
    <n v="18.475274725274886"/>
    <n v="-1109.9999999999977"/>
  </r>
  <r>
    <s v="TF 03-16"/>
    <n v="2.48"/>
    <n v="110"/>
    <x v="3"/>
    <x v="10"/>
    <d v="2005-01-01T00:00:00"/>
    <d v="2010-12-31T00:00:00"/>
    <n v="22670.000000000087"/>
    <n v="1.2711073905764185"/>
    <n v="-3940.0000000000082"/>
    <n v="887"/>
    <n v="0.41488162344983087"/>
    <n v="25.55806087936886"/>
    <n v="-1109.9999999999977"/>
  </r>
  <r>
    <s v="TF 03-16"/>
    <n v="1.98"/>
    <n v="110"/>
    <x v="3"/>
    <x v="11"/>
    <d v="2005-01-01T00:00:00"/>
    <d v="2010-12-31T00:00:00"/>
    <n v="19330.000000000058"/>
    <n v="1.194917817888475"/>
    <n v="-6670.0000000000118"/>
    <n v="1029"/>
    <n v="0.39747327502429541"/>
    <n v="18.785228377065259"/>
    <n v="-1109.9999999999977"/>
  </r>
  <r>
    <s v="TF 03-16"/>
    <n v="1.55"/>
    <n v="110"/>
    <x v="3"/>
    <x v="12"/>
    <d v="2005-01-01T00:00:00"/>
    <d v="2010-12-31T00:00:00"/>
    <n v="15780.000000000058"/>
    <n v="1.1408425562299185"/>
    <n v="-8309.9999999999964"/>
    <n v="1139"/>
    <n v="0.39244951712028092"/>
    <n v="13.854258121159017"/>
    <n v="-1109.9999999999977"/>
  </r>
  <r>
    <s v="TF 03-16"/>
    <n v="1.23"/>
    <n v="110"/>
    <x v="3"/>
    <x v="13"/>
    <d v="2005-01-01T00:00:00"/>
    <d v="2010-12-31T00:00:00"/>
    <n v="12840.000000000044"/>
    <n v="1.1045432340009775"/>
    <n v="-9429.9999999999727"/>
    <n v="1244"/>
    <n v="0.38424437299035369"/>
    <n v="10.321543408360204"/>
    <n v="-1109.9999999999977"/>
  </r>
  <r>
    <s v="TF 03-16"/>
    <n v="1.61"/>
    <n v="110"/>
    <x v="3"/>
    <x v="14"/>
    <d v="2005-01-01T00:00:00"/>
    <d v="2010-12-31T00:00:00"/>
    <n v="17630.000000000102"/>
    <n v="1.1377236153425523"/>
    <n v="-9219.99999999996"/>
    <n v="1305"/>
    <n v="0.39003831417624524"/>
    <n v="13.509578544061386"/>
    <n v="-1109.9999999999977"/>
  </r>
  <r>
    <s v="TF 03-16"/>
    <n v="1.67"/>
    <n v="110"/>
    <x v="3"/>
    <x v="15"/>
    <d v="2005-01-01T00:00:00"/>
    <d v="2010-12-31T00:00:00"/>
    <n v="18490.000000000058"/>
    <n v="1.1402883156297425"/>
    <n v="-9959.9999999999618"/>
    <n v="1344"/>
    <n v="0.390625"/>
    <n v="13.757440476190553"/>
    <n v="-1109.9999999999977"/>
  </r>
  <r>
    <s v="TF 03-16"/>
    <n v="1.81"/>
    <n v="110"/>
    <x v="3"/>
    <x v="16"/>
    <d v="2005-01-01T00:00:00"/>
    <d v="2010-12-31T00:00:00"/>
    <n v="20250.000000000146"/>
    <n v="1.1511532432634184"/>
    <n v="-9959.9999999999382"/>
    <n v="1370"/>
    <n v="0.39270072992700727"/>
    <n v="14.781021897810318"/>
    <n v="-1109.9999999999977"/>
  </r>
  <r>
    <s v="TF 03-16"/>
    <n v="1.64"/>
    <n v="110"/>
    <x v="3"/>
    <x v="17"/>
    <d v="2005-01-01T00:00:00"/>
    <d v="2010-12-31T00:00:00"/>
    <n v="18460.000000000116"/>
    <n v="1.1354464744295263"/>
    <n v="-9959.9999999999382"/>
    <n v="1384"/>
    <n v="0.39234104046242774"/>
    <n v="13.338150289017422"/>
    <n v="-1109.9999999999977"/>
  </r>
  <r>
    <s v="TF 03-16"/>
    <n v="1.79"/>
    <n v="110"/>
    <x v="3"/>
    <x v="18"/>
    <d v="2005-01-01T00:00:00"/>
    <d v="2010-12-31T00:00:00"/>
    <n v="20260.000000000146"/>
    <n v="1.1484792964455857"/>
    <n v="-9959.9999999999382"/>
    <n v="1389"/>
    <n v="0.39380849532037437"/>
    <n v="14.586033117350699"/>
    <n v="-1109.9999999999977"/>
  </r>
  <r>
    <s v="TF 03-16"/>
    <n v="1.82"/>
    <n v="110"/>
    <x v="3"/>
    <x v="19"/>
    <d v="2005-01-01T00:00:00"/>
    <d v="2010-12-31T00:00:00"/>
    <n v="20610.000000000146"/>
    <n v="1.1507681053401622"/>
    <n v="-9739.9999999999236"/>
    <n v="1393"/>
    <n v="0.39411342426417806"/>
    <n v="14.795405599425786"/>
    <n v="-1109.9999999999977"/>
  </r>
  <r>
    <s v="TF 03-16"/>
    <n v="1.8"/>
    <n v="110"/>
    <x v="3"/>
    <x v="20"/>
    <d v="2005-01-01T00:00:00"/>
    <d v="2010-12-31T00:00:00"/>
    <n v="20320.000000000175"/>
    <n v="1.1483319950361355"/>
    <n v="-9739.9999999999236"/>
    <n v="1395"/>
    <n v="0.3935483870967742"/>
    <n v="14.566308243727685"/>
    <n v="-1109.9999999999977"/>
  </r>
  <r>
    <s v="TF 03-16"/>
    <n v="0"/>
    <n v="110"/>
    <x v="4"/>
    <x v="0"/>
    <d v="2005-01-01T00:00:00"/>
    <d v="2010-12-31T00:00:00"/>
    <n v="0"/>
    <n v="1"/>
    <n v="0"/>
    <n v="0"/>
    <n v="0"/>
    <n v="0"/>
    <n v="0"/>
  </r>
  <r>
    <s v="TF 03-16"/>
    <n v="0"/>
    <n v="110"/>
    <x v="4"/>
    <x v="1"/>
    <d v="2005-01-01T00:00:00"/>
    <d v="2010-12-31T00:00:00"/>
    <n v="0"/>
    <n v="1"/>
    <n v="0"/>
    <n v="0"/>
    <n v="0"/>
    <n v="0"/>
    <n v="0"/>
  </r>
  <r>
    <s v="TF 03-16"/>
    <n v="0"/>
    <n v="110"/>
    <x v="4"/>
    <x v="2"/>
    <d v="2005-01-01T00:00:00"/>
    <d v="2010-12-31T00:00:00"/>
    <n v="0"/>
    <n v="1"/>
    <n v="0"/>
    <n v="0"/>
    <n v="0"/>
    <n v="0"/>
    <n v="0"/>
  </r>
  <r>
    <s v="TF 03-16"/>
    <n v="0"/>
    <n v="110"/>
    <x v="4"/>
    <x v="3"/>
    <d v="2005-01-01T00:00:00"/>
    <d v="2010-12-31T00:00:00"/>
    <n v="0"/>
    <n v="1"/>
    <n v="0"/>
    <n v="0"/>
    <n v="0"/>
    <n v="0"/>
    <n v="0"/>
  </r>
  <r>
    <s v="TF 03-16"/>
    <n v="-1.38"/>
    <n v="110"/>
    <x v="4"/>
    <x v="4"/>
    <d v="2005-01-01T00:00:00"/>
    <d v="2010-12-31T00:00:00"/>
    <n v="-1300.0000000000068"/>
    <n v="0.47368421052631499"/>
    <n v="-1920.0000000000068"/>
    <n v="21"/>
    <n v="0.33333333333333331"/>
    <n v="-61.904761904762232"/>
    <n v="-520"/>
  </r>
  <r>
    <s v="TF 03-16"/>
    <n v="0.44"/>
    <n v="110"/>
    <x v="4"/>
    <x v="5"/>
    <d v="2005-01-01T00:00:00"/>
    <d v="2010-12-31T00:00:00"/>
    <n v="1009.9999999999709"/>
    <n v="1.1613418530351389"/>
    <n v="-950.00000000001137"/>
    <n v="73"/>
    <n v="0.45205479452054792"/>
    <n v="13.835616438355759"/>
    <n v="-520"/>
  </r>
  <r>
    <s v="TF 03-16"/>
    <n v="1.21"/>
    <n v="110"/>
    <x v="4"/>
    <x v="6"/>
    <d v="2005-01-01T00:00:00"/>
    <d v="2010-12-31T00:00:00"/>
    <n v="4859.9999999999818"/>
    <n v="1.3064312736443868"/>
    <n v="-3100.0000000000318"/>
    <n v="190"/>
    <n v="0.41052631578947368"/>
    <n v="25.578947368420923"/>
    <n v="-609.99999999999773"/>
  </r>
  <r>
    <s v="TF 03-16"/>
    <n v="1.98"/>
    <n v="110"/>
    <x v="4"/>
    <x v="7"/>
    <d v="2005-01-01T00:00:00"/>
    <d v="2010-12-31T00:00:00"/>
    <n v="11420.000000000073"/>
    <n v="1.3481707317073195"/>
    <n v="-3290.0000000000227"/>
    <n v="372"/>
    <n v="0.43010752688172044"/>
    <n v="30.698924731182991"/>
    <n v="-609.99999999999773"/>
  </r>
  <r>
    <s v="TF 03-16"/>
    <n v="1.67"/>
    <n v="110"/>
    <x v="4"/>
    <x v="8"/>
    <d v="2005-01-01T00:00:00"/>
    <d v="2010-12-31T00:00:00"/>
    <n v="12310.000000000058"/>
    <n v="1.2203723594701053"/>
    <n v="-4049.9999999999636"/>
    <n v="592"/>
    <n v="0.41047297297297297"/>
    <n v="20.793918918919047"/>
    <n v="-949.99999999999534"/>
  </r>
  <r>
    <s v="TF 03-16"/>
    <n v="1.77"/>
    <n v="110"/>
    <x v="4"/>
    <x v="9"/>
    <d v="2005-01-01T00:00:00"/>
    <d v="2010-12-31T00:00:00"/>
    <n v="15370.000000000073"/>
    <n v="1.199429090437266"/>
    <n v="-5460.0000000000455"/>
    <n v="789"/>
    <n v="0.40430925221799746"/>
    <n v="19.480354879594557"/>
    <n v="-1109.9999999999977"/>
  </r>
  <r>
    <s v="TF 03-16"/>
    <n v="2.4500000000000002"/>
    <n v="110"/>
    <x v="4"/>
    <x v="10"/>
    <d v="2005-01-01T00:00:00"/>
    <d v="2010-12-31T00:00:00"/>
    <n v="23060.000000000087"/>
    <n v="1.2594509450945108"/>
    <n v="-4400.0000000000264"/>
    <n v="941"/>
    <n v="0.41020191285866098"/>
    <n v="24.50584484590879"/>
    <n v="-1109.9999999999977"/>
  </r>
  <r>
    <s v="TF 03-16"/>
    <n v="2.33"/>
    <n v="110"/>
    <x v="4"/>
    <x v="11"/>
    <d v="2005-01-01T00:00:00"/>
    <d v="2010-12-31T00:00:00"/>
    <n v="23310.000000000015"/>
    <n v="1.2275922671353254"/>
    <n v="-6320.0000000000164"/>
    <n v="1077"/>
    <n v="0.40204271123491181"/>
    <n v="21.643454038997362"/>
    <n v="-1109.9999999999977"/>
  </r>
  <r>
    <s v="TF 03-16"/>
    <n v="1.6"/>
    <n v="110"/>
    <x v="4"/>
    <x v="12"/>
    <d v="2005-01-01T00:00:00"/>
    <d v="2010-12-31T00:00:00"/>
    <n v="16520.000000000116"/>
    <n v="1.142401517110595"/>
    <n v="-7750"/>
    <n v="1178"/>
    <n v="0.39049235993208831"/>
    <n v="14.023769100169902"/>
    <n v="-1109.9999999999977"/>
  </r>
  <r>
    <s v="TF 03-16"/>
    <n v="1.53"/>
    <n v="110"/>
    <x v="4"/>
    <x v="13"/>
    <d v="2005-01-01T00:00:00"/>
    <d v="2010-12-31T00:00:00"/>
    <n v="16340.000000000073"/>
    <n v="1.1310765281565867"/>
    <n v="-8579.9999999999582"/>
    <n v="1267"/>
    <n v="0.38674033149171272"/>
    <n v="12.896606156274773"/>
    <n v="-1109.9999999999977"/>
  </r>
  <r>
    <s v="TF 03-16"/>
    <n v="1.86"/>
    <n v="110"/>
    <x v="4"/>
    <x v="14"/>
    <d v="2005-01-01T00:00:00"/>
    <d v="2010-12-31T00:00:00"/>
    <n v="20570.000000000087"/>
    <n v="1.1593338497288932"/>
    <n v="-8919.9999999999545"/>
    <n v="1322"/>
    <n v="0.39183055975794251"/>
    <n v="15.559757942511451"/>
    <n v="-1109.9999999999977"/>
  </r>
  <r>
    <s v="TF 03-16"/>
    <n v="1.9"/>
    <n v="110"/>
    <x v="4"/>
    <x v="15"/>
    <d v="2005-01-01T00:00:00"/>
    <d v="2010-12-31T00:00:00"/>
    <n v="21290.000000000087"/>
    <n v="1.161116997124263"/>
    <n v="-9989.9999999999618"/>
    <n v="1356"/>
    <n v="0.39306784660766964"/>
    <n v="15.700589970501582"/>
    <n v="-1109.9999999999977"/>
  </r>
  <r>
    <s v="TF 03-16"/>
    <n v="1.82"/>
    <n v="110"/>
    <x v="4"/>
    <x v="16"/>
    <d v="2005-01-01T00:00:00"/>
    <d v="2010-12-31T00:00:00"/>
    <n v="20540.000000000116"/>
    <n v="1.1524643705463193"/>
    <n v="-9959.9999999999382"/>
    <n v="1376"/>
    <n v="0.39316860465116277"/>
    <n v="14.927325581395442"/>
    <n v="-1109.9999999999977"/>
  </r>
  <r>
    <s v="TF 03-16"/>
    <n v="1.71"/>
    <n v="110"/>
    <x v="4"/>
    <x v="17"/>
    <d v="2005-01-01T00:00:00"/>
    <d v="2010-12-31T00:00:00"/>
    <n v="19290.000000000146"/>
    <n v="1.1413704653719323"/>
    <n v="-9959.99999999994"/>
    <n v="1386"/>
    <n v="0.39249639249639251"/>
    <n v="13.917748917749005"/>
    <n v="-1109.9999999999977"/>
  </r>
  <r>
    <s v="TF 03-16"/>
    <n v="1.78"/>
    <n v="110"/>
    <x v="4"/>
    <x v="18"/>
    <d v="2005-01-01T00:00:00"/>
    <d v="2010-12-31T00:00:00"/>
    <n v="20090.000000000116"/>
    <n v="1.1470502122676045"/>
    <n v="-9959.9999999999382"/>
    <n v="1390"/>
    <n v="0.39352517985611513"/>
    <n v="14.453237410072029"/>
    <n v="-1109.9999999999977"/>
  </r>
  <r>
    <s v="TF 03-16"/>
    <n v="1.8"/>
    <n v="110"/>
    <x v="4"/>
    <x v="19"/>
    <d v="2005-01-01T00:00:00"/>
    <d v="2010-12-31T00:00:00"/>
    <n v="20320.000000000175"/>
    <n v="1.1483319950361355"/>
    <n v="-9739.9999999999236"/>
    <n v="1395"/>
    <n v="0.3935483870967742"/>
    <n v="14.566308243727685"/>
    <n v="-1109.9999999999977"/>
  </r>
  <r>
    <s v="TF 03-16"/>
    <n v="1.82"/>
    <n v="110"/>
    <x v="4"/>
    <x v="20"/>
    <d v="2005-01-01T00:00:00"/>
    <d v="2010-12-31T00:00:00"/>
    <n v="20620.000000000175"/>
    <n v="1.1505219359077319"/>
    <n v="-9739.9999999999236"/>
    <n v="1396"/>
    <n v="0.39398280802292263"/>
    <n v="14.770773638968572"/>
    <n v="-1109.9999999999977"/>
  </r>
  <r>
    <s v="TF 03-16"/>
    <n v="0"/>
    <n v="110"/>
    <x v="5"/>
    <x v="0"/>
    <d v="2005-01-01T00:00:00"/>
    <d v="2010-12-31T00:00:00"/>
    <n v="0"/>
    <n v="1"/>
    <n v="0"/>
    <n v="0"/>
    <n v="0"/>
    <n v="0"/>
    <n v="0"/>
  </r>
  <r>
    <s v="TF 03-16"/>
    <n v="0"/>
    <n v="110"/>
    <x v="5"/>
    <x v="1"/>
    <d v="2005-01-01T00:00:00"/>
    <d v="2010-12-31T00:00:00"/>
    <n v="0"/>
    <n v="1"/>
    <n v="0"/>
    <n v="0"/>
    <n v="0"/>
    <n v="0"/>
    <n v="0"/>
  </r>
  <r>
    <s v="TF 03-16"/>
    <n v="0"/>
    <n v="110"/>
    <x v="5"/>
    <x v="2"/>
    <d v="2005-01-01T00:00:00"/>
    <d v="2010-12-31T00:00:00"/>
    <n v="0"/>
    <n v="1"/>
    <n v="0"/>
    <n v="0"/>
    <n v="0"/>
    <n v="0"/>
    <n v="0"/>
  </r>
  <r>
    <s v="TF 03-16"/>
    <n v="0"/>
    <n v="110"/>
    <x v="5"/>
    <x v="3"/>
    <d v="2005-01-01T00:00:00"/>
    <d v="2010-12-31T00:00:00"/>
    <n v="0"/>
    <n v="1"/>
    <n v="0"/>
    <n v="0"/>
    <n v="0"/>
    <n v="0"/>
    <n v="0"/>
  </r>
  <r>
    <s v="TF 03-16"/>
    <n v="-1.6"/>
    <n v="110"/>
    <x v="5"/>
    <x v="4"/>
    <d v="2005-01-01T00:00:00"/>
    <d v="2010-12-31T00:00:00"/>
    <n v="-1510.0000000000114"/>
    <n v="0.43656716417910313"/>
    <n v="-2020.0000000000136"/>
    <n v="23"/>
    <n v="0.30434782608695654"/>
    <n v="-65.652173913043967"/>
    <n v="-520"/>
  </r>
  <r>
    <s v="TF 03-16"/>
    <n v="-0.39"/>
    <n v="110"/>
    <x v="5"/>
    <x v="5"/>
    <d v="2005-01-01T00:00:00"/>
    <d v="2010-12-31T00:00:00"/>
    <n v="-940.00000000003092"/>
    <n v="0.8870192307692274"/>
    <n v="-2370.0000000000568"/>
    <n v="90"/>
    <n v="0.4"/>
    <n v="-10.444444444444798"/>
    <n v="-520"/>
  </r>
  <r>
    <s v="TF 03-16"/>
    <n v="0.57999999999999996"/>
    <n v="110"/>
    <x v="5"/>
    <x v="6"/>
    <d v="2005-01-01T00:00:00"/>
    <d v="2010-12-31T00:00:00"/>
    <n v="2439.9999999999527"/>
    <n v="1.1229219143576801"/>
    <n v="-4590.0000000000164"/>
    <n v="225"/>
    <n v="0.38222222222222224"/>
    <n v="10.844444444444262"/>
    <n v="-609.99999999999773"/>
  </r>
  <r>
    <s v="TF 03-16"/>
    <n v="1.9"/>
    <n v="110"/>
    <x v="5"/>
    <x v="7"/>
    <d v="2005-01-01T00:00:00"/>
    <d v="2010-12-31T00:00:00"/>
    <n v="11699.999999999985"/>
    <n v="1.3027166882276839"/>
    <n v="-3310.0000000000409"/>
    <n v="433"/>
    <n v="0.42263279445727481"/>
    <n v="27.020785219399471"/>
    <n v="-609.99999999999773"/>
  </r>
  <r>
    <s v="TF 03-16"/>
    <n v="1.74"/>
    <n v="110"/>
    <x v="5"/>
    <x v="8"/>
    <d v="2005-01-01T00:00:00"/>
    <d v="2010-12-31T00:00:00"/>
    <n v="13220.000000000015"/>
    <n v="1.2201132201132205"/>
    <n v="-4189.9999999999709"/>
    <n v="639"/>
    <n v="0.40845070422535212"/>
    <n v="20.688575899843539"/>
    <n v="-949.99999999999534"/>
  </r>
  <r>
    <s v="TF 03-16"/>
    <n v="1.59"/>
    <n v="110"/>
    <x v="5"/>
    <x v="9"/>
    <d v="2005-01-01T00:00:00"/>
    <d v="2010-12-31T00:00:00"/>
    <n v="14199.999999999985"/>
    <n v="1.1698361440019136"/>
    <n v="-5640.00000000003"/>
    <n v="845"/>
    <n v="0.39881656804733728"/>
    <n v="16.804733727810717"/>
    <n v="-1109.9999999999977"/>
  </r>
  <r>
    <s v="TF 03-16"/>
    <n v="2.0499999999999998"/>
    <n v="110"/>
    <x v="5"/>
    <x v="10"/>
    <d v="2005-01-01T00:00:00"/>
    <d v="2010-12-31T00:00:00"/>
    <n v="19680.000000000102"/>
    <n v="1.2046589018302842"/>
    <n v="-7250.0000000000064"/>
    <n v="1000"/>
    <n v="0.40799999999999997"/>
    <n v="19.680000000000188"/>
    <n v="-1109.9999999999977"/>
  </r>
  <r>
    <s v="TF 03-16"/>
    <n v="2.0699999999999998"/>
    <n v="110"/>
    <x v="5"/>
    <x v="11"/>
    <d v="2005-01-01T00:00:00"/>
    <d v="2010-12-31T00:00:00"/>
    <n v="20850.000000000029"/>
    <n v="1.1948416035884499"/>
    <n v="-6380.0000000000109"/>
    <n v="1115"/>
    <n v="0.3991031390134529"/>
    <n v="18.699551569506873"/>
    <n v="-1109.9999999999977"/>
  </r>
  <r>
    <s v="TF 03-16"/>
    <n v="1.62"/>
    <n v="110"/>
    <x v="5"/>
    <x v="12"/>
    <d v="2005-01-01T00:00:00"/>
    <d v="2010-12-31T00:00:00"/>
    <n v="16970.000000000073"/>
    <n v="1.1433155983447352"/>
    <n v="-7950"/>
    <n v="1211"/>
    <n v="0.39058629232039638"/>
    <n v="14.013212221304842"/>
    <n v="-1109.9999999999977"/>
  </r>
  <r>
    <s v="TF 03-16"/>
    <n v="1.59"/>
    <n v="110"/>
    <x v="5"/>
    <x v="13"/>
    <d v="2005-01-01T00:00:00"/>
    <d v="2010-12-31T00:00:00"/>
    <n v="17010.000000000116"/>
    <n v="1.1352361265702029"/>
    <n v="-9169.9999999999618"/>
    <n v="1287"/>
    <n v="0.38927738927738925"/>
    <n v="13.21678321678335"/>
    <n v="-1109.9999999999977"/>
  </r>
  <r>
    <s v="TF 03-16"/>
    <n v="1.84"/>
    <n v="110"/>
    <x v="5"/>
    <x v="14"/>
    <d v="2005-01-01T00:00:00"/>
    <d v="2010-12-31T00:00:00"/>
    <n v="20410.000000000116"/>
    <n v="1.1566144874155935"/>
    <n v="-9019.9999999999509"/>
    <n v="1341"/>
    <n v="0.39373601789709173"/>
    <n v="15.219985085756997"/>
    <n v="-1109.9999999999977"/>
  </r>
  <r>
    <s v="TF 03-16"/>
    <n v="1.86"/>
    <n v="110"/>
    <x v="5"/>
    <x v="15"/>
    <d v="2005-01-01T00:00:00"/>
    <d v="2010-12-31T00:00:00"/>
    <n v="20840.000000000087"/>
    <n v="1.1562336007196949"/>
    <n v="-9929.9999999999563"/>
    <n v="1365"/>
    <n v="0.3934065934065934"/>
    <n v="15.267399267399361"/>
    <n v="-1109.9999999999977"/>
  </r>
  <r>
    <s v="TF 03-16"/>
    <n v="1.74"/>
    <n v="110"/>
    <x v="5"/>
    <x v="16"/>
    <d v="2005-01-01T00:00:00"/>
    <d v="2010-12-31T00:00:00"/>
    <n v="19600.000000000146"/>
    <n v="1.1442873969375749"/>
    <n v="-9959.9999999999382"/>
    <n v="1382"/>
    <n v="0.3921852387843705"/>
    <n v="14.18234442836477"/>
    <n v="-1109.9999999999977"/>
  </r>
  <r>
    <s v="TF 03-16"/>
    <n v="1.73"/>
    <n v="110"/>
    <x v="5"/>
    <x v="17"/>
    <d v="2005-01-01T00:00:00"/>
    <d v="2010-12-31T00:00:00"/>
    <n v="19540.000000000116"/>
    <n v="1.1430244473722744"/>
    <n v="-9959.9999999999382"/>
    <n v="1389"/>
    <n v="0.39308855291576672"/>
    <n v="14.067674586033199"/>
    <n v="-1109.9999999999977"/>
  </r>
  <r>
    <s v="TF 03-16"/>
    <n v="1.75"/>
    <n v="110"/>
    <x v="5"/>
    <x v="18"/>
    <d v="2005-01-01T00:00:00"/>
    <d v="2010-12-31T00:00:00"/>
    <n v="19760.000000000116"/>
    <n v="1.1442862358525019"/>
    <n v="-9959.9999999999382"/>
    <n v="1392"/>
    <n v="0.39295977011494254"/>
    <n v="14.195402298850651"/>
    <n v="-1109.9999999999977"/>
  </r>
  <r>
    <s v="TF 03-16"/>
    <n v="1.82"/>
    <n v="110"/>
    <x v="5"/>
    <x v="19"/>
    <d v="2005-01-01T00:00:00"/>
    <d v="2010-12-31T00:00:00"/>
    <n v="20620.000000000175"/>
    <n v="1.1505219359077319"/>
    <n v="-9739.9999999999236"/>
    <n v="1396"/>
    <n v="0.39398280802292263"/>
    <n v="14.770773638968572"/>
    <n v="-1109.9999999999977"/>
  </r>
  <r>
    <s v="TF 03-16"/>
    <n v="1.82"/>
    <n v="110"/>
    <x v="5"/>
    <x v="20"/>
    <d v="2005-01-01T00:00:00"/>
    <d v="2010-12-31T00:00:00"/>
    <n v="20620.000000000175"/>
    <n v="1.1505219359077319"/>
    <n v="-9739.9999999999236"/>
    <n v="1396"/>
    <n v="0.39398280802292263"/>
    <n v="14.770773638968572"/>
    <n v="-1109.9999999999977"/>
  </r>
  <r>
    <s v="TF 03-16"/>
    <n v="0"/>
    <n v="110"/>
    <x v="6"/>
    <x v="0"/>
    <d v="2005-01-01T00:00:00"/>
    <d v="2010-12-31T00:00:00"/>
    <n v="0"/>
    <n v="1"/>
    <n v="0"/>
    <n v="0"/>
    <n v="0"/>
    <n v="0"/>
    <n v="0"/>
  </r>
  <r>
    <s v="TF 03-16"/>
    <n v="0"/>
    <n v="110"/>
    <x v="6"/>
    <x v="1"/>
    <d v="2005-01-01T00:00:00"/>
    <d v="2010-12-31T00:00:00"/>
    <n v="0"/>
    <n v="1"/>
    <n v="0"/>
    <n v="0"/>
    <n v="0"/>
    <n v="0"/>
    <n v="0"/>
  </r>
  <r>
    <s v="TF 03-16"/>
    <n v="0"/>
    <n v="110"/>
    <x v="6"/>
    <x v="2"/>
    <d v="2005-01-01T00:00:00"/>
    <d v="2010-12-31T00:00:00"/>
    <n v="0"/>
    <n v="1"/>
    <n v="0"/>
    <n v="0"/>
    <n v="0"/>
    <n v="0"/>
    <n v="0"/>
  </r>
  <r>
    <s v="TF 03-16"/>
    <n v="0"/>
    <n v="110"/>
    <x v="6"/>
    <x v="3"/>
    <d v="2005-01-01T00:00:00"/>
    <d v="2010-12-31T00:00:00"/>
    <n v="0"/>
    <n v="1"/>
    <n v="0"/>
    <n v="0"/>
    <n v="0"/>
    <n v="0"/>
    <n v="0"/>
  </r>
  <r>
    <s v="TF 03-16"/>
    <n v="-1.58"/>
    <n v="110"/>
    <x v="6"/>
    <x v="4"/>
    <d v="2005-01-01T00:00:00"/>
    <d v="2010-12-31T00:00:00"/>
    <n v="-1510.0000000000091"/>
    <n v="0.44280442804428038"/>
    <n v="-2020.0000000000136"/>
    <n v="26"/>
    <n v="0.34615384615384615"/>
    <n v="-58.076923076923428"/>
    <n v="-520"/>
  </r>
  <r>
    <s v="TF 03-16"/>
    <n v="-0.38"/>
    <n v="110"/>
    <x v="6"/>
    <x v="5"/>
    <d v="2005-01-01T00:00:00"/>
    <d v="2010-12-31T00:00:00"/>
    <n v="-950.00000000002365"/>
    <n v="0.89773950484391585"/>
    <n v="-2580.0000000000455"/>
    <n v="102"/>
    <n v="0.39215686274509803"/>
    <n v="-9.3137254901963242"/>
    <n v="-520"/>
  </r>
  <r>
    <s v="TF 03-16"/>
    <n v="0.35"/>
    <n v="110"/>
    <x v="6"/>
    <x v="6"/>
    <d v="2005-01-01T00:00:00"/>
    <d v="2010-12-31T00:00:00"/>
    <n v="1529.9999999999636"/>
    <n v="1.0675795053003516"/>
    <n v="-5180.0000000000091"/>
    <n v="253"/>
    <n v="0.39130434782608697"/>
    <n v="6.0474308300394268"/>
    <n v="-609.99999999999773"/>
  </r>
  <r>
    <s v="TF 03-16"/>
    <n v="1.86"/>
    <n v="110"/>
    <x v="6"/>
    <x v="7"/>
    <d v="2005-01-01T00:00:00"/>
    <d v="2010-12-31T00:00:00"/>
    <n v="11720.000000000015"/>
    <n v="1.2797136038186159"/>
    <n v="-3719.9999999999591"/>
    <n v="476"/>
    <n v="0.4327731092436975"/>
    <n v="24.621848739495835"/>
    <n v="-609.99999999999773"/>
  </r>
  <r>
    <s v="TF 03-16"/>
    <n v="1.88"/>
    <n v="110"/>
    <x v="6"/>
    <x v="8"/>
    <d v="2005-01-01T00:00:00"/>
    <d v="2010-12-31T00:00:00"/>
    <n v="14529.999999999985"/>
    <n v="1.2328525641025641"/>
    <n v="-4459.9999999999654"/>
    <n v="676"/>
    <n v="0.41420118343195267"/>
    <n v="21.494082840236718"/>
    <n v="-949.99999999999534"/>
  </r>
  <r>
    <s v="TF 03-16"/>
    <n v="1.71"/>
    <n v="110"/>
    <x v="6"/>
    <x v="9"/>
    <d v="2005-01-01T00:00:00"/>
    <d v="2010-12-31T00:00:00"/>
    <n v="15390"/>
    <n v="1.1788287241459448"/>
    <n v="-5860.00000000002"/>
    <n v="881"/>
    <n v="0.39954597048808171"/>
    <n v="17.468785471055714"/>
    <n v="-1109.9999999999977"/>
  </r>
  <r>
    <s v="TF 03-16"/>
    <n v="2.09"/>
    <n v="110"/>
    <x v="6"/>
    <x v="10"/>
    <d v="2005-01-01T00:00:00"/>
    <d v="2010-12-31T00:00:00"/>
    <n v="20330.000000000102"/>
    <n v="1.2061866125760661"/>
    <n v="-6549.9999999999864"/>
    <n v="1032"/>
    <n v="0.4060077519379845"/>
    <n v="19.699612403100978"/>
    <n v="-1109.9999999999977"/>
  </r>
  <r>
    <s v="TF 03-16"/>
    <n v="1.97"/>
    <n v="110"/>
    <x v="6"/>
    <x v="11"/>
    <d v="2005-01-01T00:00:00"/>
    <d v="2010-12-31T00:00:00"/>
    <n v="20040.000000000058"/>
    <n v="1.1822315176866425"/>
    <n v="-6109.9999999999836"/>
    <n v="1143"/>
    <n v="0.39632545931758528"/>
    <n v="17.532808398950294"/>
    <n v="-1109.9999999999977"/>
  </r>
  <r>
    <s v="TF 03-16"/>
    <n v="1.65"/>
    <n v="110"/>
    <x v="6"/>
    <x v="12"/>
    <d v="2005-01-01T00:00:00"/>
    <d v="2010-12-31T00:00:00"/>
    <n v="17430.000000000073"/>
    <n v="1.1445513352131371"/>
    <n v="-8310"/>
    <n v="1232"/>
    <n v="0.39042207792207795"/>
    <n v="14.147727272727394"/>
    <n v="-1109.9999999999977"/>
  </r>
  <r>
    <s v="TF 03-16"/>
    <n v="1.61"/>
    <n v="110"/>
    <x v="6"/>
    <x v="13"/>
    <d v="2005-01-01T00:00:00"/>
    <d v="2010-12-31T00:00:00"/>
    <n v="17320.000000000146"/>
    <n v="1.1354712553773967"/>
    <n v="-9429.9999999999673"/>
    <n v="1303"/>
    <n v="0.3898695318495779"/>
    <n v="13.292402148887309"/>
    <n v="-1109.9999999999977"/>
  </r>
  <r>
    <s v="TF 03-16"/>
    <n v="2.04"/>
    <n v="110"/>
    <x v="6"/>
    <x v="14"/>
    <d v="2005-01-01T00:00:00"/>
    <d v="2010-12-31T00:00:00"/>
    <n v="22840.000000000116"/>
    <n v="1.1739130434782619"/>
    <n v="-9019.9999999999491"/>
    <n v="1353"/>
    <n v="0.39541759053954179"/>
    <n v="16.881005173688202"/>
    <n v="-1109.9999999999977"/>
  </r>
  <r>
    <s v="TF 03-16"/>
    <n v="1.87"/>
    <n v="110"/>
    <x v="6"/>
    <x v="15"/>
    <d v="2005-01-01T00:00:00"/>
    <d v="2010-12-31T00:00:00"/>
    <n v="21000.000000000087"/>
    <n v="1.1562151305512169"/>
    <n v="-9929.9999999999563"/>
    <n v="1374"/>
    <n v="0.39374090247452692"/>
    <n v="15.283842794759913"/>
    <n v="-1109.9999999999977"/>
  </r>
  <r>
    <s v="TF 03-16"/>
    <n v="1.81"/>
    <n v="110"/>
    <x v="6"/>
    <x v="16"/>
    <d v="2005-01-01T00:00:00"/>
    <d v="2010-12-31T00:00:00"/>
    <n v="20470.000000000116"/>
    <n v="1.1503267973856219"/>
    <n v="-9959.9999999999382"/>
    <n v="1388"/>
    <n v="0.39337175792507206"/>
    <n v="14.747838616714773"/>
    <n v="-1109.9999999999977"/>
  </r>
  <r>
    <s v="TF 03-16"/>
    <n v="1.75"/>
    <n v="110"/>
    <x v="6"/>
    <x v="17"/>
    <d v="2005-01-01T00:00:00"/>
    <d v="2010-12-31T00:00:00"/>
    <n v="19760.000000000116"/>
    <n v="1.1442862358525019"/>
    <n v="-9959.9999999999382"/>
    <n v="1392"/>
    <n v="0.39295977011494254"/>
    <n v="14.195402298850651"/>
    <n v="-1109.9999999999977"/>
  </r>
  <r>
    <s v="TF 03-16"/>
    <n v="1.75"/>
    <n v="110"/>
    <x v="6"/>
    <x v="18"/>
    <d v="2005-01-01T00:00:00"/>
    <d v="2010-12-31T00:00:00"/>
    <n v="19760.000000000116"/>
    <n v="1.1442862358525019"/>
    <n v="-9959.9999999999382"/>
    <n v="1392"/>
    <n v="0.39295977011494254"/>
    <n v="14.195402298850651"/>
    <n v="-1109.9999999999977"/>
  </r>
  <r>
    <s v="TF 03-16"/>
    <n v="1.82"/>
    <n v="110"/>
    <x v="6"/>
    <x v="19"/>
    <d v="2005-01-01T00:00:00"/>
    <d v="2010-12-31T00:00:00"/>
    <n v="20620.000000000175"/>
    <n v="1.1505219359077319"/>
    <n v="-9739.9999999999236"/>
    <n v="1396"/>
    <n v="0.39398280802292263"/>
    <n v="14.770773638968572"/>
    <n v="-1109.9999999999977"/>
  </r>
  <r>
    <s v="TF 03-16"/>
    <n v="1.82"/>
    <n v="110"/>
    <x v="6"/>
    <x v="20"/>
    <d v="2005-01-01T00:00:00"/>
    <d v="2010-12-31T00:00:00"/>
    <n v="20620.000000000175"/>
    <n v="1.1505219359077319"/>
    <n v="-9739.9999999999236"/>
    <n v="1396"/>
    <n v="0.39398280802292263"/>
    <n v="14.770773638968572"/>
    <n v="-1109.9999999999977"/>
  </r>
  <r>
    <s v="TF 03-16"/>
    <n v="0"/>
    <n v="110"/>
    <x v="7"/>
    <x v="0"/>
    <d v="2005-01-01T00:00:00"/>
    <d v="2010-12-31T00:00:00"/>
    <n v="0"/>
    <n v="1"/>
    <n v="0"/>
    <n v="0"/>
    <n v="0"/>
    <n v="0"/>
    <n v="0"/>
  </r>
  <r>
    <s v="TF 03-16"/>
    <n v="0"/>
    <n v="110"/>
    <x v="7"/>
    <x v="1"/>
    <d v="2005-01-01T00:00:00"/>
    <d v="2010-12-31T00:00:00"/>
    <n v="0"/>
    <n v="1"/>
    <n v="0"/>
    <n v="0"/>
    <n v="0"/>
    <n v="0"/>
    <n v="0"/>
  </r>
  <r>
    <s v="TF 03-16"/>
    <n v="0"/>
    <n v="110"/>
    <x v="7"/>
    <x v="2"/>
    <d v="2005-01-01T00:00:00"/>
    <d v="2010-12-31T00:00:00"/>
    <n v="0"/>
    <n v="1"/>
    <n v="0"/>
    <n v="0"/>
    <n v="0"/>
    <n v="0"/>
    <n v="0"/>
  </r>
  <r>
    <s v="TF 03-16"/>
    <n v="-1.59"/>
    <n v="110"/>
    <x v="7"/>
    <x v="3"/>
    <d v="2005-01-01T00:00:00"/>
    <d v="2010-12-31T00:00:00"/>
    <n v="-170.00000000000227"/>
    <n v="0.1499999999999983"/>
    <n v="-200.00000000000227"/>
    <n v="3"/>
    <n v="0.33333333333333331"/>
    <n v="-56.666666666667425"/>
    <n v="-109.99999999999773"/>
  </r>
  <r>
    <s v="TF 03-16"/>
    <n v="-1.68"/>
    <n v="110"/>
    <x v="7"/>
    <x v="4"/>
    <d v="2005-01-01T00:00:00"/>
    <d v="2010-12-31T00:00:00"/>
    <n v="-1600.0000000000136"/>
    <n v="0.42857142857142788"/>
    <n v="-2020.0000000000136"/>
    <n v="27"/>
    <n v="0.33333333333333331"/>
    <n v="-59.259259259259764"/>
    <n v="-520"/>
  </r>
  <r>
    <s v="TF 03-16"/>
    <n v="-0.09"/>
    <n v="110"/>
    <x v="7"/>
    <x v="5"/>
    <d v="2005-01-01T00:00:00"/>
    <d v="2010-12-31T00:00:00"/>
    <n v="-240.00000000002365"/>
    <n v="0.97457627118643819"/>
    <n v="-2150.0000000000477"/>
    <n v="107"/>
    <n v="0.40186915887850466"/>
    <n v="-2.24299065420582"/>
    <n v="-520"/>
  </r>
  <r>
    <s v="TF 03-16"/>
    <n v="0.75"/>
    <n v="110"/>
    <x v="7"/>
    <x v="6"/>
    <d v="2005-01-01T00:00:00"/>
    <d v="2010-12-31T00:00:00"/>
    <n v="3470.0000000000255"/>
    <n v="1.1385782747603845"/>
    <n v="-4390.0000000000182"/>
    <n v="283"/>
    <n v="0.39929328621908128"/>
    <n v="12.261484098940013"/>
    <n v="-609.99999999999773"/>
  </r>
  <r>
    <s v="TF 03-16"/>
    <n v="1.91"/>
    <n v="110"/>
    <x v="7"/>
    <x v="7"/>
    <d v="2005-01-01T00:00:00"/>
    <d v="2010-12-31T00:00:00"/>
    <n v="12700.000000000051"/>
    <n v="1.2772320454049346"/>
    <n v="-3599.9999999999818"/>
    <n v="511"/>
    <n v="0.42857142857142855"/>
    <n v="24.85322896281814"/>
    <n v="-949.99999999999534"/>
  </r>
  <r>
    <s v="TF 03-16"/>
    <n v="1.96"/>
    <n v="110"/>
    <x v="7"/>
    <x v="8"/>
    <d v="2005-01-01T00:00:00"/>
    <d v="2010-12-31T00:00:00"/>
    <n v="15640.000000000044"/>
    <n v="1.2388880403238134"/>
    <n v="-4809.9999999999563"/>
    <n v="706"/>
    <n v="0.40934844192634562"/>
    <n v="22.1529745042494"/>
    <n v="-949.99999999999534"/>
  </r>
  <r>
    <s v="TF 03-16"/>
    <n v="1.97"/>
    <n v="110"/>
    <x v="7"/>
    <x v="9"/>
    <d v="2005-01-01T00:00:00"/>
    <d v="2010-12-31T00:00:00"/>
    <n v="18280.000000000015"/>
    <n v="1.2065770143519046"/>
    <n v="-4960.0000000000327"/>
    <n v="914"/>
    <n v="0.39934354485776807"/>
    <n v="20.000000000000078"/>
    <n v="-1109.9999999999977"/>
  </r>
  <r>
    <s v="TF 03-16"/>
    <n v="1.94"/>
    <n v="110"/>
    <x v="7"/>
    <x v="10"/>
    <d v="2005-01-01T00:00:00"/>
    <d v="2010-12-31T00:00:00"/>
    <n v="19020.000000000087"/>
    <n v="1.1867818913876078"/>
    <n v="-6689.9999999999864"/>
    <n v="1059"/>
    <n v="0.40226628895184136"/>
    <n v="17.960339943342948"/>
    <n v="-1109.9999999999977"/>
  </r>
  <r>
    <s v="TF 03-16"/>
    <n v="1.82"/>
    <n v="110"/>
    <x v="7"/>
    <x v="11"/>
    <d v="2005-01-01T00:00:00"/>
    <d v="2010-12-31T00:00:00"/>
    <n v="18640.000000000058"/>
    <n v="1.1647807637906653"/>
    <n v="-6159.99999999998"/>
    <n v="1165"/>
    <n v="0.39484978540772531"/>
    <n v="16.00000000000016"/>
    <n v="-1109.9999999999977"/>
  </r>
  <r>
    <s v="TF 03-16"/>
    <n v="1.66"/>
    <n v="110"/>
    <x v="7"/>
    <x v="12"/>
    <d v="2005-01-01T00:00:00"/>
    <d v="2010-12-31T00:00:00"/>
    <n v="17660.000000000087"/>
    <n v="1.1437408432362046"/>
    <n v="-8359.9999999999945"/>
    <n v="1251"/>
    <n v="0.39008792965627498"/>
    <n v="14.116706634692342"/>
    <n v="-1109.9999999999977"/>
  </r>
  <r>
    <s v="TF 03-16"/>
    <n v="1.56"/>
    <n v="110"/>
    <x v="7"/>
    <x v="13"/>
    <d v="2005-01-01T00:00:00"/>
    <d v="2010-12-31T00:00:00"/>
    <n v="16840.000000000131"/>
    <n v="1.1302498259726208"/>
    <n v="-9499.9999999999618"/>
    <n v="1318"/>
    <n v="0.38922610015174508"/>
    <n v="12.77693474962075"/>
    <n v="-1109.9999999999977"/>
  </r>
  <r>
    <s v="TF 03-16"/>
    <n v="1.99"/>
    <n v="110"/>
    <x v="7"/>
    <x v="14"/>
    <d v="2005-01-01T00:00:00"/>
    <d v="2010-12-31T00:00:00"/>
    <n v="22300.000000000116"/>
    <n v="1.1688754259750105"/>
    <n v="-9149.9999999999436"/>
    <n v="1359"/>
    <n v="0.39440765268579836"/>
    <n v="16.409124356144318"/>
    <n v="-1109.9999999999977"/>
  </r>
  <r>
    <s v="TF 03-16"/>
    <n v="1.82"/>
    <n v="110"/>
    <x v="7"/>
    <x v="15"/>
    <d v="2005-01-01T00:00:00"/>
    <d v="2010-12-31T00:00:00"/>
    <n v="20480.000000000116"/>
    <n v="1.1517599110781782"/>
    <n v="-10159.999999999942"/>
    <n v="1377"/>
    <n v="0.39288307915758897"/>
    <n v="14.872912127814176"/>
    <n v="-1109.9999999999977"/>
  </r>
  <r>
    <s v="TF 03-16"/>
    <n v="1.81"/>
    <n v="110"/>
    <x v="7"/>
    <x v="16"/>
    <d v="2005-01-01T00:00:00"/>
    <d v="2010-12-31T00:00:00"/>
    <n v="20470.000000000116"/>
    <n v="1.1503267973856219"/>
    <n v="-9959.9999999999382"/>
    <n v="1388"/>
    <n v="0.39337175792507206"/>
    <n v="14.747838616714773"/>
    <n v="-1109.9999999999977"/>
  </r>
  <r>
    <s v="TF 03-16"/>
    <n v="1.75"/>
    <n v="110"/>
    <x v="7"/>
    <x v="17"/>
    <d v="2005-01-01T00:00:00"/>
    <d v="2010-12-31T00:00:00"/>
    <n v="19760.000000000116"/>
    <n v="1.1442862358525019"/>
    <n v="-9959.9999999999382"/>
    <n v="1392"/>
    <n v="0.39295977011494254"/>
    <n v="14.195402298850651"/>
    <n v="-1109.9999999999977"/>
  </r>
  <r>
    <s v="TF 03-16"/>
    <n v="1.75"/>
    <n v="110"/>
    <x v="7"/>
    <x v="18"/>
    <d v="2005-01-01T00:00:00"/>
    <d v="2010-12-31T00:00:00"/>
    <n v="19760.000000000116"/>
    <n v="1.1442862358525019"/>
    <n v="-9959.9999999999382"/>
    <n v="1392"/>
    <n v="0.39295977011494254"/>
    <n v="14.195402298850651"/>
    <n v="-1109.9999999999977"/>
  </r>
  <r>
    <s v="TF 03-16"/>
    <n v="1.82"/>
    <n v="110"/>
    <x v="7"/>
    <x v="19"/>
    <d v="2005-01-01T00:00:00"/>
    <d v="2010-12-31T00:00:00"/>
    <n v="20620.000000000175"/>
    <n v="1.1505219359077319"/>
    <n v="-9739.9999999999236"/>
    <n v="1396"/>
    <n v="0.39398280802292263"/>
    <n v="14.770773638968572"/>
    <n v="-1109.9999999999977"/>
  </r>
  <r>
    <s v="TF 03-16"/>
    <n v="1.82"/>
    <n v="110"/>
    <x v="7"/>
    <x v="20"/>
    <d v="2005-01-01T00:00:00"/>
    <d v="2010-12-31T00:00:00"/>
    <n v="20620.000000000175"/>
    <n v="1.1505219359077319"/>
    <n v="-9739.9999999999236"/>
    <n v="1396"/>
    <n v="0.39398280802292263"/>
    <n v="14.770773638968572"/>
    <n v="-1109.9999999999977"/>
  </r>
  <r>
    <s v="TF 03-16"/>
    <n v="0"/>
    <n v="110"/>
    <x v="8"/>
    <x v="0"/>
    <d v="2005-01-01T00:00:00"/>
    <d v="2010-12-31T00:00:00"/>
    <n v="0"/>
    <n v="1"/>
    <n v="0"/>
    <n v="0"/>
    <n v="0"/>
    <n v="0"/>
    <n v="0"/>
  </r>
  <r>
    <s v="TF 03-16"/>
    <n v="0"/>
    <n v="110"/>
    <x v="8"/>
    <x v="1"/>
    <d v="2005-01-01T00:00:00"/>
    <d v="2010-12-31T00:00:00"/>
    <n v="0"/>
    <n v="1"/>
    <n v="0"/>
    <n v="0"/>
    <n v="0"/>
    <n v="0"/>
    <n v="0"/>
  </r>
  <r>
    <s v="TF 03-16"/>
    <n v="0"/>
    <n v="110"/>
    <x v="8"/>
    <x v="2"/>
    <d v="2005-01-01T00:00:00"/>
    <d v="2010-12-31T00:00:00"/>
    <n v="0"/>
    <n v="1"/>
    <n v="0"/>
    <n v="0"/>
    <n v="0"/>
    <n v="0"/>
    <n v="0"/>
  </r>
  <r>
    <s v="TF 03-16"/>
    <n v="0.95"/>
    <n v="110"/>
    <x v="8"/>
    <x v="3"/>
    <d v="2005-01-01T00:00:00"/>
    <d v="2010-12-31T00:00:00"/>
    <n v="1040.0000000000023"/>
    <n v="3.8888888888888951"/>
    <n v="-360"/>
    <n v="6"/>
    <n v="0.5"/>
    <n v="173.33333333333371"/>
    <n v="-159.99999999999773"/>
  </r>
  <r>
    <s v="TF 03-16"/>
    <n v="-0.67"/>
    <n v="110"/>
    <x v="8"/>
    <x v="4"/>
    <d v="2005-01-01T00:00:00"/>
    <d v="2010-12-31T00:00:00"/>
    <n v="-1030.0000000000259"/>
    <n v="0.69345238095237627"/>
    <n v="-1990.0000000000273"/>
    <n v="32"/>
    <n v="0.3125"/>
    <n v="-32.187500000000817"/>
    <n v="-520"/>
  </r>
  <r>
    <s v="TF 03-16"/>
    <n v="-0.42"/>
    <n v="110"/>
    <x v="8"/>
    <x v="5"/>
    <d v="2005-01-01T00:00:00"/>
    <d v="2010-12-31T00:00:00"/>
    <n v="-1170.00000000002"/>
    <n v="0.89896373056994683"/>
    <n v="-2750.0000000000546"/>
    <n v="124"/>
    <n v="0.39516129032258063"/>
    <n v="-9.4354838709679072"/>
    <n v="-570"/>
  </r>
  <r>
    <s v="TF 03-16"/>
    <n v="0.42"/>
    <n v="110"/>
    <x v="8"/>
    <x v="6"/>
    <d v="2005-01-01T00:00:00"/>
    <d v="2010-12-31T00:00:00"/>
    <n v="2000.0000000000546"/>
    <n v="1.0724637681159441"/>
    <n v="-4920.0000000000018"/>
    <n v="304"/>
    <n v="0.39144736842105265"/>
    <n v="6.5789473684212068"/>
    <n v="-609.99999999999773"/>
  </r>
  <r>
    <s v="TF 03-16"/>
    <n v="2.0499999999999998"/>
    <n v="110"/>
    <x v="8"/>
    <x v="7"/>
    <d v="2005-01-01T00:00:00"/>
    <d v="2010-12-31T00:00:00"/>
    <n v="14100.00000000008"/>
    <n v="1.2981602875872296"/>
    <n v="-3649.999999999985"/>
    <n v="532"/>
    <n v="0.42481203007518797"/>
    <n v="26.503759398496413"/>
    <n v="-949.99999999999534"/>
  </r>
  <r>
    <s v="TF 03-16"/>
    <n v="1.98"/>
    <n v="110"/>
    <x v="8"/>
    <x v="8"/>
    <d v="2005-01-01T00:00:00"/>
    <d v="2010-12-31T00:00:00"/>
    <n v="16000.000000000029"/>
    <n v="1.2348451489798919"/>
    <n v="-4469.9999999999627"/>
    <n v="733"/>
    <n v="0.41064120054570258"/>
    <n v="21.828103683492596"/>
    <n v="-949.99999999999534"/>
  </r>
  <r>
    <s v="TF 03-16"/>
    <n v="1.95"/>
    <n v="110"/>
    <x v="8"/>
    <x v="9"/>
    <d v="2005-01-01T00:00:00"/>
    <d v="2010-12-31T00:00:00"/>
    <n v="18219.999999999985"/>
    <n v="1.2015040920150408"/>
    <n v="-5020.0000000000382"/>
    <n v="938"/>
    <n v="0.39765458422174838"/>
    <n v="19.424307036247413"/>
    <n v="-1109.9999999999977"/>
  </r>
  <r>
    <s v="TF 03-16"/>
    <n v="2.09"/>
    <n v="110"/>
    <x v="8"/>
    <x v="10"/>
    <d v="2005-01-01T00:00:00"/>
    <d v="2010-12-31T00:00:00"/>
    <n v="20670.000000000058"/>
    <n v="1.1999613040534012"/>
    <n v="-6829.9999999999754"/>
    <n v="1080"/>
    <n v="0.40370370370370373"/>
    <n v="19.138888888889024"/>
    <n v="-1109.9999999999977"/>
  </r>
  <r>
    <s v="TF 03-16"/>
    <n v="2"/>
    <n v="110"/>
    <x v="8"/>
    <x v="11"/>
    <d v="2005-01-01T00:00:00"/>
    <d v="2010-12-31T00:00:00"/>
    <n v="20770.000000000044"/>
    <n v="1.1813340317792915"/>
    <n v="-6349.9999999999864"/>
    <n v="1186"/>
    <n v="0.39713322091062392"/>
    <n v="17.512647554806204"/>
    <n v="-1109.9999999999977"/>
  </r>
  <r>
    <s v="TF 03-16"/>
    <n v="1.69"/>
    <n v="110"/>
    <x v="8"/>
    <x v="12"/>
    <d v="2005-01-01T00:00:00"/>
    <d v="2010-12-31T00:00:00"/>
    <n v="18110.000000000058"/>
    <n v="1.1456490268618309"/>
    <n v="-8219.9999999999891"/>
    <n v="1270"/>
    <n v="0.39133858267716537"/>
    <n v="14.259842519685156"/>
    <n v="-1109.9999999999977"/>
  </r>
  <r>
    <s v="TF 03-16"/>
    <n v="1.62"/>
    <n v="110"/>
    <x v="8"/>
    <x v="13"/>
    <d v="2005-01-01T00:00:00"/>
    <d v="2010-12-31T00:00:00"/>
    <n v="17490.000000000131"/>
    <n v="1.1350162112088942"/>
    <n v="-9579.9999999999582"/>
    <n v="1327"/>
    <n v="0.39035418236623964"/>
    <n v="13.180105501130472"/>
    <n v="-1109.9999999999977"/>
  </r>
  <r>
    <s v="TF 03-16"/>
    <n v="2.0499999999999998"/>
    <n v="110"/>
    <x v="8"/>
    <x v="14"/>
    <d v="2005-01-01T00:00:00"/>
    <d v="2010-12-31T00:00:00"/>
    <n v="22940.000000000116"/>
    <n v="1.1737220749716026"/>
    <n v="-9149.9999999999454"/>
    <n v="1361"/>
    <n v="0.39529757531227039"/>
    <n v="16.855253490080916"/>
    <n v="-1109.9999999999977"/>
  </r>
  <r>
    <s v="TF 03-16"/>
    <n v="1.81"/>
    <n v="110"/>
    <x v="8"/>
    <x v="15"/>
    <d v="2005-01-01T00:00:00"/>
    <d v="2010-12-31T00:00:00"/>
    <n v="20370.000000000087"/>
    <n v="1.1508218569524664"/>
    <n v="-10159.999999999942"/>
    <n v="1379"/>
    <n v="0.39231327048585934"/>
    <n v="14.771573604061"/>
    <n v="-1109.9999999999977"/>
  </r>
  <r>
    <s v="TF 03-16"/>
    <n v="1.81"/>
    <n v="110"/>
    <x v="8"/>
    <x v="16"/>
    <d v="2005-01-01T00:00:00"/>
    <d v="2010-12-31T00:00:00"/>
    <n v="20410.000000000116"/>
    <n v="1.1498201570872799"/>
    <n v="-9959.9999999999382"/>
    <n v="1389"/>
    <n v="0.39308855291576672"/>
    <n v="14.694024478041833"/>
    <n v="-1109.9999999999977"/>
  </r>
  <r>
    <s v="TF 03-16"/>
    <n v="1.78"/>
    <n v="110"/>
    <x v="8"/>
    <x v="17"/>
    <d v="2005-01-01T00:00:00"/>
    <d v="2010-12-31T00:00:00"/>
    <n v="20100.000000000116"/>
    <n v="1.1467688937568465"/>
    <n v="-9959.9999999999382"/>
    <n v="1393"/>
    <n v="0.39339554917444364"/>
    <n v="14.42928930366125"/>
    <n v="-1109.9999999999977"/>
  </r>
  <r>
    <s v="TF 03-16"/>
    <n v="1.78"/>
    <n v="110"/>
    <x v="8"/>
    <x v="18"/>
    <d v="2005-01-01T00:00:00"/>
    <d v="2010-12-31T00:00:00"/>
    <n v="20100.000000000116"/>
    <n v="1.1467688937568465"/>
    <n v="-9959.9999999999382"/>
    <n v="1393"/>
    <n v="0.39339554917444364"/>
    <n v="14.42928930366125"/>
    <n v="-1109.9999999999977"/>
  </r>
  <r>
    <s v="TF 03-16"/>
    <n v="1.82"/>
    <n v="110"/>
    <x v="8"/>
    <x v="19"/>
    <d v="2005-01-01T00:00:00"/>
    <d v="2010-12-31T00:00:00"/>
    <n v="20620.000000000175"/>
    <n v="1.1505219359077319"/>
    <n v="-9739.9999999999236"/>
    <n v="1396"/>
    <n v="0.39398280802292263"/>
    <n v="14.770773638968572"/>
    <n v="-1109.9999999999977"/>
  </r>
  <r>
    <s v="TF 03-16"/>
    <n v="1.82"/>
    <n v="110"/>
    <x v="8"/>
    <x v="20"/>
    <d v="2005-01-01T00:00:00"/>
    <d v="2010-12-31T00:00:00"/>
    <n v="20620.000000000175"/>
    <n v="1.1505219359077319"/>
    <n v="-9739.9999999999236"/>
    <n v="1396"/>
    <n v="0.39398280802292263"/>
    <n v="14.770773638968572"/>
    <n v="-1109.9999999999977"/>
  </r>
  <r>
    <s v="TF 03-16"/>
    <n v="0"/>
    <n v="110"/>
    <x v="9"/>
    <x v="0"/>
    <d v="2005-01-01T00:00:00"/>
    <d v="2010-12-31T00:00:00"/>
    <n v="0"/>
    <n v="1"/>
    <n v="0"/>
    <n v="0"/>
    <n v="0"/>
    <n v="0"/>
    <n v="0"/>
  </r>
  <r>
    <s v="TF 03-16"/>
    <n v="0"/>
    <n v="110"/>
    <x v="9"/>
    <x v="1"/>
    <d v="2005-01-01T00:00:00"/>
    <d v="2010-12-31T00:00:00"/>
    <n v="0"/>
    <n v="1"/>
    <n v="0"/>
    <n v="0"/>
    <n v="0"/>
    <n v="0"/>
    <n v="0"/>
  </r>
  <r>
    <s v="TF 03-16"/>
    <n v="0"/>
    <n v="110"/>
    <x v="9"/>
    <x v="2"/>
    <d v="2005-01-01T00:00:00"/>
    <d v="2010-12-31T00:00:00"/>
    <n v="0"/>
    <n v="1"/>
    <n v="0"/>
    <n v="0"/>
    <n v="0"/>
    <n v="0"/>
    <n v="0"/>
  </r>
  <r>
    <s v="TF 03-16"/>
    <n v="1.06"/>
    <n v="110"/>
    <x v="9"/>
    <x v="3"/>
    <d v="2005-01-01T00:00:00"/>
    <d v="2010-12-31T00:00:00"/>
    <n v="1169.9999999999955"/>
    <n v="4.2499999999999876"/>
    <n v="-340.00000000000227"/>
    <n v="8"/>
    <n v="0.625"/>
    <n v="146.24999999999943"/>
    <n v="-159.99999999999773"/>
  </r>
  <r>
    <s v="TF 03-16"/>
    <n v="-0.49"/>
    <n v="110"/>
    <x v="9"/>
    <x v="4"/>
    <d v="2005-01-01T00:00:00"/>
    <d v="2010-12-31T00:00:00"/>
    <n v="-770.00000000001455"/>
    <n v="0.77616279069767169"/>
    <n v="-1990.0000000000273"/>
    <n v="34"/>
    <n v="0.3235294117647059"/>
    <n v="-22.647058823529846"/>
    <n v="-520"/>
  </r>
  <r>
    <s v="TF 03-16"/>
    <n v="-0.49"/>
    <n v="110"/>
    <x v="9"/>
    <x v="5"/>
    <d v="2005-01-01T00:00:00"/>
    <d v="2010-12-31T00:00:00"/>
    <n v="-1430.0000000000364"/>
    <n v="0.8883684621389516"/>
    <n v="-3120.0000000000546"/>
    <n v="137"/>
    <n v="0.37956204379562042"/>
    <n v="-10.437956204379795"/>
    <n v="-570"/>
  </r>
  <r>
    <s v="TF 03-16"/>
    <n v="1.1499999999999999"/>
    <n v="110"/>
    <x v="9"/>
    <x v="6"/>
    <d v="2005-01-01T00:00:00"/>
    <d v="2010-12-31T00:00:00"/>
    <n v="6020.0000000000437"/>
    <n v="1.2049710589036449"/>
    <n v="-4500.0000000000273"/>
    <n v="331"/>
    <n v="0.40483383685800606"/>
    <n v="18.187311178247882"/>
    <n v="-609.99999999999773"/>
  </r>
  <r>
    <s v="TF 03-16"/>
    <n v="2.11"/>
    <n v="110"/>
    <x v="9"/>
    <x v="7"/>
    <d v="2005-01-01T00:00:00"/>
    <d v="2010-12-31T00:00:00"/>
    <n v="14630.000000000065"/>
    <n v="1.301649484536084"/>
    <n v="-3799.9999999999809"/>
    <n v="550"/>
    <n v="0.42545454545454547"/>
    <n v="26.600000000000186"/>
    <n v="-949.99999999999534"/>
  </r>
  <r>
    <s v="TF 03-16"/>
    <n v="2.0699999999999998"/>
    <n v="110"/>
    <x v="9"/>
    <x v="8"/>
    <d v="2005-01-01T00:00:00"/>
    <d v="2010-12-31T00:00:00"/>
    <n v="16930"/>
    <n v="1.2443706697459584"/>
    <n v="-4559.9999999999554"/>
    <n v="753"/>
    <n v="0.41301460823373176"/>
    <n v="22.483399734395832"/>
    <n v="-949.99999999999534"/>
  </r>
  <r>
    <s v="TF 03-16"/>
    <n v="1.91"/>
    <n v="110"/>
    <x v="9"/>
    <x v="9"/>
    <d v="2005-01-01T00:00:00"/>
    <d v="2010-12-31T00:00:00"/>
    <n v="17870.000000000015"/>
    <n v="1.1948533420564826"/>
    <n v="-5140.0000000000291"/>
    <n v="952"/>
    <n v="0.39810924369747897"/>
    <n v="18.771008403361414"/>
    <n v="-1109.9999999999977"/>
  </r>
  <r>
    <s v="TF 03-16"/>
    <n v="2.0499999999999998"/>
    <n v="110"/>
    <x v="9"/>
    <x v="10"/>
    <d v="2005-01-01T00:00:00"/>
    <d v="2010-12-31T00:00:00"/>
    <n v="20490.000000000044"/>
    <n v="1.1944945420028483"/>
    <n v="-6999.9999999999718"/>
    <n v="1096"/>
    <n v="0.40328467153284669"/>
    <n v="18.695255474452676"/>
    <n v="-1109.9999999999977"/>
  </r>
  <r>
    <s v="TF 03-16"/>
    <n v="2.02"/>
    <n v="110"/>
    <x v="9"/>
    <x v="11"/>
    <d v="2005-01-01T00:00:00"/>
    <d v="2010-12-31T00:00:00"/>
    <n v="21140.000000000087"/>
    <n v="1.1823671497584549"/>
    <n v="-6539.9999999999818"/>
    <n v="1199"/>
    <n v="0.39699749791492911"/>
    <n v="17.631359466221987"/>
    <n v="-1109.9999999999977"/>
  </r>
  <r>
    <s v="TF 03-16"/>
    <n v="1.74"/>
    <n v="110"/>
    <x v="9"/>
    <x v="12"/>
    <d v="2005-01-01T00:00:00"/>
    <d v="2010-12-31T00:00:00"/>
    <n v="18630.000000000116"/>
    <n v="1.148671295187935"/>
    <n v="-8209.9999999999854"/>
    <n v="1283"/>
    <n v="0.39127045985970382"/>
    <n v="14.520654715510627"/>
    <n v="-1109.9999999999977"/>
  </r>
  <r>
    <s v="TF 03-16"/>
    <n v="1.66"/>
    <n v="110"/>
    <x v="9"/>
    <x v="13"/>
    <d v="2005-01-01T00:00:00"/>
    <d v="2010-12-31T00:00:00"/>
    <n v="18040.000000000131"/>
    <n v="1.1385773544323257"/>
    <n v="-9689.9999999999582"/>
    <n v="1335"/>
    <n v="0.39026217228464422"/>
    <n v="13.513108614232321"/>
    <n v="-1109.9999999999977"/>
  </r>
  <r>
    <s v="TF 03-16"/>
    <n v="1.98"/>
    <n v="110"/>
    <x v="9"/>
    <x v="14"/>
    <d v="2005-01-01T00:00:00"/>
    <d v="2010-12-31T00:00:00"/>
    <n v="22270.000000000116"/>
    <n v="1.1677968655816768"/>
    <n v="-9269.9999999999436"/>
    <n v="1365"/>
    <n v="0.39413919413919413"/>
    <n v="16.315018315018403"/>
    <n v="-1109.9999999999977"/>
  </r>
  <r>
    <s v="TF 03-16"/>
    <n v="1.85"/>
    <n v="110"/>
    <x v="9"/>
    <x v="15"/>
    <d v="2005-01-01T00:00:00"/>
    <d v="2010-12-31T00:00:00"/>
    <n v="20840.000000000116"/>
    <n v="1.1541078163129492"/>
    <n v="-10159.999999999942"/>
    <n v="1382"/>
    <n v="0.39290882778581765"/>
    <n v="15.079594790159287"/>
    <n v="-1109.9999999999977"/>
  </r>
  <r>
    <s v="TF 03-16"/>
    <n v="1.85"/>
    <n v="110"/>
    <x v="9"/>
    <x v="16"/>
    <d v="2005-01-01T00:00:00"/>
    <d v="2010-12-31T00:00:00"/>
    <n v="20880.000000000146"/>
    <n v="1.1530791788856316"/>
    <n v="-9959.9999999999382"/>
    <n v="1392"/>
    <n v="0.39367816091954022"/>
    <n v="15.000000000000087"/>
    <n v="-1109.9999999999977"/>
  </r>
  <r>
    <s v="TF 03-16"/>
    <n v="1.8"/>
    <n v="110"/>
    <x v="9"/>
    <x v="17"/>
    <d v="2005-01-01T00:00:00"/>
    <d v="2010-12-31T00:00:00"/>
    <n v="20400.000000000146"/>
    <n v="1.1489594742606803"/>
    <n v="-9959.9999999999382"/>
    <n v="1394"/>
    <n v="0.39383070301291251"/>
    <n v="14.634146341463495"/>
    <n v="-1109.9999999999977"/>
  </r>
  <r>
    <s v="TF 03-16"/>
    <n v="1.8"/>
    <n v="110"/>
    <x v="9"/>
    <x v="18"/>
    <d v="2005-01-01T00:00:00"/>
    <d v="2010-12-31T00:00:00"/>
    <n v="20400.000000000146"/>
    <n v="1.1489594742606803"/>
    <n v="-9959.9999999999382"/>
    <n v="1394"/>
    <n v="0.39383070301291251"/>
    <n v="14.634146341463495"/>
    <n v="-1109.9999999999977"/>
  </r>
  <r>
    <s v="TF 03-16"/>
    <n v="1.82"/>
    <n v="110"/>
    <x v="9"/>
    <x v="19"/>
    <d v="2005-01-01T00:00:00"/>
    <d v="2010-12-31T00:00:00"/>
    <n v="20620.000000000175"/>
    <n v="1.1505219359077319"/>
    <n v="-9739.9999999999236"/>
    <n v="1396"/>
    <n v="0.39398280802292263"/>
    <n v="14.770773638968572"/>
    <n v="-1109.9999999999977"/>
  </r>
  <r>
    <s v="TF 03-16"/>
    <n v="1.82"/>
    <n v="110"/>
    <x v="9"/>
    <x v="20"/>
    <d v="2005-01-01T00:00:00"/>
    <d v="2010-12-31T00:00:00"/>
    <n v="20620.000000000175"/>
    <n v="1.1505219359077319"/>
    <n v="-9739.9999999999236"/>
    <n v="1396"/>
    <n v="0.39398280802292263"/>
    <n v="14.770773638968572"/>
    <n v="-1109.9999999999977"/>
  </r>
  <r>
    <s v="TF 03-16"/>
    <n v="0"/>
    <n v="110"/>
    <x v="10"/>
    <x v="0"/>
    <d v="2005-01-01T00:00:00"/>
    <d v="2010-12-31T00:00:00"/>
    <n v="0"/>
    <n v="1"/>
    <n v="0"/>
    <n v="0"/>
    <n v="0"/>
    <n v="0"/>
    <n v="0"/>
  </r>
  <r>
    <s v="TF 03-16"/>
    <n v="0"/>
    <n v="110"/>
    <x v="10"/>
    <x v="1"/>
    <d v="2005-01-01T00:00:00"/>
    <d v="2010-12-31T00:00:00"/>
    <n v="0"/>
    <n v="1"/>
    <n v="0"/>
    <n v="0"/>
    <n v="0"/>
    <n v="0"/>
    <n v="0"/>
  </r>
  <r>
    <s v="TF 03-16"/>
    <n v="0"/>
    <n v="110"/>
    <x v="10"/>
    <x v="2"/>
    <d v="2005-01-01T00:00:00"/>
    <d v="2010-12-31T00:00:00"/>
    <n v="0"/>
    <n v="1"/>
    <n v="0"/>
    <n v="0"/>
    <n v="0"/>
    <n v="0"/>
    <n v="0"/>
  </r>
  <r>
    <s v="TF 03-16"/>
    <n v="1.06"/>
    <n v="110"/>
    <x v="10"/>
    <x v="3"/>
    <d v="2005-01-01T00:00:00"/>
    <d v="2010-12-31T00:00:00"/>
    <n v="1169.9999999999955"/>
    <n v="4.2499999999999876"/>
    <n v="-340.00000000000227"/>
    <n v="8"/>
    <n v="0.625"/>
    <n v="146.24999999999943"/>
    <n v="-159.99999999999773"/>
  </r>
  <r>
    <s v="TF 03-16"/>
    <n v="-0.44"/>
    <n v="110"/>
    <x v="10"/>
    <x v="4"/>
    <d v="2005-01-01T00:00:00"/>
    <d v="2010-12-31T00:00:00"/>
    <n v="-700.00000000001091"/>
    <n v="0.79651162790697494"/>
    <n v="-1990.0000000000273"/>
    <n v="35"/>
    <n v="0.34285714285714286"/>
    <n v="-20.000000000000323"/>
    <n v="-520"/>
  </r>
  <r>
    <s v="TF 03-16"/>
    <n v="0.1"/>
    <n v="110"/>
    <x v="10"/>
    <x v="5"/>
    <d v="2005-01-01T00:00:00"/>
    <d v="2010-12-31T00:00:00"/>
    <n v="329.99999999997272"/>
    <n v="1.0246268656716397"/>
    <n v="-3080.0000000000546"/>
    <n v="147"/>
    <n v="0.38095238095238093"/>
    <n v="2.2448979591835125"/>
    <n v="-570"/>
  </r>
  <r>
    <s v="TF 03-16"/>
    <n v="1.34"/>
    <n v="110"/>
    <x v="10"/>
    <x v="6"/>
    <d v="2005-01-01T00:00:00"/>
    <d v="2010-12-31T00:00:00"/>
    <n v="7060.0000000000437"/>
    <n v="1.2399728076138696"/>
    <n v="-3410.0000000000318"/>
    <n v="334"/>
    <n v="0.40718562874251496"/>
    <n v="21.137724550898334"/>
    <n v="-609.99999999999773"/>
  </r>
  <r>
    <s v="TF 03-16"/>
    <n v="2.25"/>
    <n v="110"/>
    <x v="10"/>
    <x v="7"/>
    <d v="2005-01-01T00:00:00"/>
    <d v="2010-12-31T00:00:00"/>
    <n v="15740.00000000008"/>
    <n v="1.3201138905836909"/>
    <n v="-3759.9999999999814"/>
    <n v="558"/>
    <n v="0.4265232974910394"/>
    <n v="28.207885304659694"/>
    <n v="-949.99999999999534"/>
  </r>
  <r>
    <s v="TF 03-16"/>
    <n v="2.15"/>
    <n v="110"/>
    <x v="10"/>
    <x v="8"/>
    <d v="2005-01-01T00:00:00"/>
    <d v="2010-12-31T00:00:00"/>
    <n v="17730"/>
    <n v="1.2513111268603827"/>
    <n v="-4559.9999999999554"/>
    <n v="766"/>
    <n v="0.41383812010443866"/>
    <n v="23.146214099216799"/>
    <n v="-949.99999999999534"/>
  </r>
  <r>
    <s v="TF 03-16"/>
    <n v="1.91"/>
    <n v="110"/>
    <x v="10"/>
    <x v="9"/>
    <d v="2005-01-01T00:00:00"/>
    <d v="2010-12-31T00:00:00"/>
    <n v="18000.000000000044"/>
    <n v="1.1934028150854203"/>
    <n v="-5410.0000000000146"/>
    <n v="963"/>
    <n v="0.39979231568016615"/>
    <n v="18.691588785046818"/>
    <n v="-1109.9999999999977"/>
  </r>
  <r>
    <s v="TF 03-16"/>
    <n v="1.99"/>
    <n v="110"/>
    <x v="10"/>
    <x v="10"/>
    <d v="2005-01-01T00:00:00"/>
    <d v="2010-12-31T00:00:00"/>
    <n v="20010.000000000073"/>
    <n v="1.1870268249369109"/>
    <n v="-7629.9999999999673"/>
    <n v="1111"/>
    <n v="0.40144014401440142"/>
    <n v="18.010801080108116"/>
    <n v="-1109.9999999999977"/>
  </r>
  <r>
    <s v="TF 03-16"/>
    <n v="1.88"/>
    <n v="110"/>
    <x v="10"/>
    <x v="11"/>
    <d v="2005-01-01T00:00:00"/>
    <d v="2010-12-31T00:00:00"/>
    <n v="19620.000000000073"/>
    <n v="1.1670355865826672"/>
    <n v="-6709.9999999999654"/>
    <n v="1210"/>
    <n v="0.39421487603305783"/>
    <n v="16.21487603305798"/>
    <n v="-1109.9999999999977"/>
  </r>
  <r>
    <s v="TF 03-16"/>
    <n v="1.68"/>
    <n v="110"/>
    <x v="10"/>
    <x v="12"/>
    <d v="2005-01-01T00:00:00"/>
    <d v="2010-12-31T00:00:00"/>
    <n v="18050.000000000131"/>
    <n v="1.1428119313236818"/>
    <n v="-8349.9999999999782"/>
    <n v="1290"/>
    <n v="0.38992248062015505"/>
    <n v="13.992248062015609"/>
    <n v="-1109.9999999999977"/>
  </r>
  <r>
    <s v="TF 03-16"/>
    <n v="1.65"/>
    <n v="110"/>
    <x v="10"/>
    <x v="13"/>
    <d v="2005-01-01T00:00:00"/>
    <d v="2010-12-31T00:00:00"/>
    <n v="17940.000000000131"/>
    <n v="1.1373554857974133"/>
    <n v="-9359.9999999999491"/>
    <n v="1339"/>
    <n v="0.39058999253174009"/>
    <n v="13.398058252427301"/>
    <n v="-1109.9999999999977"/>
  </r>
  <r>
    <s v="TF 03-16"/>
    <n v="1.98"/>
    <n v="110"/>
    <x v="10"/>
    <x v="14"/>
    <d v="2005-01-01T00:00:00"/>
    <d v="2010-12-31T00:00:00"/>
    <n v="22270.000000000116"/>
    <n v="1.1677968655816768"/>
    <n v="-9269.9999999999436"/>
    <n v="1365"/>
    <n v="0.39413919413919413"/>
    <n v="16.315018315018403"/>
    <n v="-1109.9999999999977"/>
  </r>
  <r>
    <s v="TF 03-16"/>
    <n v="1.87"/>
    <n v="110"/>
    <x v="10"/>
    <x v="15"/>
    <d v="2005-01-01T00:00:00"/>
    <d v="2010-12-31T00:00:00"/>
    <n v="21110.000000000116"/>
    <n v="1.156104414700881"/>
    <n v="-10159.999999999942"/>
    <n v="1383"/>
    <n v="0.39334779464931308"/>
    <n v="15.263919016630616"/>
    <n v="-1109.9999999999977"/>
  </r>
  <r>
    <s v="TF 03-16"/>
    <n v="1.85"/>
    <n v="110"/>
    <x v="10"/>
    <x v="16"/>
    <d v="2005-01-01T00:00:00"/>
    <d v="2010-12-31T00:00:00"/>
    <n v="20880.000000000146"/>
    <n v="1.1530791788856316"/>
    <n v="-9959.9999999999382"/>
    <n v="1392"/>
    <n v="0.39367816091954022"/>
    <n v="15.000000000000087"/>
    <n v="-1109.9999999999977"/>
  </r>
  <r>
    <s v="TF 03-16"/>
    <n v="1.8"/>
    <n v="110"/>
    <x v="10"/>
    <x v="17"/>
    <d v="2005-01-01T00:00:00"/>
    <d v="2010-12-31T00:00:00"/>
    <n v="20400.000000000146"/>
    <n v="1.1489594742606803"/>
    <n v="-9959.9999999999382"/>
    <n v="1394"/>
    <n v="0.39383070301291251"/>
    <n v="14.634146341463495"/>
    <n v="-1109.9999999999977"/>
  </r>
  <r>
    <s v="TF 03-16"/>
    <n v="1.8"/>
    <n v="110"/>
    <x v="10"/>
    <x v="18"/>
    <d v="2005-01-01T00:00:00"/>
    <d v="2010-12-31T00:00:00"/>
    <n v="20400.000000000146"/>
    <n v="1.1489594742606803"/>
    <n v="-9959.9999999999382"/>
    <n v="1394"/>
    <n v="0.39383070301291251"/>
    <n v="14.634146341463495"/>
    <n v="-1109.9999999999977"/>
  </r>
  <r>
    <s v="TF 03-16"/>
    <n v="1.82"/>
    <n v="110"/>
    <x v="10"/>
    <x v="19"/>
    <d v="2005-01-01T00:00:00"/>
    <d v="2010-12-31T00:00:00"/>
    <n v="20620.000000000175"/>
    <n v="1.1505219359077319"/>
    <n v="-9739.9999999999236"/>
    <n v="1396"/>
    <n v="0.39398280802292263"/>
    <n v="14.770773638968572"/>
    <n v="-1109.9999999999977"/>
  </r>
  <r>
    <s v="TF 03-16"/>
    <n v="1.82"/>
    <n v="110"/>
    <x v="10"/>
    <x v="20"/>
    <d v="2005-01-01T00:00:00"/>
    <d v="2010-12-31T00:00:00"/>
    <n v="20620.000000000175"/>
    <n v="1.1505219359077319"/>
    <n v="-9739.9999999999236"/>
    <n v="1396"/>
    <n v="0.39398280802292263"/>
    <n v="14.770773638968572"/>
    <n v="-1109.9999999999977"/>
  </r>
  <r>
    <s v="TF 03-16"/>
    <n v="0"/>
    <n v="110"/>
    <x v="11"/>
    <x v="0"/>
    <d v="2005-01-01T00:00:00"/>
    <d v="2010-12-31T00:00:00"/>
    <n v="0"/>
    <n v="1"/>
    <n v="0"/>
    <n v="0"/>
    <n v="0"/>
    <n v="0"/>
    <n v="0"/>
  </r>
  <r>
    <s v="TF 03-16"/>
    <n v="0"/>
    <n v="110"/>
    <x v="11"/>
    <x v="1"/>
    <d v="2005-01-01T00:00:00"/>
    <d v="2010-12-31T00:00:00"/>
    <n v="0"/>
    <n v="1"/>
    <n v="0"/>
    <n v="0"/>
    <n v="0"/>
    <n v="0"/>
    <n v="0"/>
  </r>
  <r>
    <s v="TF 03-16"/>
    <n v="0"/>
    <n v="110"/>
    <x v="11"/>
    <x v="2"/>
    <d v="2005-01-01T00:00:00"/>
    <d v="2010-12-31T00:00:00"/>
    <n v="0"/>
    <n v="1"/>
    <n v="0"/>
    <n v="0"/>
    <n v="0"/>
    <n v="0"/>
    <n v="0"/>
  </r>
  <r>
    <s v="TF 03-16"/>
    <n v="1.06"/>
    <n v="110"/>
    <x v="11"/>
    <x v="3"/>
    <d v="2005-01-01T00:00:00"/>
    <d v="2010-12-31T00:00:00"/>
    <n v="1169.9999999999955"/>
    <n v="4.2499999999999876"/>
    <n v="-340.00000000000227"/>
    <n v="8"/>
    <n v="0.625"/>
    <n v="146.24999999999943"/>
    <n v="-159.99999999999773"/>
  </r>
  <r>
    <s v="TF 03-16"/>
    <n v="-0.44"/>
    <n v="110"/>
    <x v="11"/>
    <x v="4"/>
    <d v="2005-01-01T00:00:00"/>
    <d v="2010-12-31T00:00:00"/>
    <n v="-700.00000000001091"/>
    <n v="0.79651162790697494"/>
    <n v="-1990.0000000000273"/>
    <n v="35"/>
    <n v="0.34285714285714286"/>
    <n v="-20.000000000000323"/>
    <n v="-520"/>
  </r>
  <r>
    <s v="TF 03-16"/>
    <n v="0.43"/>
    <n v="110"/>
    <x v="11"/>
    <x v="5"/>
    <d v="2005-01-01T00:00:00"/>
    <d v="2010-12-31T00:00:00"/>
    <n v="1399.9999999999909"/>
    <n v="1.1030927835051536"/>
    <n v="-2830.00000000005"/>
    <n v="154"/>
    <n v="0.39610389610389612"/>
    <n v="9.090909090909026"/>
    <n v="-570"/>
  </r>
  <r>
    <s v="TF 03-16"/>
    <n v="1.43"/>
    <n v="110"/>
    <x v="11"/>
    <x v="6"/>
    <d v="2005-01-01T00:00:00"/>
    <d v="2010-12-31T00:00:00"/>
    <n v="7620.0000000000473"/>
    <n v="1.2551054569802493"/>
    <n v="-3180.0000000000227"/>
    <n v="347"/>
    <n v="0.40634005763688763"/>
    <n v="21.959654178674494"/>
    <n v="-609.99999999999773"/>
  </r>
  <r>
    <s v="TF 03-16"/>
    <n v="2.2999999999999998"/>
    <n v="110"/>
    <x v="11"/>
    <x v="7"/>
    <d v="2005-01-01T00:00:00"/>
    <d v="2010-12-31T00:00:00"/>
    <n v="16180.000000000087"/>
    <n v="1.3268026661280568"/>
    <n v="-3759.9999999999823"/>
    <n v="565"/>
    <n v="0.4247787610619469"/>
    <n v="28.637168141593101"/>
    <n v="-949.99999999999534"/>
  </r>
  <r>
    <s v="TF 03-16"/>
    <n v="2.1"/>
    <n v="110"/>
    <x v="11"/>
    <x v="8"/>
    <d v="2005-01-01T00:00:00"/>
    <d v="2010-12-31T00:00:00"/>
    <n v="17349.999999999985"/>
    <n v="1.2417781493868449"/>
    <n v="-4579.9999999999545"/>
    <n v="780"/>
    <n v="0.41153846153846152"/>
    <n v="22.24358974358984"/>
    <n v="-949.99999999999534"/>
  </r>
  <r>
    <s v="TF 03-16"/>
    <n v="1.87"/>
    <n v="110"/>
    <x v="11"/>
    <x v="9"/>
    <d v="2005-01-01T00:00:00"/>
    <d v="2010-12-31T00:00:00"/>
    <n v="17730.000000000044"/>
    <n v="1.1873415046491975"/>
    <n v="-5750.0000000000218"/>
    <n v="980"/>
    <n v="0.4"/>
    <n v="18.09183673469397"/>
    <n v="-1109.9999999999977"/>
  </r>
  <r>
    <s v="TF 03-16"/>
    <n v="1.99"/>
    <n v="110"/>
    <x v="11"/>
    <x v="10"/>
    <d v="2005-01-01T00:00:00"/>
    <d v="2010-12-31T00:00:00"/>
    <n v="20040.000000000087"/>
    <n v="1.18596881959911"/>
    <n v="-7449.9999999999636"/>
    <n v="1120"/>
    <n v="0.40357142857142858"/>
    <n v="17.89285714285726"/>
    <n v="-1109.9999999999977"/>
  </r>
  <r>
    <s v="TF 03-16"/>
    <n v="1.99"/>
    <n v="110"/>
    <x v="11"/>
    <x v="11"/>
    <d v="2005-01-01T00:00:00"/>
    <d v="2010-12-31T00:00:00"/>
    <n v="21050.000000000073"/>
    <n v="1.178525994402511"/>
    <n v="-6709.9999999999654"/>
    <n v="1216"/>
    <n v="0.39555921052631576"/>
    <n v="17.310855263158029"/>
    <n v="-1109.9999999999977"/>
  </r>
  <r>
    <s v="TF 03-16"/>
    <n v="1.75"/>
    <n v="110"/>
    <x v="11"/>
    <x v="12"/>
    <d v="2005-01-01T00:00:00"/>
    <d v="2010-12-31T00:00:00"/>
    <n v="18780.000000000131"/>
    <n v="1.148587704723476"/>
    <n v="-8349.9999999999782"/>
    <n v="1293"/>
    <n v="0.39133797370456302"/>
    <n v="14.524361948956015"/>
    <n v="-1109.9999999999977"/>
  </r>
  <r>
    <s v="TF 03-16"/>
    <n v="1.73"/>
    <n v="110"/>
    <x v="11"/>
    <x v="13"/>
    <d v="2005-01-01T00:00:00"/>
    <d v="2010-12-31T00:00:00"/>
    <n v="18840.000000000131"/>
    <n v="1.1439486552567248"/>
    <n v="-9209.9999999999436"/>
    <n v="1342"/>
    <n v="0.39120715350223545"/>
    <n v="14.038748137108909"/>
    <n v="-1109.9999999999977"/>
  </r>
  <r>
    <s v="TF 03-16"/>
    <n v="1.98"/>
    <n v="110"/>
    <x v="11"/>
    <x v="14"/>
    <d v="2005-01-01T00:00:00"/>
    <d v="2010-12-31T00:00:00"/>
    <n v="22210.000000000116"/>
    <n v="1.1672691670432305"/>
    <n v="-9269.9999999999436"/>
    <n v="1366"/>
    <n v="0.39385065885797949"/>
    <n v="16.259150805270952"/>
    <n v="-1109.9999999999977"/>
  </r>
  <r>
    <s v="TF 03-16"/>
    <n v="1.87"/>
    <n v="110"/>
    <x v="11"/>
    <x v="15"/>
    <d v="2005-01-01T00:00:00"/>
    <d v="2010-12-31T00:00:00"/>
    <n v="21110.000000000116"/>
    <n v="1.156104414700881"/>
    <n v="-10159.999999999942"/>
    <n v="1383"/>
    <n v="0.39334779464931308"/>
    <n v="15.263919016630616"/>
    <n v="-1109.9999999999977"/>
  </r>
  <r>
    <s v="TF 03-16"/>
    <n v="1.85"/>
    <n v="110"/>
    <x v="11"/>
    <x v="16"/>
    <d v="2005-01-01T00:00:00"/>
    <d v="2010-12-31T00:00:00"/>
    <n v="20880.000000000146"/>
    <n v="1.1530791788856316"/>
    <n v="-9959.9999999999382"/>
    <n v="1392"/>
    <n v="0.39367816091954022"/>
    <n v="15.000000000000087"/>
    <n v="-1109.9999999999977"/>
  </r>
  <r>
    <s v="TF 03-16"/>
    <n v="1.8"/>
    <n v="110"/>
    <x v="11"/>
    <x v="17"/>
    <d v="2005-01-01T00:00:00"/>
    <d v="2010-12-31T00:00:00"/>
    <n v="20400.000000000146"/>
    <n v="1.1489594742606803"/>
    <n v="-9959.9999999999382"/>
    <n v="1394"/>
    <n v="0.39383070301291251"/>
    <n v="14.634146341463495"/>
    <n v="-1109.9999999999977"/>
  </r>
  <r>
    <s v="TF 03-16"/>
    <n v="1.8"/>
    <n v="110"/>
    <x v="11"/>
    <x v="18"/>
    <d v="2005-01-01T00:00:00"/>
    <d v="2010-12-31T00:00:00"/>
    <n v="20400.000000000146"/>
    <n v="1.1489594742606803"/>
    <n v="-9959.9999999999382"/>
    <n v="1394"/>
    <n v="0.39383070301291251"/>
    <n v="14.634146341463495"/>
    <n v="-1109.9999999999977"/>
  </r>
  <r>
    <s v="TF 03-16"/>
    <n v="1.82"/>
    <n v="110"/>
    <x v="11"/>
    <x v="19"/>
    <d v="2005-01-01T00:00:00"/>
    <d v="2010-12-31T00:00:00"/>
    <n v="20620.000000000175"/>
    <n v="1.1505219359077319"/>
    <n v="-9739.9999999999236"/>
    <n v="1396"/>
    <n v="0.39398280802292263"/>
    <n v="14.770773638968572"/>
    <n v="-1109.9999999999977"/>
  </r>
  <r>
    <s v="TF 03-16"/>
    <n v="1.82"/>
    <n v="110"/>
    <x v="11"/>
    <x v="20"/>
    <d v="2005-01-01T00:00:00"/>
    <d v="2010-12-31T00:00:00"/>
    <n v="20620.000000000175"/>
    <n v="1.1505219359077319"/>
    <n v="-9739.9999999999236"/>
    <n v="1396"/>
    <n v="0.39398280802292263"/>
    <n v="14.770773638968572"/>
    <n v="-1109.9999999999977"/>
  </r>
  <r>
    <s v="TF 03-16"/>
    <n v="0"/>
    <n v="110"/>
    <x v="12"/>
    <x v="0"/>
    <d v="2005-01-01T00:00:00"/>
    <d v="2010-12-31T00:00:00"/>
    <n v="0"/>
    <n v="1"/>
    <n v="0"/>
    <n v="0"/>
    <n v="0"/>
    <n v="0"/>
    <n v="0"/>
  </r>
  <r>
    <s v="TF 03-16"/>
    <n v="0"/>
    <n v="110"/>
    <x v="12"/>
    <x v="1"/>
    <d v="2005-01-01T00:00:00"/>
    <d v="2010-12-31T00:00:00"/>
    <n v="0"/>
    <n v="1"/>
    <n v="0"/>
    <n v="0"/>
    <n v="0"/>
    <n v="0"/>
    <n v="0"/>
  </r>
  <r>
    <s v="TF 03-16"/>
    <n v="0"/>
    <n v="110"/>
    <x v="12"/>
    <x v="2"/>
    <d v="2005-01-01T00:00:00"/>
    <d v="2010-12-31T00:00:00"/>
    <n v="0"/>
    <n v="1"/>
    <n v="0"/>
    <n v="0"/>
    <n v="0"/>
    <n v="0"/>
    <n v="0"/>
  </r>
  <r>
    <s v="TF 03-16"/>
    <n v="1.06"/>
    <n v="110"/>
    <x v="12"/>
    <x v="3"/>
    <d v="2005-01-01T00:00:00"/>
    <d v="2010-12-31T00:00:00"/>
    <n v="1169.9999999999955"/>
    <n v="4.2499999999999876"/>
    <n v="-340.00000000000227"/>
    <n v="8"/>
    <n v="0.625"/>
    <n v="146.24999999999943"/>
    <n v="-159.99999999999773"/>
  </r>
  <r>
    <s v="TF 03-16"/>
    <n v="-0.64"/>
    <n v="110"/>
    <x v="12"/>
    <x v="4"/>
    <d v="2005-01-01T00:00:00"/>
    <d v="2010-12-31T00:00:00"/>
    <n v="-1010.0000000000114"/>
    <n v="0.73066666666666535"/>
    <n v="-1990.0000000000273"/>
    <n v="38"/>
    <n v="0.31578947368421051"/>
    <n v="-26.578947368421353"/>
    <n v="-520"/>
  </r>
  <r>
    <s v="TF 03-16"/>
    <n v="0.91"/>
    <n v="110"/>
    <x v="12"/>
    <x v="5"/>
    <d v="2005-01-01T00:00:00"/>
    <d v="2010-12-31T00:00:00"/>
    <n v="3340.0000000000036"/>
    <n v="1.2394265232974906"/>
    <n v="-2650.00000000005"/>
    <n v="161"/>
    <n v="0.39751552795031053"/>
    <n v="20.745341614906845"/>
    <n v="-570"/>
  </r>
  <r>
    <s v="TF 03-16"/>
    <n v="1.23"/>
    <n v="110"/>
    <x v="12"/>
    <x v="6"/>
    <d v="2005-01-01T00:00:00"/>
    <d v="2010-12-31T00:00:00"/>
    <n v="6600.0000000000509"/>
    <n v="1.2106607085860215"/>
    <n v="-3180.0000000000227"/>
    <n v="359"/>
    <n v="0.40389972144846797"/>
    <n v="18.38440111420628"/>
    <n v="-609.99999999999773"/>
  </r>
  <r>
    <s v="TF 03-16"/>
    <n v="2.25"/>
    <n v="110"/>
    <x v="12"/>
    <x v="7"/>
    <d v="2005-01-01T00:00:00"/>
    <d v="2010-12-31T00:00:00"/>
    <n v="15970.000000000087"/>
    <n v="1.3144938952343461"/>
    <n v="-3759.9999999999823"/>
    <n v="577"/>
    <n v="0.42461005199306762"/>
    <n v="27.677642980936078"/>
    <n v="-949.99999999999534"/>
  </r>
  <r>
    <s v="TF 03-16"/>
    <n v="1.95"/>
    <n v="110"/>
    <x v="12"/>
    <x v="8"/>
    <d v="2005-01-01T00:00:00"/>
    <d v="2010-12-31T00:00:00"/>
    <n v="16320.000000000029"/>
    <n v="1.2208389715832211"/>
    <n v="-4789.9999999999609"/>
    <n v="794"/>
    <n v="0.40806045340050379"/>
    <n v="20.55415617128476"/>
    <n v="-949.99999999999534"/>
  </r>
  <r>
    <s v="TF 03-16"/>
    <n v="1.96"/>
    <n v="110"/>
    <x v="12"/>
    <x v="9"/>
    <d v="2005-01-01T00:00:00"/>
    <d v="2010-12-31T00:00:00"/>
    <n v="18620.000000000044"/>
    <n v="1.1954240134340897"/>
    <n v="-6100.0000000000073"/>
    <n v="989"/>
    <n v="0.40040444893832156"/>
    <n v="18.827098078867628"/>
    <n v="-1109.9999999999977"/>
  </r>
  <r>
    <s v="TF 03-16"/>
    <n v="1.93"/>
    <n v="110"/>
    <x v="12"/>
    <x v="10"/>
    <d v="2005-01-01T00:00:00"/>
    <d v="2010-12-31T00:00:00"/>
    <n v="19460.000000000058"/>
    <n v="1.179239200515797"/>
    <n v="-8039.9999999999782"/>
    <n v="1130"/>
    <n v="0.40265486725663718"/>
    <n v="17.221238938053187"/>
    <n v="-1109.9999999999977"/>
  </r>
  <r>
    <s v="TF 03-16"/>
    <n v="1.92"/>
    <n v="110"/>
    <x v="12"/>
    <x v="11"/>
    <d v="2005-01-01T00:00:00"/>
    <d v="2010-12-31T00:00:00"/>
    <n v="20320.000000000058"/>
    <n v="1.1708711738984197"/>
    <n v="-6979.9999999999636"/>
    <n v="1226"/>
    <n v="0.39477977161500816"/>
    <n v="16.574225122349208"/>
    <n v="-1109.9999999999977"/>
  </r>
  <r>
    <s v="TF 03-16"/>
    <n v="1.83"/>
    <n v="110"/>
    <x v="12"/>
    <x v="12"/>
    <d v="2005-01-01T00:00:00"/>
    <d v="2010-12-31T00:00:00"/>
    <n v="19770.000000000102"/>
    <n v="1.1555101077637073"/>
    <n v="-8459.9999999999745"/>
    <n v="1302"/>
    <n v="0.39170506912442399"/>
    <n v="15.18433179723511"/>
    <n v="-1109.9999999999977"/>
  </r>
  <r>
    <s v="TF 03-16"/>
    <n v="1.75"/>
    <n v="110"/>
    <x v="12"/>
    <x v="13"/>
    <d v="2005-01-01T00:00:00"/>
    <d v="2010-12-31T00:00:00"/>
    <n v="19110.000000000116"/>
    <n v="1.1454116572819977"/>
    <n v="-9239.9999999999454"/>
    <n v="1348"/>
    <n v="0.39094955489614241"/>
    <n v="14.176557863501605"/>
    <n v="-1109.9999999999977"/>
  </r>
  <r>
    <s v="TF 03-16"/>
    <n v="1.91"/>
    <n v="110"/>
    <x v="12"/>
    <x v="14"/>
    <d v="2005-01-01T00:00:00"/>
    <d v="2010-12-31T00:00:00"/>
    <n v="21460.000000000116"/>
    <n v="1.160352686243743"/>
    <n v="-9979.9999999999509"/>
    <n v="1371"/>
    <n v="0.39314369073668853"/>
    <n v="15.652808169219647"/>
    <n v="-1109.9999999999977"/>
  </r>
  <r>
    <s v="TF 03-16"/>
    <n v="1.87"/>
    <n v="110"/>
    <x v="12"/>
    <x v="15"/>
    <d v="2005-01-01T00:00:00"/>
    <d v="2010-12-31T00:00:00"/>
    <n v="21110.000000000116"/>
    <n v="1.156104414700881"/>
    <n v="-10159.999999999942"/>
    <n v="1383"/>
    <n v="0.39334779464931308"/>
    <n v="15.263919016630616"/>
    <n v="-1109.9999999999977"/>
  </r>
  <r>
    <s v="TF 03-16"/>
    <n v="1.85"/>
    <n v="110"/>
    <x v="12"/>
    <x v="16"/>
    <d v="2005-01-01T00:00:00"/>
    <d v="2010-12-31T00:00:00"/>
    <n v="20880.000000000146"/>
    <n v="1.1530791788856316"/>
    <n v="-9959.9999999999382"/>
    <n v="1392"/>
    <n v="0.39367816091954022"/>
    <n v="15.000000000000087"/>
    <n v="-1109.9999999999977"/>
  </r>
  <r>
    <s v="TF 03-16"/>
    <n v="1.8"/>
    <n v="110"/>
    <x v="12"/>
    <x v="17"/>
    <d v="2005-01-01T00:00:00"/>
    <d v="2010-12-31T00:00:00"/>
    <n v="20400.000000000146"/>
    <n v="1.1489594742606803"/>
    <n v="-9959.9999999999382"/>
    <n v="1394"/>
    <n v="0.39383070301291251"/>
    <n v="14.634146341463495"/>
    <n v="-1109.9999999999977"/>
  </r>
  <r>
    <s v="TF 03-16"/>
    <n v="1.8"/>
    <n v="110"/>
    <x v="12"/>
    <x v="18"/>
    <d v="2005-01-01T00:00:00"/>
    <d v="2010-12-31T00:00:00"/>
    <n v="20400.000000000146"/>
    <n v="1.1489594742606803"/>
    <n v="-9959.9999999999382"/>
    <n v="1394"/>
    <n v="0.39383070301291251"/>
    <n v="14.634146341463495"/>
    <n v="-1109.9999999999977"/>
  </r>
  <r>
    <s v="TF 03-16"/>
    <n v="1.82"/>
    <n v="110"/>
    <x v="12"/>
    <x v="19"/>
    <d v="2005-01-01T00:00:00"/>
    <d v="2010-12-31T00:00:00"/>
    <n v="20620.000000000175"/>
    <n v="1.1505219359077319"/>
    <n v="-9739.9999999999236"/>
    <n v="1396"/>
    <n v="0.39398280802292263"/>
    <n v="14.770773638968572"/>
    <n v="-1109.9999999999977"/>
  </r>
  <r>
    <s v="TF 03-16"/>
    <n v="1.82"/>
    <n v="110"/>
    <x v="12"/>
    <x v="20"/>
    <d v="2005-01-01T00:00:00"/>
    <d v="2010-12-31T00:00:00"/>
    <n v="20620.000000000175"/>
    <n v="1.1505219359077319"/>
    <n v="-9739.9999999999236"/>
    <n v="1396"/>
    <n v="0.39398280802292263"/>
    <n v="14.770773638968572"/>
    <n v="-1109.9999999999977"/>
  </r>
  <r>
    <s v="TF 03-16"/>
    <n v="0"/>
    <n v="110"/>
    <x v="13"/>
    <x v="0"/>
    <d v="2005-01-01T00:00:00"/>
    <d v="2010-12-31T00:00:00"/>
    <n v="0"/>
    <n v="1"/>
    <n v="0"/>
    <n v="0"/>
    <n v="0"/>
    <n v="0"/>
    <n v="0"/>
  </r>
  <r>
    <s v="TF 03-16"/>
    <n v="0"/>
    <n v="110"/>
    <x v="13"/>
    <x v="1"/>
    <d v="2005-01-01T00:00:00"/>
    <d v="2010-12-31T00:00:00"/>
    <n v="0"/>
    <n v="1"/>
    <n v="0"/>
    <n v="0"/>
    <n v="0"/>
    <n v="0"/>
    <n v="0"/>
  </r>
  <r>
    <s v="TF 03-16"/>
    <n v="0"/>
    <n v="110"/>
    <x v="13"/>
    <x v="2"/>
    <d v="2005-01-01T00:00:00"/>
    <d v="2010-12-31T00:00:00"/>
    <n v="0"/>
    <n v="1"/>
    <n v="0"/>
    <n v="0"/>
    <n v="0"/>
    <n v="0"/>
    <n v="0"/>
  </r>
  <r>
    <s v="TF 03-16"/>
    <n v="1.06"/>
    <n v="110"/>
    <x v="13"/>
    <x v="3"/>
    <d v="2005-01-01T00:00:00"/>
    <d v="2010-12-31T00:00:00"/>
    <n v="1169.9999999999955"/>
    <n v="4.2499999999999876"/>
    <n v="-340.00000000000227"/>
    <n v="8"/>
    <n v="0.625"/>
    <n v="146.24999999999943"/>
    <n v="-159.99999999999773"/>
  </r>
  <r>
    <s v="TF 03-16"/>
    <n v="-0.45"/>
    <n v="110"/>
    <x v="13"/>
    <x v="4"/>
    <d v="2005-01-01T00:00:00"/>
    <d v="2010-12-31T00:00:00"/>
    <n v="-740.00000000000864"/>
    <n v="0.80577427821522196"/>
    <n v="-1660.0000000000273"/>
    <n v="40"/>
    <n v="0.32500000000000001"/>
    <n v="-18.500000000000227"/>
    <n v="-520"/>
  </r>
  <r>
    <s v="TF 03-16"/>
    <n v="0.82"/>
    <n v="110"/>
    <x v="13"/>
    <x v="5"/>
    <d v="2005-01-01T00:00:00"/>
    <d v="2010-12-31T00:00:00"/>
    <n v="3040.0000000000127"/>
    <n v="1.2128851540616248"/>
    <n v="-2850.0000000000591"/>
    <n v="167"/>
    <n v="0.39520958083832336"/>
    <n v="18.203592814371305"/>
    <n v="-570"/>
  </r>
  <r>
    <s v="TF 03-16"/>
    <n v="1.55"/>
    <n v="110"/>
    <x v="13"/>
    <x v="6"/>
    <d v="2005-01-01T00:00:00"/>
    <d v="2010-12-31T00:00:00"/>
    <n v="8780.0000000000509"/>
    <n v="1.2735202492211855"/>
    <n v="-3180.0000000000227"/>
    <n v="366"/>
    <n v="0.40437158469945356"/>
    <n v="23.989071038251531"/>
    <n v="-609.99999999999773"/>
  </r>
  <r>
    <s v="TF 03-16"/>
    <n v="2.63"/>
    <n v="110"/>
    <x v="13"/>
    <x v="7"/>
    <d v="2005-01-01T00:00:00"/>
    <d v="2010-12-31T00:00:00"/>
    <n v="19210.000000000051"/>
    <n v="1.3768883657053179"/>
    <n v="-3759.9999999999823"/>
    <n v="585"/>
    <n v="0.42905982905982903"/>
    <n v="32.837606837607026"/>
    <n v="-949.99999999999534"/>
  </r>
  <r>
    <s v="TF 03-16"/>
    <n v="2.02"/>
    <n v="110"/>
    <x v="13"/>
    <x v="8"/>
    <d v="2005-01-01T00:00:00"/>
    <d v="2010-12-31T00:00:00"/>
    <n v="16910.000000000015"/>
    <n v="1.2282667386609074"/>
    <n v="-4849.9999999999573"/>
    <n v="801"/>
    <n v="0.40948813982521848"/>
    <n v="21.111111111111239"/>
    <n v="-949.99999999999534"/>
  </r>
  <r>
    <s v="TF 03-16"/>
    <n v="2"/>
    <n v="110"/>
    <x v="13"/>
    <x v="9"/>
    <d v="2005-01-01T00:00:00"/>
    <d v="2010-12-31T00:00:00"/>
    <n v="19000.000000000044"/>
    <n v="1.1990988158859903"/>
    <n v="-6090.0000000000036"/>
    <n v="993"/>
    <n v="0.40181268882175225"/>
    <n v="19.133937562940663"/>
    <n v="-1109.9999999999977"/>
  </r>
  <r>
    <s v="TF 03-16"/>
    <n v="2.08"/>
    <n v="110"/>
    <x v="13"/>
    <x v="10"/>
    <d v="2005-01-01T00:00:00"/>
    <d v="2010-12-31T00:00:00"/>
    <n v="21150.000000000058"/>
    <n v="1.1945364238410603"/>
    <n v="-8039.99999999998"/>
    <n v="1134"/>
    <n v="0.40388007054673719"/>
    <n v="18.650793650793748"/>
    <n v="-1109.9999999999977"/>
  </r>
  <r>
    <s v="TF 03-16"/>
    <n v="1.92"/>
    <n v="110"/>
    <x v="13"/>
    <x v="11"/>
    <d v="2005-01-01T00:00:00"/>
    <d v="2010-12-31T00:00:00"/>
    <n v="20300.000000000073"/>
    <n v="1.1703734788082256"/>
    <n v="-6979.9999999999636"/>
    <n v="1232"/>
    <n v="0.39610389610389612"/>
    <n v="16.477272727272826"/>
    <n v="-1109.9999999999977"/>
  </r>
  <r>
    <s v="TF 03-16"/>
    <n v="1.85"/>
    <n v="110"/>
    <x v="13"/>
    <x v="12"/>
    <d v="2005-01-01T00:00:00"/>
    <d v="2010-12-31T00:00:00"/>
    <n v="20040.000000000102"/>
    <n v="1.1573863190135876"/>
    <n v="-8249.9999999999618"/>
    <n v="1308"/>
    <n v="0.39296636085626913"/>
    <n v="15.321100917431274"/>
    <n v="-1109.9999999999977"/>
  </r>
  <r>
    <s v="TF 03-16"/>
    <n v="1.75"/>
    <n v="110"/>
    <x v="13"/>
    <x v="13"/>
    <d v="2005-01-01T00:00:00"/>
    <d v="2010-12-31T00:00:00"/>
    <n v="19100.000000000116"/>
    <n v="1.1451698715512666"/>
    <n v="-9239.9999999999454"/>
    <n v="1351"/>
    <n v="0.39156180606957808"/>
    <n v="14.137675795707006"/>
    <n v="-1109.9999999999977"/>
  </r>
  <r>
    <s v="TF 03-16"/>
    <n v="1.9"/>
    <n v="110"/>
    <x v="13"/>
    <x v="14"/>
    <d v="2005-01-01T00:00:00"/>
    <d v="2010-12-31T00:00:00"/>
    <n v="21350.000000000116"/>
    <n v="1.1593521421107638"/>
    <n v="-9979.9999999999509"/>
    <n v="1373"/>
    <n v="0.3932993445010925"/>
    <n v="15.549890750182186"/>
    <n v="-1109.9999999999977"/>
  </r>
  <r>
    <s v="TF 03-16"/>
    <n v="1.88"/>
    <n v="110"/>
    <x v="13"/>
    <x v="15"/>
    <d v="2005-01-01T00:00:00"/>
    <d v="2010-12-31T00:00:00"/>
    <n v="21150.000000000116"/>
    <n v="1.1564002070546486"/>
    <n v="-10159.999999999944"/>
    <n v="1384"/>
    <n v="0.39378612716763006"/>
    <n v="15.281791907514558"/>
    <n v="-1109.9999999999977"/>
  </r>
  <r>
    <s v="TF 03-16"/>
    <n v="1.85"/>
    <n v="110"/>
    <x v="13"/>
    <x v="16"/>
    <d v="2005-01-01T00:00:00"/>
    <d v="2010-12-31T00:00:00"/>
    <n v="20880.000000000146"/>
    <n v="1.1530791788856316"/>
    <n v="-9959.9999999999382"/>
    <n v="1392"/>
    <n v="0.39367816091954022"/>
    <n v="15.000000000000087"/>
    <n v="-1109.9999999999977"/>
  </r>
  <r>
    <s v="TF 03-16"/>
    <n v="1.8"/>
    <n v="110"/>
    <x v="13"/>
    <x v="17"/>
    <d v="2005-01-01T00:00:00"/>
    <d v="2010-12-31T00:00:00"/>
    <n v="20400.000000000146"/>
    <n v="1.1489594742606803"/>
    <n v="-9959.9999999999382"/>
    <n v="1394"/>
    <n v="0.39383070301291251"/>
    <n v="14.634146341463495"/>
    <n v="-1109.9999999999977"/>
  </r>
  <r>
    <s v="TF 03-16"/>
    <n v="1.8"/>
    <n v="110"/>
    <x v="13"/>
    <x v="18"/>
    <d v="2005-01-01T00:00:00"/>
    <d v="2010-12-31T00:00:00"/>
    <n v="20400.000000000146"/>
    <n v="1.1489594742606803"/>
    <n v="-9959.9999999999382"/>
    <n v="1394"/>
    <n v="0.39383070301291251"/>
    <n v="14.634146341463495"/>
    <n v="-1109.9999999999977"/>
  </r>
  <r>
    <s v="TF 03-16"/>
    <n v="1.82"/>
    <n v="110"/>
    <x v="13"/>
    <x v="19"/>
    <d v="2005-01-01T00:00:00"/>
    <d v="2010-12-31T00:00:00"/>
    <n v="20620.000000000175"/>
    <n v="1.1505219359077319"/>
    <n v="-9739.9999999999236"/>
    <n v="1396"/>
    <n v="0.39398280802292263"/>
    <n v="14.770773638968572"/>
    <n v="-1109.9999999999977"/>
  </r>
  <r>
    <s v="TF 03-16"/>
    <n v="1.82"/>
    <n v="110"/>
    <x v="13"/>
    <x v="20"/>
    <d v="2005-01-01T00:00:00"/>
    <d v="2010-12-31T00:00:00"/>
    <n v="20620.000000000175"/>
    <n v="1.1505219359077319"/>
    <n v="-9739.9999999999236"/>
    <n v="1396"/>
    <n v="0.39398280802292263"/>
    <n v="14.770773638968572"/>
    <n v="-1109.9999999999977"/>
  </r>
  <r>
    <s v="TF 03-16"/>
    <n v="0"/>
    <n v="110"/>
    <x v="14"/>
    <x v="0"/>
    <d v="2005-01-01T00:00:00"/>
    <d v="2010-12-31T00:00:00"/>
    <n v="0"/>
    <n v="1"/>
    <n v="0"/>
    <n v="0"/>
    <n v="0"/>
    <n v="0"/>
    <n v="0"/>
  </r>
  <r>
    <s v="TF 03-16"/>
    <n v="0"/>
    <n v="110"/>
    <x v="14"/>
    <x v="1"/>
    <d v="2005-01-01T00:00:00"/>
    <d v="2010-12-31T00:00:00"/>
    <n v="0"/>
    <n v="1"/>
    <n v="0"/>
    <n v="0"/>
    <n v="0"/>
    <n v="0"/>
    <n v="0"/>
  </r>
  <r>
    <s v="TF 03-16"/>
    <n v="0"/>
    <n v="110"/>
    <x v="14"/>
    <x v="2"/>
    <d v="2005-01-01T00:00:00"/>
    <d v="2010-12-31T00:00:00"/>
    <n v="0"/>
    <n v="1"/>
    <n v="0"/>
    <n v="0"/>
    <n v="0"/>
    <n v="0"/>
    <n v="0"/>
  </r>
  <r>
    <s v="TF 03-16"/>
    <n v="1.06"/>
    <n v="110"/>
    <x v="14"/>
    <x v="3"/>
    <d v="2005-01-01T00:00:00"/>
    <d v="2010-12-31T00:00:00"/>
    <n v="1169.9999999999955"/>
    <n v="4.2499999999999876"/>
    <n v="-340.00000000000227"/>
    <n v="8"/>
    <n v="0.625"/>
    <n v="146.24999999999943"/>
    <n v="-159.99999999999773"/>
  </r>
  <r>
    <s v="TF 03-16"/>
    <n v="-0.45"/>
    <n v="110"/>
    <x v="14"/>
    <x v="4"/>
    <d v="2005-01-01T00:00:00"/>
    <d v="2010-12-31T00:00:00"/>
    <n v="-740.00000000000864"/>
    <n v="0.80577427821522196"/>
    <n v="-1660.0000000000273"/>
    <n v="40"/>
    <n v="0.32500000000000001"/>
    <n v="-18.500000000000227"/>
    <n v="-520"/>
  </r>
  <r>
    <s v="TF 03-16"/>
    <n v="0.73"/>
    <n v="110"/>
    <x v="14"/>
    <x v="5"/>
    <d v="2005-01-01T00:00:00"/>
    <d v="2010-12-31T00:00:00"/>
    <n v="2710.0000000000273"/>
    <n v="1.1854893908282014"/>
    <n v="-3180.0000000000455"/>
    <n v="169"/>
    <n v="0.39053254437869822"/>
    <n v="16.035502958580008"/>
    <n v="-570"/>
  </r>
  <r>
    <s v="TF 03-16"/>
    <n v="1.69"/>
    <n v="110"/>
    <x v="14"/>
    <x v="6"/>
    <d v="2005-01-01T00:00:00"/>
    <d v="2010-12-31T00:00:00"/>
    <n v="9810.0000000000364"/>
    <n v="1.2997250229147581"/>
    <n v="-3180.0000000000227"/>
    <n v="372"/>
    <n v="0.40591397849462363"/>
    <n v="26.370967741935598"/>
    <n v="-609.99999999999773"/>
  </r>
  <r>
    <s v="TF 03-16"/>
    <n v="2.54"/>
    <n v="110"/>
    <x v="14"/>
    <x v="7"/>
    <d v="2005-01-01T00:00:00"/>
    <d v="2010-12-31T00:00:00"/>
    <n v="18810.000000000051"/>
    <n v="1.3574007220216617"/>
    <n v="-3759.9999999999827"/>
    <n v="596"/>
    <n v="0.4261744966442953"/>
    <n v="31.560402684563904"/>
    <n v="-949.99999999999534"/>
  </r>
  <r>
    <s v="TF 03-16"/>
    <n v="1.97"/>
    <n v="110"/>
    <x v="14"/>
    <x v="8"/>
    <d v="2005-01-01T00:00:00"/>
    <d v="2010-12-31T00:00:00"/>
    <n v="16569.999999999971"/>
    <n v="1.2186592768540507"/>
    <n v="-4969.9999999999536"/>
    <n v="817"/>
    <n v="0.41003671970624234"/>
    <n v="20.281517747858107"/>
    <n v="-949.99999999999534"/>
  </r>
  <r>
    <s v="TF 03-16"/>
    <n v="1.96"/>
    <n v="110"/>
    <x v="14"/>
    <x v="9"/>
    <d v="2005-01-01T00:00:00"/>
    <d v="2010-12-31T00:00:00"/>
    <n v="18690.000000000073"/>
    <n v="1.1936386241193544"/>
    <n v="-5810.0000000000036"/>
    <n v="1004"/>
    <n v="0.40239043824701193"/>
    <n v="18.615537848605683"/>
    <n v="-1109.9999999999977"/>
  </r>
  <r>
    <s v="TF 03-16"/>
    <n v="2"/>
    <n v="110"/>
    <x v="14"/>
    <x v="10"/>
    <d v="2005-01-01T00:00:00"/>
    <d v="2010-12-31T00:00:00"/>
    <n v="20410.000000000087"/>
    <n v="1.1852591449577934"/>
    <n v="-7869.9999999999764"/>
    <n v="1144"/>
    <n v="0.40384615384615385"/>
    <n v="17.8409090909092"/>
    <n v="-1109.9999999999977"/>
  </r>
  <r>
    <s v="TF 03-16"/>
    <n v="1.76"/>
    <n v="110"/>
    <x v="14"/>
    <x v="11"/>
    <d v="2005-01-01T00:00:00"/>
    <d v="2010-12-31T00:00:00"/>
    <n v="18710.000000000058"/>
    <n v="1.154042483122016"/>
    <n v="-7139.9999999999636"/>
    <n v="1250"/>
    <n v="0.3952"/>
    <n v="14.968000000000119"/>
    <n v="-1109.9999999999977"/>
  </r>
  <r>
    <s v="TF 03-16"/>
    <n v="1.8"/>
    <n v="110"/>
    <x v="14"/>
    <x v="12"/>
    <d v="2005-01-01T00:00:00"/>
    <d v="2010-12-31T00:00:00"/>
    <n v="19460.000000000102"/>
    <n v="1.1512161007071267"/>
    <n v="-8359.99999999996"/>
    <n v="1320"/>
    <n v="0.39318181818181819"/>
    <n v="14.742424242424322"/>
    <n v="-1109.9999999999977"/>
  </r>
  <r>
    <s v="TF 03-16"/>
    <n v="1.79"/>
    <n v="110"/>
    <x v="14"/>
    <x v="13"/>
    <d v="2005-01-01T00:00:00"/>
    <d v="2010-12-31T00:00:00"/>
    <n v="19630.000000000116"/>
    <n v="1.14905087319666"/>
    <n v="-9239.9999999999454"/>
    <n v="1356"/>
    <n v="0.39306784660766964"/>
    <n v="14.476401179941114"/>
    <n v="-1109.9999999999977"/>
  </r>
  <r>
    <s v="TF 03-16"/>
    <n v="1.9"/>
    <n v="110"/>
    <x v="14"/>
    <x v="14"/>
    <d v="2005-01-01T00:00:00"/>
    <d v="2010-12-31T00:00:00"/>
    <n v="21360.000000000116"/>
    <n v="1.1594267801164364"/>
    <n v="-9979.9999999999509"/>
    <n v="1374"/>
    <n v="0.39374090247452692"/>
    <n v="15.545851528384377"/>
    <n v="-1109.9999999999977"/>
  </r>
  <r>
    <s v="TF 03-16"/>
    <n v="1.88"/>
    <n v="110"/>
    <x v="14"/>
    <x v="15"/>
    <d v="2005-01-01T00:00:00"/>
    <d v="2010-12-31T00:00:00"/>
    <n v="21150.000000000116"/>
    <n v="1.1564002070546486"/>
    <n v="-10159.999999999944"/>
    <n v="1384"/>
    <n v="0.39378612716763006"/>
    <n v="15.281791907514558"/>
    <n v="-1109.9999999999977"/>
  </r>
  <r>
    <s v="TF 03-16"/>
    <n v="1.85"/>
    <n v="110"/>
    <x v="14"/>
    <x v="16"/>
    <d v="2005-01-01T00:00:00"/>
    <d v="2010-12-31T00:00:00"/>
    <n v="20880.000000000146"/>
    <n v="1.1530791788856316"/>
    <n v="-9959.9999999999382"/>
    <n v="1392"/>
    <n v="0.39367816091954022"/>
    <n v="15.000000000000087"/>
    <n v="-1109.9999999999977"/>
  </r>
  <r>
    <s v="TF 03-16"/>
    <n v="1.8"/>
    <n v="110"/>
    <x v="14"/>
    <x v="17"/>
    <d v="2005-01-01T00:00:00"/>
    <d v="2010-12-31T00:00:00"/>
    <n v="20400.000000000146"/>
    <n v="1.1489594742606803"/>
    <n v="-9959.9999999999382"/>
    <n v="1394"/>
    <n v="0.39383070301291251"/>
    <n v="14.634146341463495"/>
    <n v="-1109.9999999999977"/>
  </r>
  <r>
    <s v="TF 03-16"/>
    <n v="1.8"/>
    <n v="110"/>
    <x v="14"/>
    <x v="18"/>
    <d v="2005-01-01T00:00:00"/>
    <d v="2010-12-31T00:00:00"/>
    <n v="20400.000000000146"/>
    <n v="1.1489594742606803"/>
    <n v="-9959.9999999999382"/>
    <n v="1394"/>
    <n v="0.39383070301291251"/>
    <n v="14.634146341463495"/>
    <n v="-1109.9999999999977"/>
  </r>
  <r>
    <s v="TF 03-16"/>
    <n v="1.82"/>
    <n v="110"/>
    <x v="14"/>
    <x v="19"/>
    <d v="2005-01-01T00:00:00"/>
    <d v="2010-12-31T00:00:00"/>
    <n v="20620.000000000175"/>
    <n v="1.1505219359077319"/>
    <n v="-9739.9999999999236"/>
    <n v="1396"/>
    <n v="0.39398280802292263"/>
    <n v="14.770773638968572"/>
    <n v="-1109.9999999999977"/>
  </r>
  <r>
    <s v="TF 03-16"/>
    <n v="1.82"/>
    <n v="110"/>
    <x v="14"/>
    <x v="20"/>
    <d v="2005-01-01T00:00:00"/>
    <d v="2010-12-31T00:00:00"/>
    <n v="20620.000000000175"/>
    <n v="1.1505219359077319"/>
    <n v="-9739.9999999999236"/>
    <n v="1396"/>
    <n v="0.39398280802292263"/>
    <n v="14.770773638968572"/>
    <n v="-1109.9999999999977"/>
  </r>
  <r>
    <s v="TF 03-16"/>
    <n v="0"/>
    <n v="110"/>
    <x v="15"/>
    <x v="0"/>
    <d v="2005-01-01T00:00:00"/>
    <d v="2010-12-31T00:00:00"/>
    <n v="0"/>
    <n v="1"/>
    <n v="0"/>
    <n v="0"/>
    <n v="0"/>
    <n v="0"/>
    <n v="0"/>
  </r>
  <r>
    <s v="TF 03-16"/>
    <n v="0"/>
    <n v="110"/>
    <x v="15"/>
    <x v="1"/>
    <d v="2005-01-01T00:00:00"/>
    <d v="2010-12-31T00:00:00"/>
    <n v="0"/>
    <n v="1"/>
    <n v="0"/>
    <n v="0"/>
    <n v="0"/>
    <n v="0"/>
    <n v="0"/>
  </r>
  <r>
    <s v="TF 03-16"/>
    <n v="0"/>
    <n v="110"/>
    <x v="15"/>
    <x v="2"/>
    <d v="2005-01-01T00:00:00"/>
    <d v="2010-12-31T00:00:00"/>
    <n v="0"/>
    <n v="1"/>
    <n v="0"/>
    <n v="0"/>
    <n v="0"/>
    <n v="0"/>
    <n v="0"/>
  </r>
  <r>
    <s v="TF 03-16"/>
    <n v="1.06"/>
    <n v="110"/>
    <x v="15"/>
    <x v="3"/>
    <d v="2005-01-01T00:00:00"/>
    <d v="2010-12-31T00:00:00"/>
    <n v="1169.9999999999955"/>
    <n v="4.2499999999999876"/>
    <n v="-340.00000000000227"/>
    <n v="8"/>
    <n v="0.625"/>
    <n v="146.24999999999943"/>
    <n v="-159.99999999999773"/>
  </r>
  <r>
    <s v="TF 03-16"/>
    <n v="-0.45"/>
    <n v="110"/>
    <x v="15"/>
    <x v="4"/>
    <d v="2005-01-01T00:00:00"/>
    <d v="2010-12-31T00:00:00"/>
    <n v="-740.00000000000864"/>
    <n v="0.80577427821522196"/>
    <n v="-1660.0000000000273"/>
    <n v="40"/>
    <n v="0.32500000000000001"/>
    <n v="-18.500000000000227"/>
    <n v="-520"/>
  </r>
  <r>
    <s v="TF 03-16"/>
    <n v="0.76"/>
    <n v="110"/>
    <x v="15"/>
    <x v="5"/>
    <d v="2005-01-01T00:00:00"/>
    <d v="2010-12-31T00:00:00"/>
    <n v="2830.0000000000018"/>
    <n v="1.1909581646423748"/>
    <n v="-3330.0000000000477"/>
    <n v="174"/>
    <n v="0.39080459770114945"/>
    <n v="16.264367816091976"/>
    <n v="-570"/>
  </r>
  <r>
    <s v="TF 03-16"/>
    <n v="1.7"/>
    <n v="110"/>
    <x v="15"/>
    <x v="6"/>
    <d v="2005-01-01T00:00:00"/>
    <d v="2010-12-31T00:00:00"/>
    <n v="9920.0000000000437"/>
    <n v="1.2993361496680762"/>
    <n v="-3180.0000000000227"/>
    <n v="377"/>
    <n v="0.40583554376657827"/>
    <n v="26.312997347480227"/>
    <n v="-609.99999999999773"/>
  </r>
  <r>
    <s v="TF 03-16"/>
    <n v="2.5499999999999998"/>
    <n v="110"/>
    <x v="15"/>
    <x v="7"/>
    <d v="2005-01-01T00:00:00"/>
    <d v="2010-12-31T00:00:00"/>
    <n v="19070.000000000044"/>
    <n v="1.3548567175288435"/>
    <n v="-3759.9999999999832"/>
    <n v="608"/>
    <n v="0.42598684210526316"/>
    <n v="31.365131578947523"/>
    <n v="-949.99999999999534"/>
  </r>
  <r>
    <s v="TF 03-16"/>
    <n v="1.96"/>
    <n v="110"/>
    <x v="15"/>
    <x v="8"/>
    <d v="2005-01-01T00:00:00"/>
    <d v="2010-12-31T00:00:00"/>
    <n v="16599.999999999985"/>
    <n v="1.2169651026009671"/>
    <n v="-4969.9999999999527"/>
    <n v="826"/>
    <n v="0.40920096852300242"/>
    <n v="20.096852300242222"/>
    <n v="-949.99999999999534"/>
  </r>
  <r>
    <s v="TF 03-16"/>
    <n v="1.83"/>
    <n v="110"/>
    <x v="15"/>
    <x v="9"/>
    <d v="2005-01-01T00:00:00"/>
    <d v="2010-12-31T00:00:00"/>
    <n v="17510.000000000044"/>
    <n v="1.1787281820965607"/>
    <n v="-6250.0000000000055"/>
    <n v="1015"/>
    <n v="0.39901477832512317"/>
    <n v="17.251231527093708"/>
    <n v="-1109.9999999999977"/>
  </r>
  <r>
    <s v="TF 03-16"/>
    <n v="1.91"/>
    <n v="110"/>
    <x v="15"/>
    <x v="10"/>
    <d v="2005-01-01T00:00:00"/>
    <d v="2010-12-31T00:00:00"/>
    <n v="19550.000000000044"/>
    <n v="1.1747876620473854"/>
    <n v="-8330.0000000000018"/>
    <n v="1156"/>
    <n v="0.40224913494809689"/>
    <n v="16.911764705882447"/>
    <n v="-1109.9999999999977"/>
  </r>
  <r>
    <s v="TF 03-16"/>
    <n v="1.77"/>
    <n v="110"/>
    <x v="15"/>
    <x v="11"/>
    <d v="2005-01-01T00:00:00"/>
    <d v="2010-12-31T00:00:00"/>
    <n v="18740.000000000058"/>
    <n v="1.1538335248727636"/>
    <n v="-7189.9999999999709"/>
    <n v="1256"/>
    <n v="0.39490445859872614"/>
    <n v="14.920382165605208"/>
    <n v="-1109.9999999999977"/>
  </r>
  <r>
    <s v="TF 03-16"/>
    <n v="1.78"/>
    <n v="110"/>
    <x v="15"/>
    <x v="12"/>
    <d v="2005-01-01T00:00:00"/>
    <d v="2010-12-31T00:00:00"/>
    <n v="19310.000000000102"/>
    <n v="1.1495392240377922"/>
    <n v="-8539.9999999999618"/>
    <n v="1327"/>
    <n v="0.39261492087415223"/>
    <n v="14.551620195930756"/>
    <n v="-1109.9999999999977"/>
  </r>
  <r>
    <s v="TF 03-16"/>
    <n v="1.84"/>
    <n v="110"/>
    <x v="15"/>
    <x v="13"/>
    <d v="2005-01-01T00:00:00"/>
    <d v="2010-12-31T00:00:00"/>
    <n v="20100.000000000087"/>
    <n v="1.1524922236552622"/>
    <n v="-9239.9999999999454"/>
    <n v="1359"/>
    <n v="0.39367181751287711"/>
    <n v="14.790286975717539"/>
    <n v="-1109.9999999999977"/>
  </r>
  <r>
    <s v="TF 03-16"/>
    <n v="1.9"/>
    <n v="110"/>
    <x v="15"/>
    <x v="14"/>
    <d v="2005-01-01T00:00:00"/>
    <d v="2010-12-31T00:00:00"/>
    <n v="21360.000000000116"/>
    <n v="1.1594267801164364"/>
    <n v="-9979.9999999999509"/>
    <n v="1374"/>
    <n v="0.39374090247452692"/>
    <n v="15.545851528384377"/>
    <n v="-1109.9999999999977"/>
  </r>
  <r>
    <s v="TF 03-16"/>
    <n v="1.89"/>
    <n v="110"/>
    <x v="15"/>
    <x v="15"/>
    <d v="2005-01-01T00:00:00"/>
    <d v="2010-12-31T00:00:00"/>
    <n v="21350.000000000146"/>
    <n v="1.1578791688234871"/>
    <n v="-9959.99999999994"/>
    <n v="1385"/>
    <n v="0.39422382671480144"/>
    <n v="15.415162454873753"/>
    <n v="-1109.9999999999977"/>
  </r>
  <r>
    <s v="TF 03-16"/>
    <n v="1.85"/>
    <n v="110"/>
    <x v="15"/>
    <x v="16"/>
    <d v="2005-01-01T00:00:00"/>
    <d v="2010-12-31T00:00:00"/>
    <n v="20880.000000000146"/>
    <n v="1.1530791788856316"/>
    <n v="-9959.9999999999382"/>
    <n v="1392"/>
    <n v="0.39367816091954022"/>
    <n v="15.000000000000087"/>
    <n v="-1109.9999999999977"/>
  </r>
  <r>
    <s v="TF 03-16"/>
    <n v="1.8"/>
    <n v="110"/>
    <x v="15"/>
    <x v="17"/>
    <d v="2005-01-01T00:00:00"/>
    <d v="2010-12-31T00:00:00"/>
    <n v="20400.000000000146"/>
    <n v="1.1489594742606803"/>
    <n v="-9959.9999999999382"/>
    <n v="1394"/>
    <n v="0.39383070301291251"/>
    <n v="14.634146341463495"/>
    <n v="-1109.9999999999977"/>
  </r>
  <r>
    <s v="TF 03-16"/>
    <n v="1.8"/>
    <n v="110"/>
    <x v="15"/>
    <x v="18"/>
    <d v="2005-01-01T00:00:00"/>
    <d v="2010-12-31T00:00:00"/>
    <n v="20400.000000000146"/>
    <n v="1.1489594742606803"/>
    <n v="-9959.9999999999382"/>
    <n v="1394"/>
    <n v="0.39383070301291251"/>
    <n v="14.634146341463495"/>
    <n v="-1109.9999999999977"/>
  </r>
  <r>
    <s v="TF 03-16"/>
    <n v="1.82"/>
    <n v="110"/>
    <x v="15"/>
    <x v="19"/>
    <d v="2005-01-01T00:00:00"/>
    <d v="2010-12-31T00:00:00"/>
    <n v="20620.000000000175"/>
    <n v="1.1505219359077319"/>
    <n v="-9739.9999999999236"/>
    <n v="1396"/>
    <n v="0.39398280802292263"/>
    <n v="14.770773638968572"/>
    <n v="-1109.9999999999977"/>
  </r>
  <r>
    <s v="TF 03-16"/>
    <n v="1.82"/>
    <n v="110"/>
    <x v="15"/>
    <x v="20"/>
    <d v="2005-01-01T00:00:00"/>
    <d v="2010-12-31T00:00:00"/>
    <n v="20620.000000000175"/>
    <n v="1.1505219359077319"/>
    <n v="-9739.9999999999236"/>
    <n v="1396"/>
    <n v="0.39398280802292263"/>
    <n v="14.770773638968572"/>
    <n v="-1109.9999999999977"/>
  </r>
  <r>
    <s v="TF 03-16"/>
    <n v="0"/>
    <n v="110"/>
    <x v="16"/>
    <x v="0"/>
    <d v="2005-01-01T00:00:00"/>
    <d v="2010-12-31T00:00:00"/>
    <n v="0"/>
    <n v="1"/>
    <n v="0"/>
    <n v="0"/>
    <n v="0"/>
    <n v="0"/>
    <n v="0"/>
  </r>
  <r>
    <s v="TF 03-16"/>
    <n v="0"/>
    <n v="110"/>
    <x v="16"/>
    <x v="1"/>
    <d v="2005-01-01T00:00:00"/>
    <d v="2010-12-31T00:00:00"/>
    <n v="0"/>
    <n v="1"/>
    <n v="0"/>
    <n v="0"/>
    <n v="0"/>
    <n v="0"/>
    <n v="0"/>
  </r>
  <r>
    <s v="TF 03-16"/>
    <n v="0"/>
    <n v="110"/>
    <x v="16"/>
    <x v="2"/>
    <d v="2005-01-01T00:00:00"/>
    <d v="2010-12-31T00:00:00"/>
    <n v="0"/>
    <n v="1"/>
    <n v="0"/>
    <n v="0"/>
    <n v="0"/>
    <n v="0"/>
    <n v="0"/>
  </r>
  <r>
    <s v="TF 03-16"/>
    <n v="1.06"/>
    <n v="110"/>
    <x v="16"/>
    <x v="3"/>
    <d v="2005-01-01T00:00:00"/>
    <d v="2010-12-31T00:00:00"/>
    <n v="1169.9999999999955"/>
    <n v="4.2499999999999876"/>
    <n v="-340.00000000000227"/>
    <n v="8"/>
    <n v="0.625"/>
    <n v="146.24999999999943"/>
    <n v="-159.99999999999773"/>
  </r>
  <r>
    <s v="TF 03-16"/>
    <n v="-0.08"/>
    <n v="110"/>
    <x v="16"/>
    <x v="4"/>
    <d v="2005-01-01T00:00:00"/>
    <d v="2010-12-31T00:00:00"/>
    <n v="-140.00000000000682"/>
    <n v="0.96410256410256245"/>
    <n v="-1170.0000000000205"/>
    <n v="43"/>
    <n v="0.34883720930232559"/>
    <n v="-3.2558139534885306"/>
    <n v="-520"/>
  </r>
  <r>
    <s v="TF 03-16"/>
    <n v="0.98"/>
    <n v="110"/>
    <x v="16"/>
    <x v="5"/>
    <d v="2005-01-01T00:00:00"/>
    <d v="2010-12-31T00:00:00"/>
    <n v="3739.9999999999927"/>
    <n v="1.2457293035479622"/>
    <n v="-3030.00000000005"/>
    <n v="184"/>
    <n v="0.39130434782608697"/>
    <n v="20.326086956521703"/>
    <n v="-570"/>
  </r>
  <r>
    <s v="TF 03-16"/>
    <n v="2.02"/>
    <n v="110"/>
    <x v="16"/>
    <x v="6"/>
    <d v="2005-01-01T00:00:00"/>
    <d v="2010-12-31T00:00:00"/>
    <n v="12070.000000000036"/>
    <n v="1.3539589442815263"/>
    <n v="-3180.0000000000227"/>
    <n v="395"/>
    <n v="0.41012658227848103"/>
    <n v="30.556962025316562"/>
    <n v="-609.99999999999773"/>
  </r>
  <r>
    <s v="TF 03-16"/>
    <n v="2.67"/>
    <n v="110"/>
    <x v="16"/>
    <x v="7"/>
    <d v="2005-01-01T00:00:00"/>
    <d v="2010-12-31T00:00:00"/>
    <n v="20240.000000000087"/>
    <n v="1.3713761467889927"/>
    <n v="-3759.9999999999836"/>
    <n v="621"/>
    <n v="0.42351046698872785"/>
    <n v="32.592592592592759"/>
    <n v="-949.99999999999534"/>
  </r>
  <r>
    <s v="TF 03-16"/>
    <n v="1.83"/>
    <n v="110"/>
    <x v="16"/>
    <x v="8"/>
    <d v="2005-01-01T00:00:00"/>
    <d v="2010-12-31T00:00:00"/>
    <n v="15590.000000000029"/>
    <n v="1.1981947622679894"/>
    <n v="-4969.9999999999518"/>
    <n v="844"/>
    <n v="0.40639810426540285"/>
    <n v="18.471563981042763"/>
    <n v="-949.99999999999534"/>
  </r>
  <r>
    <s v="TF 03-16"/>
    <n v="1.82"/>
    <n v="110"/>
    <x v="16"/>
    <x v="9"/>
    <d v="2005-01-01T00:00:00"/>
    <d v="2010-12-31T00:00:00"/>
    <n v="17420.000000000029"/>
    <n v="1.1759773714516621"/>
    <n v="-6170.0000000000045"/>
    <n v="1026"/>
    <n v="0.39961013645224169"/>
    <n v="16.978557504873404"/>
    <n v="-1109.9999999999977"/>
  </r>
  <r>
    <s v="TF 03-16"/>
    <n v="1.78"/>
    <n v="110"/>
    <x v="16"/>
    <x v="10"/>
    <d v="2005-01-01T00:00:00"/>
    <d v="2010-12-31T00:00:00"/>
    <n v="18290.000000000058"/>
    <n v="1.16162955107812"/>
    <n v="-8619.9999999999945"/>
    <n v="1167"/>
    <n v="0.39931448157669236"/>
    <n v="15.672664952870708"/>
    <n v="-1109.9999999999977"/>
  </r>
  <r>
    <s v="TF 03-16"/>
    <n v="1.82"/>
    <n v="110"/>
    <x v="16"/>
    <x v="11"/>
    <d v="2005-01-01T00:00:00"/>
    <d v="2010-12-31T00:00:00"/>
    <n v="19370.000000000044"/>
    <n v="1.1576078112286416"/>
    <n v="-7779.9999999999773"/>
    <n v="1266"/>
    <n v="0.39494470774091628"/>
    <n v="15.300157977883202"/>
    <n v="-1109.9999999999977"/>
  </r>
  <r>
    <s v="TF 03-16"/>
    <n v="1.73"/>
    <n v="110"/>
    <x v="16"/>
    <x v="12"/>
    <d v="2005-01-01T00:00:00"/>
    <d v="2010-12-31T00:00:00"/>
    <n v="18790.000000000073"/>
    <n v="1.1441061431091348"/>
    <n v="-9369.9999999999618"/>
    <n v="1335"/>
    <n v="0.39101123595505616"/>
    <n v="14.074906367041288"/>
    <n v="-1109.9999999999977"/>
  </r>
  <r>
    <s v="TF 03-16"/>
    <n v="1.84"/>
    <n v="110"/>
    <x v="16"/>
    <x v="13"/>
    <d v="2005-01-01T00:00:00"/>
    <d v="2010-12-31T00:00:00"/>
    <n v="20200.000000000146"/>
    <n v="1.1522804372408606"/>
    <n v="-9949.9999999999491"/>
    <n v="1365"/>
    <n v="0.39413919413919413"/>
    <n v="14.798534798534897"/>
    <n v="-1109.9999999999977"/>
  </r>
  <r>
    <s v="TF 03-16"/>
    <n v="1.89"/>
    <n v="110"/>
    <x v="16"/>
    <x v="14"/>
    <d v="2005-01-01T00:00:00"/>
    <d v="2010-12-31T00:00:00"/>
    <n v="21230.000000000146"/>
    <n v="1.1583028856908522"/>
    <n v="-9979.9999999999509"/>
    <n v="1375"/>
    <n v="0.39345454545454545"/>
    <n v="15.440000000000092"/>
    <n v="-1109.9999999999977"/>
  </r>
  <r>
    <s v="TF 03-16"/>
    <n v="1.88"/>
    <n v="110"/>
    <x v="16"/>
    <x v="15"/>
    <d v="2005-01-01T00:00:00"/>
    <d v="2010-12-31T00:00:00"/>
    <n v="21230.000000000146"/>
    <n v="1.1568526043590703"/>
    <n v="-9959.9999999999382"/>
    <n v="1386"/>
    <n v="0.39393939393939392"/>
    <n v="15.31746031746043"/>
    <n v="-1109.9999999999977"/>
  </r>
  <r>
    <s v="TF 03-16"/>
    <n v="1.8"/>
    <n v="110"/>
    <x v="16"/>
    <x v="16"/>
    <d v="2005-01-01T00:00:00"/>
    <d v="2010-12-31T00:00:00"/>
    <n v="20330.000000000146"/>
    <n v="1.1484483388097857"/>
    <n v="-9959.9999999999382"/>
    <n v="1393"/>
    <n v="0.39339554917444364"/>
    <n v="14.594400574300153"/>
    <n v="-1109.9999999999977"/>
  </r>
  <r>
    <s v="TF 03-16"/>
    <n v="1.8"/>
    <n v="110"/>
    <x v="16"/>
    <x v="17"/>
    <d v="2005-01-01T00:00:00"/>
    <d v="2010-12-31T00:00:00"/>
    <n v="20400.000000000146"/>
    <n v="1.1489594742606803"/>
    <n v="-9959.9999999999382"/>
    <n v="1394"/>
    <n v="0.39383070301291251"/>
    <n v="14.634146341463495"/>
    <n v="-1109.9999999999977"/>
  </r>
  <r>
    <s v="TF 03-16"/>
    <n v="1.8"/>
    <n v="110"/>
    <x v="16"/>
    <x v="18"/>
    <d v="2005-01-01T00:00:00"/>
    <d v="2010-12-31T00:00:00"/>
    <n v="20400.000000000146"/>
    <n v="1.1489594742606803"/>
    <n v="-9959.9999999999382"/>
    <n v="1394"/>
    <n v="0.39383070301291251"/>
    <n v="14.634146341463495"/>
    <n v="-1109.9999999999977"/>
  </r>
  <r>
    <s v="TF 03-16"/>
    <n v="1.82"/>
    <n v="110"/>
    <x v="16"/>
    <x v="19"/>
    <d v="2005-01-01T00:00:00"/>
    <d v="2010-12-31T00:00:00"/>
    <n v="20620.000000000175"/>
    <n v="1.1505219359077319"/>
    <n v="-9739.9999999999236"/>
    <n v="1396"/>
    <n v="0.39398280802292263"/>
    <n v="14.770773638968572"/>
    <n v="-1109.9999999999977"/>
  </r>
  <r>
    <s v="TF 03-16"/>
    <n v="1.82"/>
    <n v="110"/>
    <x v="16"/>
    <x v="20"/>
    <d v="2005-01-01T00:00:00"/>
    <d v="2010-12-31T00:00:00"/>
    <n v="20620.000000000175"/>
    <n v="1.1505219359077319"/>
    <n v="-9739.9999999999236"/>
    <n v="1396"/>
    <n v="0.39398280802292263"/>
    <n v="14.770773638968572"/>
    <n v="-1109.9999999999977"/>
  </r>
  <r>
    <s v="TF 03-16"/>
    <n v="0"/>
    <n v="110"/>
    <x v="17"/>
    <x v="0"/>
    <d v="2005-01-01T00:00:00"/>
    <d v="2010-12-31T00:00:00"/>
    <n v="0"/>
    <n v="1"/>
    <n v="0"/>
    <n v="0"/>
    <n v="0"/>
    <n v="0"/>
    <n v="0"/>
  </r>
  <r>
    <s v="TF 03-16"/>
    <n v="0"/>
    <n v="110"/>
    <x v="17"/>
    <x v="1"/>
    <d v="2005-01-01T00:00:00"/>
    <d v="2010-12-31T00:00:00"/>
    <n v="0"/>
    <n v="1"/>
    <n v="0"/>
    <n v="0"/>
    <n v="0"/>
    <n v="0"/>
    <n v="0"/>
  </r>
  <r>
    <s v="TF 03-16"/>
    <n v="0"/>
    <n v="110"/>
    <x v="17"/>
    <x v="2"/>
    <d v="2005-01-01T00:00:00"/>
    <d v="2010-12-31T00:00:00"/>
    <n v="0"/>
    <n v="1"/>
    <n v="0"/>
    <n v="0"/>
    <n v="0"/>
    <n v="0"/>
    <n v="0"/>
  </r>
  <r>
    <s v="TF 03-16"/>
    <n v="1.06"/>
    <n v="110"/>
    <x v="17"/>
    <x v="3"/>
    <d v="2005-01-01T00:00:00"/>
    <d v="2010-12-31T00:00:00"/>
    <n v="1169.9999999999955"/>
    <n v="4.2499999999999876"/>
    <n v="-340.00000000000227"/>
    <n v="8"/>
    <n v="0.625"/>
    <n v="146.24999999999943"/>
    <n v="-159.99999999999773"/>
  </r>
  <r>
    <s v="TF 03-16"/>
    <n v="-0.08"/>
    <n v="110"/>
    <x v="17"/>
    <x v="4"/>
    <d v="2005-01-01T00:00:00"/>
    <d v="2010-12-31T00:00:00"/>
    <n v="-140.00000000000682"/>
    <n v="0.96410256410256245"/>
    <n v="-1170.0000000000205"/>
    <n v="43"/>
    <n v="0.34883720930232559"/>
    <n v="-3.2558139534885306"/>
    <n v="-520"/>
  </r>
  <r>
    <s v="TF 03-16"/>
    <n v="0.97"/>
    <n v="110"/>
    <x v="17"/>
    <x v="5"/>
    <d v="2005-01-01T00:00:00"/>
    <d v="2010-12-31T00:00:00"/>
    <n v="3699.9999999999818"/>
    <n v="1.2408854166666647"/>
    <n v="-3030.00000000005"/>
    <n v="186"/>
    <n v="0.39247311827956988"/>
    <n v="19.892473118279476"/>
    <n v="-570"/>
  </r>
  <r>
    <s v="TF 03-16"/>
    <n v="1.97"/>
    <n v="110"/>
    <x v="17"/>
    <x v="6"/>
    <d v="2005-01-01T00:00:00"/>
    <d v="2010-12-31T00:00:00"/>
    <n v="11830.000000000065"/>
    <n v="1.3421052631578971"/>
    <n v="-3180.0000000000227"/>
    <n v="399"/>
    <n v="0.40852130325814534"/>
    <n v="29.649122807017704"/>
    <n v="-609.99999999999773"/>
  </r>
  <r>
    <s v="TF 03-16"/>
    <n v="2.68"/>
    <n v="110"/>
    <x v="17"/>
    <x v="7"/>
    <d v="2005-01-01T00:00:00"/>
    <d v="2010-12-31T00:00:00"/>
    <n v="20390.000000000109"/>
    <n v="1.370727272727275"/>
    <n v="-3889.9999999999709"/>
    <n v="629"/>
    <n v="0.42289348171701113"/>
    <n v="32.416534181240259"/>
    <n v="-949.99999999999534"/>
  </r>
  <r>
    <s v="TF 03-16"/>
    <n v="1.73"/>
    <n v="110"/>
    <x v="17"/>
    <x v="8"/>
    <d v="2005-01-01T00:00:00"/>
    <d v="2010-12-31T00:00:00"/>
    <n v="14780.000000000029"/>
    <n v="1.1856550684587368"/>
    <n v="-4969.9999999999518"/>
    <n v="850"/>
    <n v="0.40588235294117647"/>
    <n v="17.38823529411777"/>
    <n v="-949.99999999999534"/>
  </r>
  <r>
    <s v="TF 03-16"/>
    <n v="1.89"/>
    <n v="110"/>
    <x v="17"/>
    <x v="9"/>
    <d v="2005-01-01T00:00:00"/>
    <d v="2010-12-31T00:00:00"/>
    <n v="18180.000000000044"/>
    <n v="1.183580733111179"/>
    <n v="-6170.0000000000073"/>
    <n v="1029"/>
    <n v="0.40038872691933919"/>
    <n v="17.667638483965117"/>
    <n v="-1109.9999999999977"/>
  </r>
  <r>
    <s v="TF 03-16"/>
    <n v="1.83"/>
    <n v="110"/>
    <x v="17"/>
    <x v="10"/>
    <d v="2005-01-01T00:00:00"/>
    <d v="2010-12-31T00:00:00"/>
    <n v="18760.000000000058"/>
    <n v="1.1651263093037592"/>
    <n v="-8109.9999999999945"/>
    <n v="1174"/>
    <n v="0.39948892674616693"/>
    <n v="15.979557069846765"/>
    <n v="-1109.9999999999977"/>
  </r>
  <r>
    <s v="TF 03-16"/>
    <n v="1.88"/>
    <n v="110"/>
    <x v="17"/>
    <x v="11"/>
    <d v="2005-01-01T00:00:00"/>
    <d v="2010-12-31T00:00:00"/>
    <n v="20080.000000000073"/>
    <n v="1.1627492300210738"/>
    <n v="-7979.9999999999745"/>
    <n v="1275"/>
    <n v="0.39450980392156865"/>
    <n v="15.74901960784322"/>
    <n v="-1109.9999999999977"/>
  </r>
  <r>
    <s v="TF 03-16"/>
    <n v="1.75"/>
    <n v="110"/>
    <x v="17"/>
    <x v="12"/>
    <d v="2005-01-01T00:00:00"/>
    <d v="2010-12-31T00:00:00"/>
    <n v="19060.000000000102"/>
    <n v="1.1459641599019768"/>
    <n v="-9369.9999999999618"/>
    <n v="1339"/>
    <n v="0.39133681852128455"/>
    <n v="14.234503360717026"/>
    <n v="-1109.9999999999977"/>
  </r>
  <r>
    <s v="TF 03-16"/>
    <n v="1.81"/>
    <n v="110"/>
    <x v="17"/>
    <x v="13"/>
    <d v="2005-01-01T00:00:00"/>
    <d v="2010-12-31T00:00:00"/>
    <n v="19900.000000000146"/>
    <n v="1.1496803309514867"/>
    <n v="-9949.9999999999491"/>
    <n v="1366"/>
    <n v="0.39385065885797949"/>
    <n v="14.568081991215321"/>
    <n v="-1109.9999999999977"/>
  </r>
  <r>
    <s v="TF 03-16"/>
    <n v="1.89"/>
    <n v="110"/>
    <x v="17"/>
    <x v="14"/>
    <d v="2005-01-01T00:00:00"/>
    <d v="2010-12-31T00:00:00"/>
    <n v="21230.000000000146"/>
    <n v="1.1583028856908522"/>
    <n v="-9979.9999999999509"/>
    <n v="1375"/>
    <n v="0.39345454545454545"/>
    <n v="15.440000000000092"/>
    <n v="-1109.9999999999977"/>
  </r>
  <r>
    <s v="TF 03-16"/>
    <n v="1.88"/>
    <n v="110"/>
    <x v="17"/>
    <x v="15"/>
    <d v="2005-01-01T00:00:00"/>
    <d v="2010-12-31T00:00:00"/>
    <n v="21230.000000000146"/>
    <n v="1.1568526043590703"/>
    <n v="-9959.9999999999382"/>
    <n v="1386"/>
    <n v="0.39393939393939392"/>
    <n v="15.31746031746043"/>
    <n v="-1109.9999999999977"/>
  </r>
  <r>
    <s v="TF 03-16"/>
    <n v="1.8"/>
    <n v="110"/>
    <x v="17"/>
    <x v="16"/>
    <d v="2005-01-01T00:00:00"/>
    <d v="2010-12-31T00:00:00"/>
    <n v="20330.000000000146"/>
    <n v="1.1484483388097857"/>
    <n v="-9959.9999999999382"/>
    <n v="1393"/>
    <n v="0.39339554917444364"/>
    <n v="14.594400574300153"/>
    <n v="-1109.9999999999977"/>
  </r>
  <r>
    <s v="TF 03-16"/>
    <n v="1.82"/>
    <n v="110"/>
    <x v="17"/>
    <x v="17"/>
    <d v="2005-01-01T00:00:00"/>
    <d v="2010-12-31T00:00:00"/>
    <n v="20620.000000000175"/>
    <n v="1.1505219359077319"/>
    <n v="-9739.9999999999236"/>
    <n v="1396"/>
    <n v="0.39398280802292263"/>
    <n v="14.770773638968572"/>
    <n v="-1109.9999999999977"/>
  </r>
  <r>
    <s v="TF 03-16"/>
    <n v="1.82"/>
    <n v="110"/>
    <x v="17"/>
    <x v="18"/>
    <d v="2005-01-01T00:00:00"/>
    <d v="2010-12-31T00:00:00"/>
    <n v="20620.000000000175"/>
    <n v="1.1505219359077319"/>
    <n v="-9739.9999999999236"/>
    <n v="1396"/>
    <n v="0.39398280802292263"/>
    <n v="14.770773638968572"/>
    <n v="-1109.9999999999977"/>
  </r>
  <r>
    <s v="TF 03-16"/>
    <n v="1.82"/>
    <n v="110"/>
    <x v="17"/>
    <x v="19"/>
    <d v="2005-01-01T00:00:00"/>
    <d v="2010-12-31T00:00:00"/>
    <n v="20620.000000000175"/>
    <n v="1.1505219359077319"/>
    <n v="-9739.9999999999236"/>
    <n v="1396"/>
    <n v="0.39398280802292263"/>
    <n v="14.770773638968572"/>
    <n v="-1109.9999999999977"/>
  </r>
  <r>
    <s v="TF 03-16"/>
    <n v="1.82"/>
    <n v="110"/>
    <x v="17"/>
    <x v="20"/>
    <d v="2005-01-01T00:00:00"/>
    <d v="2010-12-31T00:00:00"/>
    <n v="20620.000000000175"/>
    <n v="1.1505219359077319"/>
    <n v="-9739.9999999999236"/>
    <n v="1396"/>
    <n v="0.39398280802292263"/>
    <n v="14.770773638968572"/>
    <n v="-1109.9999999999977"/>
  </r>
  <r>
    <s v="TF 03-16"/>
    <n v="0"/>
    <n v="110"/>
    <x v="18"/>
    <x v="0"/>
    <d v="2005-01-01T00:00:00"/>
    <d v="2010-12-31T00:00:00"/>
    <n v="0"/>
    <n v="1"/>
    <n v="0"/>
    <n v="0"/>
    <n v="0"/>
    <n v="0"/>
    <n v="0"/>
  </r>
  <r>
    <s v="TF 03-16"/>
    <n v="0"/>
    <n v="110"/>
    <x v="18"/>
    <x v="1"/>
    <d v="2005-01-01T00:00:00"/>
    <d v="2010-12-31T00:00:00"/>
    <n v="0"/>
    <n v="1"/>
    <n v="0"/>
    <n v="0"/>
    <n v="0"/>
    <n v="0"/>
    <n v="0"/>
  </r>
  <r>
    <s v="TF 03-16"/>
    <n v="0"/>
    <n v="110"/>
    <x v="18"/>
    <x v="2"/>
    <d v="2005-01-01T00:00:00"/>
    <d v="2010-12-31T00:00:00"/>
    <n v="0"/>
    <n v="1"/>
    <n v="0"/>
    <n v="0"/>
    <n v="0"/>
    <n v="0"/>
    <n v="0"/>
  </r>
  <r>
    <s v="TF 03-16"/>
    <n v="1.06"/>
    <n v="110"/>
    <x v="18"/>
    <x v="3"/>
    <d v="2005-01-01T00:00:00"/>
    <d v="2010-12-31T00:00:00"/>
    <n v="1169.9999999999955"/>
    <n v="4.2499999999999876"/>
    <n v="-340.00000000000227"/>
    <n v="8"/>
    <n v="0.625"/>
    <n v="146.24999999999943"/>
    <n v="-159.99999999999773"/>
  </r>
  <r>
    <s v="TF 03-16"/>
    <n v="-0.08"/>
    <n v="110"/>
    <x v="18"/>
    <x v="4"/>
    <d v="2005-01-01T00:00:00"/>
    <d v="2010-12-31T00:00:00"/>
    <n v="-140.00000000000682"/>
    <n v="0.96410256410256245"/>
    <n v="-1170.0000000000205"/>
    <n v="43"/>
    <n v="0.34883720930232559"/>
    <n v="-3.2558139534885306"/>
    <n v="-520"/>
  </r>
  <r>
    <s v="TF 03-16"/>
    <n v="0.97"/>
    <n v="110"/>
    <x v="18"/>
    <x v="5"/>
    <d v="2005-01-01T00:00:00"/>
    <d v="2010-12-31T00:00:00"/>
    <n v="3699.9999999999818"/>
    <n v="1.2408854166666647"/>
    <n v="-3030.00000000005"/>
    <n v="186"/>
    <n v="0.39247311827956988"/>
    <n v="19.892473118279476"/>
    <n v="-570"/>
  </r>
  <r>
    <s v="TF 03-16"/>
    <n v="2.16"/>
    <n v="110"/>
    <x v="18"/>
    <x v="6"/>
    <d v="2005-01-01T00:00:00"/>
    <d v="2010-12-31T00:00:00"/>
    <n v="13100.000000000065"/>
    <n v="1.3788316946211707"/>
    <n v="-3180.0000000000227"/>
    <n v="402"/>
    <n v="0.41293532338308458"/>
    <n v="32.587064676617089"/>
    <n v="-609.99999999999773"/>
  </r>
  <r>
    <s v="TF 03-16"/>
    <n v="2.59"/>
    <n v="110"/>
    <x v="18"/>
    <x v="7"/>
    <d v="2005-01-01T00:00:00"/>
    <d v="2010-12-31T00:00:00"/>
    <n v="19760.000000000087"/>
    <n v="1.3536148890479616"/>
    <n v="-3889.9999999999745"/>
    <n v="637"/>
    <n v="0.42072213500784927"/>
    <n v="31.020408163265479"/>
    <n v="-949.99999999999534"/>
  </r>
  <r>
    <s v="TF 03-16"/>
    <n v="1.89"/>
    <n v="110"/>
    <x v="18"/>
    <x v="8"/>
    <d v="2005-01-01T00:00:00"/>
    <d v="2010-12-31T00:00:00"/>
    <n v="16410.000000000015"/>
    <n v="1.2053046415613664"/>
    <n v="-4969.9999999999518"/>
    <n v="857"/>
    <n v="0.4072345390898483"/>
    <n v="19.14819136522765"/>
    <n v="-949.99999999999534"/>
  </r>
  <r>
    <s v="TF 03-16"/>
    <n v="2.0099999999999998"/>
    <n v="110"/>
    <x v="18"/>
    <x v="9"/>
    <d v="2005-01-01T00:00:00"/>
    <d v="2010-12-31T00:00:00"/>
    <n v="19360.000000000029"/>
    <n v="1.1950629722921919"/>
    <n v="-6150.0000000000045"/>
    <n v="1038"/>
    <n v="0.40269749518304432"/>
    <n v="18.651252408477916"/>
    <n v="-1109.9999999999977"/>
  </r>
  <r>
    <s v="TF 03-16"/>
    <n v="1.91"/>
    <n v="110"/>
    <x v="18"/>
    <x v="10"/>
    <d v="2005-01-01T00:00:00"/>
    <d v="2010-12-31T00:00:00"/>
    <n v="19730"/>
    <n v="1.1728276103714086"/>
    <n v="-7459.9999999999964"/>
    <n v="1181"/>
    <n v="0.40050804403048262"/>
    <n v="16.706181202370939"/>
    <n v="-1109.9999999999977"/>
  </r>
  <r>
    <s v="TF 03-16"/>
    <n v="1.89"/>
    <n v="110"/>
    <x v="18"/>
    <x v="11"/>
    <d v="2005-01-01T00:00:00"/>
    <d v="2010-12-31T00:00:00"/>
    <n v="20220.000000000102"/>
    <n v="1.1629987908101582"/>
    <n v="-8129.9999999999709"/>
    <n v="1282"/>
    <n v="0.39469578783151327"/>
    <n v="15.772230889235669"/>
    <n v="-1109.9999999999977"/>
  </r>
  <r>
    <s v="TF 03-16"/>
    <n v="1.77"/>
    <n v="110"/>
    <x v="18"/>
    <x v="12"/>
    <d v="2005-01-01T00:00:00"/>
    <d v="2010-12-31T00:00:00"/>
    <n v="19290.000000000116"/>
    <n v="1.1474657900772123"/>
    <n v="-9369.9999999999618"/>
    <n v="1342"/>
    <n v="0.39269746646795828"/>
    <n v="14.374068554396507"/>
    <n v="-1109.9999999999977"/>
  </r>
  <r>
    <s v="TF 03-16"/>
    <n v="1.8"/>
    <n v="110"/>
    <x v="18"/>
    <x v="13"/>
    <d v="2005-01-01T00:00:00"/>
    <d v="2010-12-31T00:00:00"/>
    <n v="19780.000000000116"/>
    <n v="1.1484316374005714"/>
    <n v="-9949.9999999999491"/>
    <n v="1368"/>
    <n v="0.39400584795321636"/>
    <n v="14.459064327485473"/>
    <n v="-1109.9999999999977"/>
  </r>
  <r>
    <s v="TF 03-16"/>
    <n v="1.88"/>
    <n v="110"/>
    <x v="18"/>
    <x v="14"/>
    <d v="2005-01-01T00:00:00"/>
    <d v="2010-12-31T00:00:00"/>
    <n v="21110.000000000116"/>
    <n v="1.1570450825769985"/>
    <n v="-9979.9999999999509"/>
    <n v="1377"/>
    <n v="0.3936092955700799"/>
    <n v="15.330428467683467"/>
    <n v="-1109.9999999999977"/>
  </r>
  <r>
    <s v="TF 03-16"/>
    <n v="1.87"/>
    <n v="110"/>
    <x v="18"/>
    <x v="15"/>
    <d v="2005-01-01T00:00:00"/>
    <d v="2010-12-31T00:00:00"/>
    <n v="21050.000000000146"/>
    <n v="1.1553161661624745"/>
    <n v="-9959.9999999999382"/>
    <n v="1387"/>
    <n v="0.39365537130497474"/>
    <n v="15.176640230713879"/>
    <n v="-1109.9999999999977"/>
  </r>
  <r>
    <s v="TF 03-16"/>
    <n v="1.8"/>
    <n v="110"/>
    <x v="18"/>
    <x v="16"/>
    <d v="2005-01-01T00:00:00"/>
    <d v="2010-12-31T00:00:00"/>
    <n v="20330.000000000146"/>
    <n v="1.1484483388097857"/>
    <n v="-9959.9999999999382"/>
    <n v="1393"/>
    <n v="0.39339554917444364"/>
    <n v="14.594400574300153"/>
    <n v="-1109.9999999999977"/>
  </r>
  <r>
    <s v="TF 03-16"/>
    <n v="1.82"/>
    <n v="110"/>
    <x v="18"/>
    <x v="17"/>
    <d v="2005-01-01T00:00:00"/>
    <d v="2010-12-31T00:00:00"/>
    <n v="20620.000000000175"/>
    <n v="1.1505219359077319"/>
    <n v="-9739.9999999999236"/>
    <n v="1396"/>
    <n v="0.39398280802292263"/>
    <n v="14.770773638968572"/>
    <n v="-1109.9999999999977"/>
  </r>
  <r>
    <s v="TF 03-16"/>
    <n v="1.82"/>
    <n v="110"/>
    <x v="18"/>
    <x v="18"/>
    <d v="2005-01-01T00:00:00"/>
    <d v="2010-12-31T00:00:00"/>
    <n v="20620.000000000175"/>
    <n v="1.1505219359077319"/>
    <n v="-9739.9999999999236"/>
    <n v="1396"/>
    <n v="0.39398280802292263"/>
    <n v="14.770773638968572"/>
    <n v="-1109.9999999999977"/>
  </r>
  <r>
    <s v="TF 03-16"/>
    <n v="1.82"/>
    <n v="110"/>
    <x v="18"/>
    <x v="19"/>
    <d v="2005-01-01T00:00:00"/>
    <d v="2010-12-31T00:00:00"/>
    <n v="20620.000000000175"/>
    <n v="1.1505219359077319"/>
    <n v="-9739.9999999999236"/>
    <n v="1396"/>
    <n v="0.39398280802292263"/>
    <n v="14.770773638968572"/>
    <n v="-1109.9999999999977"/>
  </r>
  <r>
    <s v="TF 03-16"/>
    <n v="1.82"/>
    <n v="110"/>
    <x v="18"/>
    <x v="20"/>
    <d v="2005-01-01T00:00:00"/>
    <d v="2010-12-31T00:00:00"/>
    <n v="20620.000000000175"/>
    <n v="1.1505219359077319"/>
    <n v="-9739.9999999999236"/>
    <n v="1396"/>
    <n v="0.39398280802292263"/>
    <n v="14.770773638968572"/>
    <n v="-1109.99999999999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 diná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chartFormat="1">
  <location ref="Q49:AK72" firstHeaderRow="1" firstDataRow="2" firstDataCol="1"/>
  <pivotFields count="14">
    <pivotField showAll="0"/>
    <pivotField dataField="1" showAll="0"/>
    <pivotField showAll="0"/>
    <pivotField axis="axisCol" showAll="0">
      <items count="20">
        <item x="0"/>
        <item x="2"/>
        <item x="3"/>
        <item x="4"/>
        <item x="5"/>
        <item x="6"/>
        <item x="7"/>
        <item x="8"/>
        <item x="9"/>
        <item x="10"/>
        <item x="11"/>
        <item x="12"/>
        <item x="13"/>
        <item x="14"/>
        <item x="15"/>
        <item x="16"/>
        <item x="17"/>
        <item x="18"/>
        <item x="1"/>
        <item t="default"/>
      </items>
    </pivotField>
    <pivotField axis="axisRow" showAll="0">
      <items count="22">
        <item x="0"/>
        <item x="1"/>
        <item x="2"/>
        <item x="3"/>
        <item x="4"/>
        <item x="5"/>
        <item x="6"/>
        <item x="7"/>
        <item x="8"/>
        <item x="9"/>
        <item x="10"/>
        <item x="11"/>
        <item x="12"/>
        <item x="13"/>
        <item x="14"/>
        <item x="15"/>
        <item x="16"/>
        <item x="17"/>
        <item x="18"/>
        <item x="19"/>
        <item x="20"/>
        <item t="default"/>
      </items>
    </pivotField>
    <pivotField numFmtId="14" showAll="0"/>
    <pivotField numFmtId="14" showAll="0"/>
    <pivotField showAll="0"/>
    <pivotField showAll="0"/>
    <pivotField showAll="0"/>
    <pivotField showAll="0"/>
    <pivotField showAll="0"/>
    <pivotField showAll="0"/>
    <pivotField showAll="0"/>
  </pivotFields>
  <rowFields count="1">
    <field x="4"/>
  </rowFields>
  <rowItems count="22">
    <i>
      <x/>
    </i>
    <i>
      <x v="1"/>
    </i>
    <i>
      <x v="2"/>
    </i>
    <i>
      <x v="3"/>
    </i>
    <i>
      <x v="4"/>
    </i>
    <i>
      <x v="5"/>
    </i>
    <i>
      <x v="6"/>
    </i>
    <i>
      <x v="7"/>
    </i>
    <i>
      <x v="8"/>
    </i>
    <i>
      <x v="9"/>
    </i>
    <i>
      <x v="10"/>
    </i>
    <i>
      <x v="11"/>
    </i>
    <i>
      <x v="12"/>
    </i>
    <i>
      <x v="13"/>
    </i>
    <i>
      <x v="14"/>
    </i>
    <i>
      <x v="15"/>
    </i>
    <i>
      <x v="16"/>
    </i>
    <i>
      <x v="17"/>
    </i>
    <i>
      <x v="18"/>
    </i>
    <i>
      <x v="19"/>
    </i>
    <i>
      <x v="20"/>
    </i>
    <i t="grand">
      <x/>
    </i>
  </rowItems>
  <colFields count="1">
    <field x="3"/>
  </colFields>
  <colItems count="20">
    <i>
      <x/>
    </i>
    <i>
      <x v="1"/>
    </i>
    <i>
      <x v="2"/>
    </i>
    <i>
      <x v="3"/>
    </i>
    <i>
      <x v="4"/>
    </i>
    <i>
      <x v="5"/>
    </i>
    <i>
      <x v="6"/>
    </i>
    <i>
      <x v="7"/>
    </i>
    <i>
      <x v="8"/>
    </i>
    <i>
      <x v="9"/>
    </i>
    <i>
      <x v="10"/>
    </i>
    <i>
      <x v="11"/>
    </i>
    <i>
      <x v="12"/>
    </i>
    <i>
      <x v="13"/>
    </i>
    <i>
      <x v="14"/>
    </i>
    <i>
      <x v="15"/>
    </i>
    <i>
      <x v="16"/>
    </i>
    <i>
      <x v="17"/>
    </i>
    <i>
      <x v="18"/>
    </i>
    <i t="grand">
      <x/>
    </i>
  </colItems>
  <dataFields count="1">
    <dataField name="Suma de Performance" fld="1" baseField="0" baseItem="0"/>
  </dataFields>
  <formats count="7">
    <format dxfId="24">
      <pivotArea collapsedLevelsAreSubtotals="1" fieldPosition="0">
        <references count="2">
          <reference field="3" count="5" selected="0">
            <x v="12"/>
            <x v="13"/>
            <x v="14"/>
            <x v="15"/>
            <x v="16"/>
          </reference>
          <reference field="4" count="8">
            <x v="7"/>
            <x v="8"/>
            <x v="9"/>
            <x v="10"/>
            <x v="11"/>
            <x v="12"/>
            <x v="13"/>
            <x v="14"/>
          </reference>
        </references>
      </pivotArea>
    </format>
    <format dxfId="23">
      <pivotArea collapsedLevelsAreSubtotals="1" fieldPosition="0">
        <references count="2">
          <reference field="3" count="7" selected="0">
            <x v="10"/>
            <x v="11"/>
            <x v="12"/>
            <x v="13"/>
            <x v="14"/>
            <x v="15"/>
            <x v="16"/>
          </reference>
          <reference field="4" count="6">
            <x v="7"/>
            <x v="8"/>
            <x v="9"/>
            <x v="10"/>
            <x v="11"/>
            <x v="12"/>
          </reference>
        </references>
      </pivotArea>
    </format>
    <format dxfId="22">
      <pivotArea collapsedLevelsAreSubtotals="1" fieldPosition="0">
        <references count="2">
          <reference field="3" count="1" selected="0">
            <x v="13"/>
          </reference>
          <reference field="4" count="1">
            <x v="8"/>
          </reference>
        </references>
      </pivotArea>
    </format>
    <format dxfId="21">
      <pivotArea collapsedLevelsAreSubtotals="1" fieldPosition="0">
        <references count="2">
          <reference field="3" count="7" selected="0">
            <x v="10"/>
            <x v="11"/>
            <x v="12"/>
            <x v="13"/>
            <x v="14"/>
            <x v="15"/>
            <x v="16"/>
          </reference>
          <reference field="4" count="2">
            <x v="12"/>
            <x v="13"/>
          </reference>
        </references>
      </pivotArea>
    </format>
    <format dxfId="20">
      <pivotArea collapsedLevelsAreSubtotals="1" fieldPosition="0">
        <references count="2">
          <reference field="3" count="7" selected="0">
            <x v="10"/>
            <x v="11"/>
            <x v="12"/>
            <x v="13"/>
            <x v="14"/>
            <x v="15"/>
            <x v="16"/>
          </reference>
          <reference field="4" count="4">
            <x v="7"/>
            <x v="8"/>
            <x v="9"/>
            <x v="10"/>
          </reference>
        </references>
      </pivotArea>
    </format>
    <format dxfId="19">
      <pivotArea collapsedLevelsAreSubtotals="1" fieldPosition="0">
        <references count="2">
          <reference field="3" count="1" selected="0">
            <x v="9"/>
          </reference>
          <reference field="4" count="1">
            <x v="11"/>
          </reference>
        </references>
      </pivotArea>
    </format>
    <format dxfId="18">
      <pivotArea collapsedLevelsAreSubtotals="1" fieldPosition="0">
        <references count="2">
          <reference field="3" count="1" selected="0">
            <x v="17"/>
          </reference>
          <reference field="4" count="1">
            <x v="11"/>
          </reference>
        </references>
      </pivotArea>
    </format>
  </formats>
  <conditionalFormats count="1">
    <conditionalFormat priority="1">
      <pivotAreas count="1">
        <pivotArea type="data" collapsedLevelsAreSubtotals="1" fieldPosition="0">
          <references count="3">
            <reference field="4294967294" count="1" selected="0">
              <x v="0"/>
            </reference>
            <reference field="3" count="19">
              <x v="0"/>
              <x v="1"/>
              <x v="2"/>
              <x v="3"/>
              <x v="4"/>
              <x v="5"/>
              <x v="6"/>
              <x v="7"/>
              <x v="8"/>
              <x v="9"/>
              <x v="10"/>
              <x v="11"/>
              <x v="12"/>
              <x v="13"/>
              <x v="14"/>
              <x v="15"/>
              <x v="16"/>
              <x v="17"/>
              <x v="18"/>
            </reference>
            <reference field="4" count="21" selected="0">
              <x v="0"/>
              <x v="1"/>
              <x v="2"/>
              <x v="3"/>
              <x v="4"/>
              <x v="5"/>
              <x v="6"/>
              <x v="7"/>
              <x v="8"/>
              <x v="9"/>
              <x v="10"/>
              <x v="11"/>
              <x v="12"/>
              <x v="13"/>
              <x v="14"/>
              <x v="15"/>
              <x v="16"/>
              <x v="17"/>
              <x v="18"/>
              <x v="19"/>
              <x v="20"/>
            </reference>
          </references>
        </pivotArea>
      </pivotAreas>
    </conditionalFormat>
  </conditionalFormats>
  <chartFormats count="1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16"/>
          </reference>
        </references>
      </pivotArea>
    </chartFormat>
    <chartFormat chart="0" format="17" series="1">
      <pivotArea type="data" outline="0" fieldPosition="0">
        <references count="2">
          <reference field="4294967294" count="1" selected="0">
            <x v="0"/>
          </reference>
          <reference field="3" count="1" selected="0">
            <x v="17"/>
          </reference>
        </references>
      </pivotArea>
    </chartFormat>
    <chartFormat chart="0" format="18" series="1">
      <pivotArea type="data" outline="0" fieldPosition="0">
        <references count="2">
          <reference field="4294967294" count="1" selected="0">
            <x v="0"/>
          </reference>
          <reference field="3" count="1" selected="0">
            <x v="18"/>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B15:M151" totalsRowShown="0" headerRowDxfId="59" dataDxfId="57" headerRowBorderDxfId="58" tableBorderDxfId="56" totalsRowBorderDxfId="55">
  <autoFilter ref="B15:M151" xr:uid="{00000000-0009-0000-0100-000001000000}"/>
  <sortState xmlns:xlrd2="http://schemas.microsoft.com/office/spreadsheetml/2017/richdata2" ref="B17:M152">
    <sortCondition ref="D16:D152"/>
  </sortState>
  <tableColumns count="12">
    <tableColumn id="1" xr3:uid="{00000000-0010-0000-0000-000001000000}" name="Instrument" dataDxfId="54"/>
    <tableColumn id="2" xr3:uid="{00000000-0010-0000-0000-000002000000}" name="Performance" dataDxfId="53"/>
    <tableColumn id="3" xr3:uid="{00000000-0010-0000-0000-000003000000}" name="P1" dataDxfId="52"/>
    <tableColumn id="4" xr3:uid="{00000000-0010-0000-0000-000004000000}" name="From" dataDxfId="51"/>
    <tableColumn id="5" xr3:uid="{00000000-0010-0000-0000-000005000000}" name="To" dataDxfId="50"/>
    <tableColumn id="6" xr3:uid="{00000000-0010-0000-0000-000006000000}" name="Total Net Profit" dataDxfId="49"/>
    <tableColumn id="7" xr3:uid="{00000000-0010-0000-0000-000007000000}" name="Profit Factor" dataDxfId="48"/>
    <tableColumn id="8" xr3:uid="{00000000-0010-0000-0000-000008000000}" name="Max. Drawdown" dataDxfId="47"/>
    <tableColumn id="9" xr3:uid="{00000000-0010-0000-0000-000009000000}" name="Total # of Trades" dataDxfId="46"/>
    <tableColumn id="10" xr3:uid="{00000000-0010-0000-0000-00000A000000}" name="Percent Profitable" dataDxfId="45"/>
    <tableColumn id="11" xr3:uid="{00000000-0010-0000-0000-00000B000000}" name="Average Trade" dataDxfId="44"/>
    <tableColumn id="12" xr3:uid="{00000000-0010-0000-0000-00000C000000}" name="Largest Losing Trade" dataDxfId="4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B15:N37" totalsRowShown="0" headerRowDxfId="42" dataDxfId="40" headerRowBorderDxfId="41" tableBorderDxfId="39" totalsRowBorderDxfId="38">
  <autoFilter ref="B15:N37" xr:uid="{00000000-0009-0000-0100-000002000000}"/>
  <sortState xmlns:xlrd2="http://schemas.microsoft.com/office/spreadsheetml/2017/richdata2" ref="B15:N36">
    <sortCondition ref="E14:E36"/>
  </sortState>
  <tableColumns count="13">
    <tableColumn id="1" xr3:uid="{00000000-0010-0000-0100-000001000000}" name="Instrument" dataDxfId="37"/>
    <tableColumn id="2" xr3:uid="{00000000-0010-0000-0100-000002000000}" name="Performance" dataDxfId="36"/>
    <tableColumn id="13" xr3:uid="{00000000-0010-0000-0100-00000D000000}" name="P1" dataDxfId="35"/>
    <tableColumn id="3" xr3:uid="{00000000-0010-0000-0100-000003000000}" name="P2" dataDxfId="34"/>
    <tableColumn id="4" xr3:uid="{00000000-0010-0000-0100-000004000000}" name="From" dataDxfId="33"/>
    <tableColumn id="5" xr3:uid="{00000000-0010-0000-0100-000005000000}" name="To" dataDxfId="32"/>
    <tableColumn id="6" xr3:uid="{00000000-0010-0000-0100-000006000000}" name="Total Net Profit" dataDxfId="31"/>
    <tableColumn id="7" xr3:uid="{00000000-0010-0000-0100-000007000000}" name="Profit Factor" dataDxfId="30"/>
    <tableColumn id="8" xr3:uid="{00000000-0010-0000-0100-000008000000}" name="Max. Drawdown" dataDxfId="29"/>
    <tableColumn id="9" xr3:uid="{00000000-0010-0000-0100-000009000000}" name="Total # of Trades" dataDxfId="28"/>
    <tableColumn id="10" xr3:uid="{00000000-0010-0000-0100-00000A000000}" name="Percent Profitable" dataDxfId="27"/>
    <tableColumn id="11" xr3:uid="{00000000-0010-0000-0100-00000B000000}" name="Average Trade" dataDxfId="26"/>
    <tableColumn id="12" xr3:uid="{00000000-0010-0000-0100-00000C000000}" name="Largest Losing Trade" dataDxfId="2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a4" displayName="Tabla4" ref="B15:N25" totalsRowShown="0" headerRowDxfId="17" dataDxfId="15" headerRowBorderDxfId="16" tableBorderDxfId="14" totalsRowBorderDxfId="13">
  <autoFilter ref="B15:N25" xr:uid="{00000000-0009-0000-0100-000004000000}"/>
  <sortState xmlns:xlrd2="http://schemas.microsoft.com/office/spreadsheetml/2017/richdata2" ref="B15:P24">
    <sortCondition ref="E14:E24"/>
  </sortState>
  <tableColumns count="13">
    <tableColumn id="1" xr3:uid="{00000000-0010-0000-0200-000001000000}" name="Instrument" dataDxfId="12"/>
    <tableColumn id="2" xr3:uid="{00000000-0010-0000-0200-000002000000}" name="Performance" dataDxfId="11"/>
    <tableColumn id="4" xr3:uid="{00000000-0010-0000-0200-000004000000}" name="P1" dataDxfId="10"/>
    <tableColumn id="3" xr3:uid="{00000000-0010-0000-0200-000003000000}" name="P5" dataDxfId="9"/>
    <tableColumn id="6" xr3:uid="{00000000-0010-0000-0200-000006000000}" name="From" dataDxfId="8"/>
    <tableColumn id="7" xr3:uid="{00000000-0010-0000-0200-000007000000}" name="To" dataDxfId="7"/>
    <tableColumn id="8" xr3:uid="{00000000-0010-0000-0200-000008000000}" name="Total Net Profit" dataDxfId="6"/>
    <tableColumn id="9" xr3:uid="{00000000-0010-0000-0200-000009000000}" name="Profit Factor" dataDxfId="5"/>
    <tableColumn id="10" xr3:uid="{00000000-0010-0000-0200-00000A000000}" name="Max. Drawdown" dataDxfId="4"/>
    <tableColumn id="11" xr3:uid="{00000000-0010-0000-0200-00000B000000}" name="Total # of Trades" dataDxfId="3"/>
    <tableColumn id="12" xr3:uid="{00000000-0010-0000-0200-00000C000000}" name="Percent Profitable" dataDxfId="2"/>
    <tableColumn id="13" xr3:uid="{00000000-0010-0000-0200-00000D000000}" name="Average Trade" dataDxfId="1"/>
    <tableColumn id="14" xr3:uid="{00000000-0010-0000-0200-00000E000000}" name="Largest Losing Trade" dataDxfId="0"/>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5"/>
  <sheetViews>
    <sheetView showGridLines="0" zoomScale="70" zoomScaleNormal="70" workbookViewId="0">
      <selection activeCell="T12" sqref="T12"/>
    </sheetView>
  </sheetViews>
  <sheetFormatPr baseColWidth="10" defaultRowHeight="15" x14ac:dyDescent="0.25"/>
  <cols>
    <col min="1" max="1" width="3" customWidth="1"/>
    <col min="2" max="2" width="13.85546875" customWidth="1"/>
    <col min="3" max="3" width="10.28515625" customWidth="1"/>
    <col min="4" max="4" width="22.28515625" customWidth="1"/>
  </cols>
  <sheetData>
    <row r="1" spans="2:4" ht="15.75" thickBot="1" x14ac:dyDescent="0.3"/>
    <row r="2" spans="2:4" x14ac:dyDescent="0.25">
      <c r="B2" s="118" t="s">
        <v>103</v>
      </c>
      <c r="C2" s="119"/>
      <c r="D2" s="120"/>
    </row>
    <row r="3" spans="2:4" x14ac:dyDescent="0.25">
      <c r="B3" s="8" t="s">
        <v>12</v>
      </c>
      <c r="C3" s="10" t="s">
        <v>13</v>
      </c>
      <c r="D3" s="116"/>
    </row>
    <row r="4" spans="2:4" x14ac:dyDescent="0.25">
      <c r="B4" s="8" t="s">
        <v>14</v>
      </c>
      <c r="C4" s="10" t="s">
        <v>15</v>
      </c>
      <c r="D4" s="116"/>
    </row>
    <row r="5" spans="2:4" ht="15.75" thickBot="1" x14ac:dyDescent="0.3">
      <c r="B5" s="11" t="s">
        <v>16</v>
      </c>
      <c r="C5" s="13" t="s">
        <v>17</v>
      </c>
      <c r="D5" s="11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AT151"/>
  <sheetViews>
    <sheetView showGridLines="0" topLeftCell="A10" zoomScale="25" zoomScaleNormal="25" workbookViewId="0">
      <selection activeCell="I21" sqref="I21"/>
    </sheetView>
  </sheetViews>
  <sheetFormatPr baseColWidth="10" defaultRowHeight="15" x14ac:dyDescent="0.25"/>
  <cols>
    <col min="1" max="1" width="4.42578125" customWidth="1"/>
    <col min="2" max="2" width="14.42578125" customWidth="1"/>
    <col min="3" max="3" width="15.42578125" customWidth="1"/>
    <col min="4" max="4" width="20" customWidth="1"/>
    <col min="7" max="7" width="15.5703125" customWidth="1"/>
    <col min="8" max="8" width="13.140625" style="15" customWidth="1"/>
    <col min="9" max="9" width="16" style="15" customWidth="1"/>
    <col min="10" max="10" width="17.28515625" customWidth="1"/>
    <col min="11" max="11" width="17.7109375" customWidth="1"/>
    <col min="12" max="12" width="15.140625" customWidth="1"/>
    <col min="13" max="13" width="20.28515625" style="15" customWidth="1"/>
    <col min="15" max="15" width="16" customWidth="1"/>
    <col min="16" max="16" width="20.5703125" customWidth="1"/>
    <col min="17" max="17" width="6.140625" customWidth="1"/>
    <col min="18" max="18" width="13.7109375" style="35" customWidth="1"/>
    <col min="19" max="20" width="13.7109375" style="21" customWidth="1"/>
    <col min="21" max="28" width="6.140625" customWidth="1"/>
    <col min="29" max="30" width="5.140625" customWidth="1"/>
  </cols>
  <sheetData>
    <row r="1" spans="2:46" ht="15.75" thickBot="1" x14ac:dyDescent="0.3"/>
    <row r="2" spans="2:46" x14ac:dyDescent="0.25">
      <c r="B2" s="5" t="s">
        <v>7</v>
      </c>
      <c r="C2" s="6"/>
      <c r="D2" s="7" t="s">
        <v>80</v>
      </c>
    </row>
    <row r="3" spans="2:46" x14ac:dyDescent="0.25">
      <c r="B3" s="8" t="s">
        <v>8</v>
      </c>
      <c r="C3" s="9"/>
      <c r="D3" s="10" t="s">
        <v>46</v>
      </c>
    </row>
    <row r="4" spans="2:46" x14ac:dyDescent="0.25">
      <c r="B4" s="8" t="s">
        <v>78</v>
      </c>
      <c r="C4" s="9"/>
      <c r="D4" s="10" t="s">
        <v>79</v>
      </c>
    </row>
    <row r="5" spans="2:46" x14ac:dyDescent="0.25">
      <c r="B5" s="8" t="s">
        <v>9</v>
      </c>
      <c r="C5" s="9"/>
      <c r="D5" s="10" t="s">
        <v>47</v>
      </c>
    </row>
    <row r="6" spans="2:46" x14ac:dyDescent="0.25">
      <c r="B6" s="8" t="s">
        <v>10</v>
      </c>
      <c r="C6" s="9"/>
      <c r="D6" s="10" t="s">
        <v>48</v>
      </c>
    </row>
    <row r="7" spans="2:46" x14ac:dyDescent="0.25">
      <c r="B7" s="8" t="s">
        <v>11</v>
      </c>
      <c r="C7" s="9"/>
      <c r="D7" s="10"/>
    </row>
    <row r="8" spans="2:46" x14ac:dyDescent="0.25">
      <c r="B8" s="8"/>
      <c r="C8" s="9" t="s">
        <v>12</v>
      </c>
      <c r="D8" s="10" t="s">
        <v>13</v>
      </c>
    </row>
    <row r="9" spans="2:46" x14ac:dyDescent="0.25">
      <c r="B9" s="8"/>
      <c r="C9" s="9" t="s">
        <v>14</v>
      </c>
      <c r="D9" s="10" t="s">
        <v>15</v>
      </c>
    </row>
    <row r="10" spans="2:46" ht="15.75" thickBot="1" x14ac:dyDescent="0.3">
      <c r="B10" s="11"/>
      <c r="C10" s="12" t="s">
        <v>16</v>
      </c>
      <c r="D10" s="13" t="s">
        <v>17</v>
      </c>
    </row>
    <row r="13" spans="2:46" x14ac:dyDescent="0.25">
      <c r="B13" s="15" t="s">
        <v>89</v>
      </c>
    </row>
    <row r="14" spans="2:46" x14ac:dyDescent="0.25">
      <c r="B14" s="121" t="s">
        <v>110</v>
      </c>
    </row>
    <row r="15" spans="2:46" x14ac:dyDescent="0.25">
      <c r="B15" s="50" t="s">
        <v>18</v>
      </c>
      <c r="C15" s="50" t="s">
        <v>49</v>
      </c>
      <c r="D15" s="63" t="s">
        <v>104</v>
      </c>
      <c r="E15" s="50" t="s">
        <v>19</v>
      </c>
      <c r="F15" s="50" t="s">
        <v>20</v>
      </c>
      <c r="G15" s="50" t="s">
        <v>21</v>
      </c>
      <c r="H15" s="50" t="s">
        <v>22</v>
      </c>
      <c r="I15" s="50" t="s">
        <v>23</v>
      </c>
      <c r="J15" s="50" t="s">
        <v>24</v>
      </c>
      <c r="K15" s="50" t="s">
        <v>25</v>
      </c>
      <c r="L15" s="50" t="s">
        <v>26</v>
      </c>
      <c r="M15" s="50" t="s">
        <v>27</v>
      </c>
      <c r="O15" s="122" t="s">
        <v>51</v>
      </c>
      <c r="P15" s="122"/>
      <c r="Q15" s="122"/>
      <c r="R15" s="122"/>
      <c r="S15" s="122"/>
      <c r="T15" s="122"/>
      <c r="U15" s="122"/>
      <c r="V15" s="122"/>
      <c r="W15" s="122"/>
      <c r="X15" s="122"/>
      <c r="Y15" s="122"/>
      <c r="Z15" s="122"/>
      <c r="AA15" s="122"/>
      <c r="AB15" s="122"/>
      <c r="AC15" s="122"/>
      <c r="AD15" s="122"/>
      <c r="AE15" s="122"/>
      <c r="AI15" s="124" t="s">
        <v>54</v>
      </c>
      <c r="AJ15" s="125"/>
      <c r="AK15" s="125"/>
      <c r="AL15" s="125"/>
      <c r="AM15" s="125"/>
      <c r="AN15" s="125"/>
      <c r="AO15" s="125"/>
      <c r="AP15" s="125"/>
      <c r="AQ15" s="125"/>
      <c r="AR15" s="125"/>
      <c r="AS15" s="125"/>
      <c r="AT15" s="126"/>
    </row>
    <row r="16" spans="2:46" x14ac:dyDescent="0.25">
      <c r="B16" s="14" t="s">
        <v>50</v>
      </c>
      <c r="C16" s="14">
        <v>-0.57999999999999996</v>
      </c>
      <c r="D16" s="14">
        <v>30</v>
      </c>
      <c r="E16" s="22">
        <v>38353</v>
      </c>
      <c r="F16" s="22">
        <v>40543</v>
      </c>
      <c r="G16" s="14">
        <v>-8900.0000000001164</v>
      </c>
      <c r="H16" s="14">
        <v>0.96797293893267078</v>
      </c>
      <c r="I16" s="14">
        <v>-26790.000000000149</v>
      </c>
      <c r="J16" s="14">
        <v>2792</v>
      </c>
      <c r="K16" s="14">
        <v>0.36353868194842409</v>
      </c>
      <c r="L16" s="14">
        <v>-3.1876790830945669</v>
      </c>
      <c r="M16" s="23">
        <v>-1159.9999999999977</v>
      </c>
      <c r="O16" s="123"/>
      <c r="P16" s="123"/>
      <c r="Q16" s="123"/>
      <c r="R16" s="123"/>
      <c r="S16" s="123"/>
      <c r="T16" s="123"/>
      <c r="U16" s="123"/>
      <c r="V16" s="123"/>
      <c r="W16" s="123"/>
      <c r="X16" s="123"/>
      <c r="Y16" s="123"/>
      <c r="Z16" s="123"/>
      <c r="AA16" s="123"/>
      <c r="AB16" s="123"/>
      <c r="AC16" s="123"/>
      <c r="AD16" s="123"/>
      <c r="AE16" s="123"/>
      <c r="AI16" s="127"/>
      <c r="AJ16" s="123"/>
      <c r="AK16" s="123"/>
      <c r="AL16" s="123"/>
      <c r="AM16" s="123"/>
      <c r="AN16" s="123"/>
      <c r="AO16" s="123"/>
      <c r="AP16" s="123"/>
      <c r="AQ16" s="123"/>
      <c r="AR16" s="123"/>
      <c r="AS16" s="123"/>
      <c r="AT16" s="128"/>
    </row>
    <row r="17" spans="2:46" x14ac:dyDescent="0.25">
      <c r="B17" s="14" t="s">
        <v>50</v>
      </c>
      <c r="C17" s="14">
        <v>-0.25</v>
      </c>
      <c r="D17" s="14">
        <v>32</v>
      </c>
      <c r="E17" s="22">
        <v>38353</v>
      </c>
      <c r="F17" s="22">
        <v>40543</v>
      </c>
      <c r="G17" s="14">
        <v>-3740.0000000001746</v>
      </c>
      <c r="H17" s="14">
        <v>0.9859519963940947</v>
      </c>
      <c r="I17" s="14">
        <v>-24570.000000000138</v>
      </c>
      <c r="J17" s="14">
        <v>2700</v>
      </c>
      <c r="K17" s="14">
        <v>0.36444444444444446</v>
      </c>
      <c r="L17" s="14">
        <v>-1.3851851851851986</v>
      </c>
      <c r="M17" s="23">
        <v>-1159.9999999999977</v>
      </c>
      <c r="AI17" s="106"/>
      <c r="AJ17" s="107"/>
      <c r="AK17" s="108"/>
      <c r="AL17" s="109"/>
      <c r="AM17" s="109"/>
      <c r="AN17" s="107"/>
      <c r="AO17" s="107"/>
      <c r="AP17" s="107"/>
      <c r="AQ17" s="107"/>
      <c r="AR17" s="107"/>
      <c r="AS17" s="107"/>
      <c r="AT17" s="110"/>
    </row>
    <row r="18" spans="2:46" x14ac:dyDescent="0.25">
      <c r="B18" s="14" t="s">
        <v>50</v>
      </c>
      <c r="C18" s="14">
        <v>0.1</v>
      </c>
      <c r="D18" s="14">
        <v>34</v>
      </c>
      <c r="E18" s="22">
        <v>38353</v>
      </c>
      <c r="F18" s="22">
        <v>40543</v>
      </c>
      <c r="G18" s="14">
        <v>1439.9999999997381</v>
      </c>
      <c r="H18" s="14">
        <v>1.005595927408385</v>
      </c>
      <c r="I18" s="14">
        <v>-24170.00000000012</v>
      </c>
      <c r="J18" s="14">
        <v>2634</v>
      </c>
      <c r="K18" s="14">
        <v>0.36560364464692485</v>
      </c>
      <c r="L18" s="14">
        <v>0.54669703872432907</v>
      </c>
      <c r="M18" s="23">
        <v>-1159.9999999999977</v>
      </c>
      <c r="AI18" s="97"/>
      <c r="AJ18" s="98"/>
      <c r="AK18" s="45"/>
      <c r="AL18" s="46"/>
      <c r="AM18" s="46"/>
      <c r="AN18" s="98"/>
      <c r="AO18" s="98"/>
      <c r="AP18" s="98"/>
      <c r="AQ18" s="98"/>
      <c r="AR18" s="98"/>
      <c r="AS18" s="98"/>
      <c r="AT18" s="99"/>
    </row>
    <row r="19" spans="2:46" ht="15.75" thickBot="1" x14ac:dyDescent="0.3">
      <c r="B19" s="14" t="s">
        <v>50</v>
      </c>
      <c r="C19" s="14">
        <v>0.12</v>
      </c>
      <c r="D19" s="14">
        <v>36</v>
      </c>
      <c r="E19" s="22">
        <v>38353</v>
      </c>
      <c r="F19" s="22">
        <v>40543</v>
      </c>
      <c r="G19" s="14">
        <v>1749.9999999997381</v>
      </c>
      <c r="H19" s="14">
        <v>1.0069469254892609</v>
      </c>
      <c r="I19" s="14">
        <v>-21920.00000000008</v>
      </c>
      <c r="J19" s="14">
        <v>2570</v>
      </c>
      <c r="K19" s="14">
        <v>0.36147859922178988</v>
      </c>
      <c r="L19" s="14">
        <v>0.68093385214003943</v>
      </c>
      <c r="M19" s="23">
        <v>-1159.9999999999977</v>
      </c>
      <c r="O19" s="32" t="s">
        <v>2</v>
      </c>
      <c r="R19" s="36"/>
      <c r="S19" s="37"/>
      <c r="T19" s="37"/>
      <c r="AI19" s="97"/>
      <c r="AJ19" s="98"/>
      <c r="AK19" s="45"/>
      <c r="AL19" s="46"/>
      <c r="AM19" s="46"/>
      <c r="AN19" s="98"/>
      <c r="AO19" s="98"/>
      <c r="AP19" s="98"/>
      <c r="AQ19" s="98"/>
      <c r="AR19" s="98"/>
      <c r="AS19" s="98"/>
      <c r="AT19" s="99"/>
    </row>
    <row r="20" spans="2:46" ht="15.75" thickBot="1" x14ac:dyDescent="0.3">
      <c r="B20" s="14" t="s">
        <v>50</v>
      </c>
      <c r="C20" s="14">
        <v>0.63</v>
      </c>
      <c r="D20" s="14">
        <v>38</v>
      </c>
      <c r="E20" s="22">
        <v>38353</v>
      </c>
      <c r="F20" s="22">
        <v>40543</v>
      </c>
      <c r="G20" s="14">
        <v>9359.9999999996799</v>
      </c>
      <c r="H20" s="14">
        <v>1.0385454844953246</v>
      </c>
      <c r="I20" s="14">
        <v>-19640.000000000131</v>
      </c>
      <c r="J20" s="14">
        <v>2505</v>
      </c>
      <c r="K20" s="14">
        <v>0.3664670658682635</v>
      </c>
      <c r="L20" s="14">
        <v>3.7365269461077069</v>
      </c>
      <c r="M20" s="23">
        <v>-1159.9999999999977</v>
      </c>
      <c r="O20" s="18" t="s">
        <v>28</v>
      </c>
      <c r="P20" s="18"/>
      <c r="R20" s="33" t="s">
        <v>43</v>
      </c>
      <c r="S20" s="27" t="s">
        <v>44</v>
      </c>
      <c r="T20" s="37" t="s">
        <v>45</v>
      </c>
      <c r="AI20" s="97"/>
      <c r="AJ20" s="98"/>
      <c r="AK20" s="45"/>
      <c r="AL20" s="46"/>
      <c r="AM20" s="46"/>
      <c r="AN20" s="98"/>
      <c r="AO20" s="98"/>
      <c r="AP20" s="98"/>
      <c r="AQ20" s="98"/>
      <c r="AR20" s="98"/>
      <c r="AS20" s="98"/>
      <c r="AT20" s="99"/>
    </row>
    <row r="21" spans="2:46" x14ac:dyDescent="0.25">
      <c r="B21" s="14" t="s">
        <v>50</v>
      </c>
      <c r="C21" s="14">
        <v>0.84</v>
      </c>
      <c r="D21" s="14">
        <v>40</v>
      </c>
      <c r="E21" s="22">
        <v>38353</v>
      </c>
      <c r="F21" s="22">
        <v>40543</v>
      </c>
      <c r="G21" s="14">
        <v>12389.999999999825</v>
      </c>
      <c r="H21" s="14">
        <v>1.0522101892039941</v>
      </c>
      <c r="I21" s="14">
        <v>-17460.000000000051</v>
      </c>
      <c r="J21" s="14">
        <v>2455</v>
      </c>
      <c r="K21" s="14">
        <v>0.36822810590631366</v>
      </c>
      <c r="L21" s="14">
        <v>5.046843177189352</v>
      </c>
      <c r="M21" s="23">
        <v>-1159.9999999999977</v>
      </c>
      <c r="O21" s="16"/>
      <c r="P21" s="16"/>
      <c r="R21" s="38">
        <v>-1.64</v>
      </c>
      <c r="S21" s="39">
        <v>1</v>
      </c>
      <c r="T21" s="40">
        <f>S21/$S$37</f>
        <v>7.3529411764705881E-3</v>
      </c>
      <c r="AI21" s="97"/>
      <c r="AJ21" s="98"/>
      <c r="AK21" s="45"/>
      <c r="AL21" s="46"/>
      <c r="AM21" s="46"/>
      <c r="AN21" s="98"/>
      <c r="AO21" s="98"/>
      <c r="AP21" s="98"/>
      <c r="AQ21" s="98"/>
      <c r="AR21" s="98"/>
      <c r="AS21" s="98"/>
      <c r="AT21" s="99"/>
    </row>
    <row r="22" spans="2:46" x14ac:dyDescent="0.25">
      <c r="B22" s="14" t="s">
        <v>50</v>
      </c>
      <c r="C22" s="14">
        <v>1.1399999999999999</v>
      </c>
      <c r="D22" s="14">
        <v>42</v>
      </c>
      <c r="E22" s="22">
        <v>38353</v>
      </c>
      <c r="F22" s="22">
        <v>40543</v>
      </c>
      <c r="G22" s="14">
        <v>16849.999999999767</v>
      </c>
      <c r="H22" s="14">
        <v>1.0731432044102953</v>
      </c>
      <c r="I22" s="14">
        <v>-17120.000000000116</v>
      </c>
      <c r="J22" s="14">
        <v>2396</v>
      </c>
      <c r="K22" s="14">
        <v>0.37228714524207013</v>
      </c>
      <c r="L22" s="14">
        <v>7.0325542570950814</v>
      </c>
      <c r="M22" s="23">
        <v>-1159.9999999999977</v>
      </c>
      <c r="O22" s="16" t="s">
        <v>29</v>
      </c>
      <c r="P22" s="16">
        <v>0.68573529411764611</v>
      </c>
      <c r="R22" s="38">
        <v>-1.3553333333333333</v>
      </c>
      <c r="S22" s="39">
        <v>14</v>
      </c>
      <c r="T22" s="40">
        <f t="shared" ref="T22:T36" si="0">S22/$S$37</f>
        <v>0.10294117647058823</v>
      </c>
      <c r="AI22" s="97"/>
      <c r="AJ22" s="98"/>
      <c r="AK22" s="45"/>
      <c r="AL22" s="46"/>
      <c r="AM22" s="46"/>
      <c r="AN22" s="98"/>
      <c r="AO22" s="98"/>
      <c r="AP22" s="98"/>
      <c r="AQ22" s="98"/>
      <c r="AR22" s="98"/>
      <c r="AS22" s="98"/>
      <c r="AT22" s="99"/>
    </row>
    <row r="23" spans="2:46" x14ac:dyDescent="0.25">
      <c r="B23" s="14" t="s">
        <v>50</v>
      </c>
      <c r="C23" s="14">
        <v>1.17</v>
      </c>
      <c r="D23" s="14">
        <v>44</v>
      </c>
      <c r="E23" s="22">
        <v>38353</v>
      </c>
      <c r="F23" s="22">
        <v>40543</v>
      </c>
      <c r="G23" s="14">
        <v>17149.999999999738</v>
      </c>
      <c r="H23" s="14">
        <v>1.0753746758669174</v>
      </c>
      <c r="I23" s="14">
        <v>-15040.000000000069</v>
      </c>
      <c r="J23" s="14">
        <v>2334</v>
      </c>
      <c r="K23" s="14">
        <v>0.37146529562982006</v>
      </c>
      <c r="L23" s="14">
        <v>7.3479005998285594</v>
      </c>
      <c r="M23" s="23">
        <v>-1159.9999999999977</v>
      </c>
      <c r="O23" s="16" t="s">
        <v>30</v>
      </c>
      <c r="P23" s="16">
        <v>0.105227403525158</v>
      </c>
      <c r="R23" s="38">
        <v>-1.0706666666666667</v>
      </c>
      <c r="S23" s="39">
        <v>7</v>
      </c>
      <c r="T23" s="40">
        <f t="shared" si="0"/>
        <v>5.1470588235294115E-2</v>
      </c>
      <c r="AI23" s="97"/>
      <c r="AJ23" s="98"/>
      <c r="AK23" s="45"/>
      <c r="AL23" s="46"/>
      <c r="AM23" s="46"/>
      <c r="AN23" s="98"/>
      <c r="AO23" s="98"/>
      <c r="AP23" s="98"/>
      <c r="AQ23" s="98"/>
      <c r="AR23" s="98"/>
      <c r="AS23" s="98"/>
      <c r="AT23" s="99"/>
    </row>
    <row r="24" spans="2:46" x14ac:dyDescent="0.25">
      <c r="B24" s="14" t="s">
        <v>50</v>
      </c>
      <c r="C24" s="14">
        <v>1.5</v>
      </c>
      <c r="D24" s="14">
        <v>46</v>
      </c>
      <c r="E24" s="22">
        <v>38353</v>
      </c>
      <c r="F24" s="22">
        <v>40543</v>
      </c>
      <c r="G24" s="14">
        <v>21799.999999999738</v>
      </c>
      <c r="H24" s="14">
        <v>1.0996662552004741</v>
      </c>
      <c r="I24" s="14">
        <v>-13810.000000000055</v>
      </c>
      <c r="J24" s="14">
        <v>2261</v>
      </c>
      <c r="K24" s="14">
        <v>0.37019018133569215</v>
      </c>
      <c r="L24" s="14">
        <v>9.6417514374169873</v>
      </c>
      <c r="M24" s="23">
        <v>-1009.9999999999976</v>
      </c>
      <c r="O24" s="16" t="s">
        <v>31</v>
      </c>
      <c r="P24" s="20">
        <v>0.875</v>
      </c>
      <c r="R24" s="38">
        <v>-0.78600000000000003</v>
      </c>
      <c r="S24" s="39">
        <v>0</v>
      </c>
      <c r="T24" s="40">
        <f t="shared" si="0"/>
        <v>0</v>
      </c>
      <c r="AI24" s="97"/>
      <c r="AJ24" s="98"/>
      <c r="AK24" s="45"/>
      <c r="AL24" s="46"/>
      <c r="AM24" s="46"/>
      <c r="AN24" s="98"/>
      <c r="AO24" s="98"/>
      <c r="AP24" s="98"/>
      <c r="AQ24" s="98"/>
      <c r="AR24" s="98"/>
      <c r="AS24" s="98"/>
      <c r="AT24" s="99"/>
    </row>
    <row r="25" spans="2:46" x14ac:dyDescent="0.25">
      <c r="B25" s="14" t="s">
        <v>50</v>
      </c>
      <c r="C25" s="14">
        <v>1.75</v>
      </c>
      <c r="D25" s="14">
        <v>48</v>
      </c>
      <c r="E25" s="22">
        <v>38353</v>
      </c>
      <c r="F25" s="22">
        <v>40543</v>
      </c>
      <c r="G25" s="14">
        <v>25119.999999999651</v>
      </c>
      <c r="H25" s="14">
        <v>1.1192612638275632</v>
      </c>
      <c r="I25" s="14">
        <v>-14220.000000000018</v>
      </c>
      <c r="J25" s="14">
        <v>2199</v>
      </c>
      <c r="K25" s="14">
        <v>0.37062301045929968</v>
      </c>
      <c r="L25" s="14">
        <v>11.423374261027647</v>
      </c>
      <c r="M25" s="23">
        <v>-1009.9999999999976</v>
      </c>
      <c r="O25" s="16" t="s">
        <v>32</v>
      </c>
      <c r="P25" s="16">
        <v>-1.48</v>
      </c>
      <c r="R25" s="38">
        <v>-0.50133333333333341</v>
      </c>
      <c r="S25" s="39">
        <v>3</v>
      </c>
      <c r="T25" s="40">
        <f t="shared" si="0"/>
        <v>2.2058823529411766E-2</v>
      </c>
      <c r="AI25" s="97"/>
      <c r="AJ25" s="98"/>
      <c r="AK25" s="45"/>
      <c r="AL25" s="46"/>
      <c r="AM25" s="46"/>
      <c r="AN25" s="98"/>
      <c r="AO25" s="98"/>
      <c r="AP25" s="98"/>
      <c r="AQ25" s="98"/>
      <c r="AR25" s="98"/>
      <c r="AS25" s="98"/>
      <c r="AT25" s="99"/>
    </row>
    <row r="26" spans="2:46" x14ac:dyDescent="0.25">
      <c r="B26" s="14" t="s">
        <v>50</v>
      </c>
      <c r="C26" s="14">
        <v>1.72</v>
      </c>
      <c r="D26" s="14">
        <v>50</v>
      </c>
      <c r="E26" s="22">
        <v>38353</v>
      </c>
      <c r="F26" s="22">
        <v>40543</v>
      </c>
      <c r="G26" s="14">
        <v>24619.999999999709</v>
      </c>
      <c r="H26" s="14">
        <v>1.1187708041873687</v>
      </c>
      <c r="I26" s="14">
        <v>-13350.00000000004</v>
      </c>
      <c r="J26" s="14">
        <v>2157</v>
      </c>
      <c r="K26" s="14">
        <v>0.37088548910523877</v>
      </c>
      <c r="L26" s="14">
        <v>11.414000927213644</v>
      </c>
      <c r="M26" s="23">
        <v>-1009.9999999999976</v>
      </c>
      <c r="O26" s="16" t="s">
        <v>33</v>
      </c>
      <c r="P26" s="16">
        <v>1.2271518559493422</v>
      </c>
      <c r="R26" s="38">
        <v>-0.21666666666666679</v>
      </c>
      <c r="S26" s="39">
        <v>11</v>
      </c>
      <c r="T26" s="40">
        <f t="shared" si="0"/>
        <v>8.0882352941176475E-2</v>
      </c>
      <c r="AI26" s="97"/>
      <c r="AJ26" s="98"/>
      <c r="AK26" s="45"/>
      <c r="AL26" s="46"/>
      <c r="AM26" s="46"/>
      <c r="AN26" s="98"/>
      <c r="AO26" s="98"/>
      <c r="AP26" s="98"/>
      <c r="AQ26" s="98"/>
      <c r="AR26" s="98"/>
      <c r="AS26" s="98"/>
      <c r="AT26" s="99"/>
    </row>
    <row r="27" spans="2:46" x14ac:dyDescent="0.25">
      <c r="B27" s="14" t="s">
        <v>50</v>
      </c>
      <c r="C27" s="14">
        <v>1.58</v>
      </c>
      <c r="D27" s="14">
        <v>52</v>
      </c>
      <c r="E27" s="22">
        <v>38353</v>
      </c>
      <c r="F27" s="22">
        <v>40543</v>
      </c>
      <c r="G27" s="14">
        <v>22379.99999999968</v>
      </c>
      <c r="H27" s="14">
        <v>1.1092826798183488</v>
      </c>
      <c r="I27" s="14">
        <v>-12730.00000000004</v>
      </c>
      <c r="J27" s="14">
        <v>2120</v>
      </c>
      <c r="K27" s="14">
        <v>0.37264150943396224</v>
      </c>
      <c r="L27" s="14">
        <v>10.556603773584806</v>
      </c>
      <c r="M27" s="23">
        <v>-1009.9999999999976</v>
      </c>
      <c r="O27" s="16" t="s">
        <v>34</v>
      </c>
      <c r="P27" s="16">
        <v>1.5059016775599152</v>
      </c>
      <c r="R27" s="38">
        <v>6.7999999999999838E-2</v>
      </c>
      <c r="S27" s="39">
        <v>6</v>
      </c>
      <c r="T27" s="40">
        <f t="shared" si="0"/>
        <v>4.4117647058823532E-2</v>
      </c>
      <c r="AI27" s="97"/>
      <c r="AJ27" s="98"/>
      <c r="AK27" s="45"/>
      <c r="AL27" s="46"/>
      <c r="AM27" s="46"/>
      <c r="AN27" s="98"/>
      <c r="AO27" s="98"/>
      <c r="AP27" s="98"/>
      <c r="AQ27" s="98"/>
      <c r="AR27" s="98"/>
      <c r="AS27" s="98"/>
      <c r="AT27" s="99"/>
    </row>
    <row r="28" spans="2:46" x14ac:dyDescent="0.25">
      <c r="B28" s="14" t="s">
        <v>50</v>
      </c>
      <c r="C28" s="14">
        <v>1.65</v>
      </c>
      <c r="D28" s="14">
        <v>54</v>
      </c>
      <c r="E28" s="22">
        <v>38353</v>
      </c>
      <c r="F28" s="22">
        <v>40543</v>
      </c>
      <c r="G28" s="14">
        <v>23139.999999999651</v>
      </c>
      <c r="H28" s="14">
        <v>1.1156884311568824</v>
      </c>
      <c r="I28" s="14">
        <v>-13010.000000000069</v>
      </c>
      <c r="J28" s="14">
        <v>2078</v>
      </c>
      <c r="K28" s="14">
        <v>0.37295476419634266</v>
      </c>
      <c r="L28" s="14">
        <v>11.135707410971957</v>
      </c>
      <c r="M28" s="23">
        <v>-1009.9999999999976</v>
      </c>
      <c r="O28" s="16" t="s">
        <v>35</v>
      </c>
      <c r="P28" s="16">
        <v>-0.95886456167359713</v>
      </c>
      <c r="R28" s="38">
        <v>0.35266666666666646</v>
      </c>
      <c r="S28" s="39">
        <v>6</v>
      </c>
      <c r="T28" s="40">
        <f t="shared" si="0"/>
        <v>4.4117647058823532E-2</v>
      </c>
      <c r="AI28" s="97"/>
      <c r="AJ28" s="98"/>
      <c r="AK28" s="45"/>
      <c r="AL28" s="46"/>
      <c r="AM28" s="46"/>
      <c r="AN28" s="98"/>
      <c r="AO28" s="98"/>
      <c r="AP28" s="98"/>
      <c r="AQ28" s="98"/>
      <c r="AR28" s="98"/>
      <c r="AS28" s="98"/>
      <c r="AT28" s="99"/>
    </row>
    <row r="29" spans="2:46" x14ac:dyDescent="0.25">
      <c r="B29" s="14" t="s">
        <v>50</v>
      </c>
      <c r="C29" s="14">
        <v>1.69</v>
      </c>
      <c r="D29" s="14">
        <v>56</v>
      </c>
      <c r="E29" s="22">
        <v>38353</v>
      </c>
      <c r="F29" s="22">
        <v>40543</v>
      </c>
      <c r="G29" s="14">
        <v>23509.999999999622</v>
      </c>
      <c r="H29" s="14">
        <v>1.1202680581133599</v>
      </c>
      <c r="I29" s="14">
        <v>-10910.00000000008</v>
      </c>
      <c r="J29" s="14">
        <v>2030</v>
      </c>
      <c r="K29" s="14">
        <v>0.37783251231527093</v>
      </c>
      <c r="L29" s="14">
        <v>11.581280788177185</v>
      </c>
      <c r="M29" s="23">
        <v>-1009.9999999999976</v>
      </c>
      <c r="O29" s="16" t="s">
        <v>36</v>
      </c>
      <c r="P29" s="16">
        <v>-0.47303007967956157</v>
      </c>
      <c r="R29" s="38">
        <v>0.63733333333333309</v>
      </c>
      <c r="S29" s="39">
        <v>8</v>
      </c>
      <c r="T29" s="40">
        <f t="shared" si="0"/>
        <v>5.8823529411764705E-2</v>
      </c>
      <c r="AI29" s="97"/>
      <c r="AJ29" s="98"/>
      <c r="AK29" s="45"/>
      <c r="AL29" s="46"/>
      <c r="AM29" s="46"/>
      <c r="AN29" s="98"/>
      <c r="AO29" s="98"/>
      <c r="AP29" s="98"/>
      <c r="AQ29" s="98"/>
      <c r="AR29" s="98"/>
      <c r="AS29" s="98"/>
      <c r="AT29" s="99"/>
    </row>
    <row r="30" spans="2:46" x14ac:dyDescent="0.25">
      <c r="B30" s="14" t="s">
        <v>50</v>
      </c>
      <c r="C30" s="14">
        <v>1.6</v>
      </c>
      <c r="D30" s="14">
        <v>58</v>
      </c>
      <c r="E30" s="22">
        <v>38353</v>
      </c>
      <c r="F30" s="22">
        <v>40543</v>
      </c>
      <c r="G30" s="14">
        <v>21609.999999999709</v>
      </c>
      <c r="H30" s="14">
        <v>1.1127164615063618</v>
      </c>
      <c r="I30" s="14">
        <v>-9840.00000000002</v>
      </c>
      <c r="J30" s="14">
        <v>1992</v>
      </c>
      <c r="K30" s="14">
        <v>0.37399598393574296</v>
      </c>
      <c r="L30" s="14">
        <v>10.848393574297109</v>
      </c>
      <c r="M30" s="23">
        <v>-1009.9999999999976</v>
      </c>
      <c r="O30" s="16" t="s">
        <v>37</v>
      </c>
      <c r="P30" s="16">
        <v>4.2699999999999996</v>
      </c>
      <c r="R30" s="38">
        <v>0.92199999999999971</v>
      </c>
      <c r="S30" s="39">
        <v>14</v>
      </c>
      <c r="T30" s="40">
        <f t="shared" si="0"/>
        <v>0.10294117647058823</v>
      </c>
      <c r="AI30" s="97"/>
      <c r="AJ30" s="98"/>
      <c r="AK30" s="45"/>
      <c r="AL30" s="46"/>
      <c r="AM30" s="46"/>
      <c r="AN30" s="98"/>
      <c r="AO30" s="98"/>
      <c r="AP30" s="98"/>
      <c r="AQ30" s="98"/>
      <c r="AR30" s="98"/>
      <c r="AS30" s="98"/>
      <c r="AT30" s="99"/>
    </row>
    <row r="31" spans="2:46" x14ac:dyDescent="0.25">
      <c r="B31" s="14" t="s">
        <v>50</v>
      </c>
      <c r="C31" s="14">
        <v>1.52</v>
      </c>
      <c r="D31" s="14">
        <v>60</v>
      </c>
      <c r="E31" s="22">
        <v>38353</v>
      </c>
      <c r="F31" s="22">
        <v>40543</v>
      </c>
      <c r="G31" s="14">
        <v>20279.999999999622</v>
      </c>
      <c r="H31" s="14">
        <v>1.1069451036228424</v>
      </c>
      <c r="I31" s="14">
        <v>-12139.999999999964</v>
      </c>
      <c r="J31" s="14">
        <v>1970</v>
      </c>
      <c r="K31" s="14">
        <v>0.37461928934010152</v>
      </c>
      <c r="L31" s="14">
        <v>10.294416243654652</v>
      </c>
      <c r="M31" s="23">
        <v>-1009.9999999999976</v>
      </c>
      <c r="O31" s="16" t="s">
        <v>38</v>
      </c>
      <c r="P31" s="16">
        <v>-1.64</v>
      </c>
      <c r="R31" s="38">
        <v>1.2066666666666663</v>
      </c>
      <c r="S31" s="39">
        <v>7</v>
      </c>
      <c r="T31" s="40">
        <f t="shared" si="0"/>
        <v>5.1470588235294115E-2</v>
      </c>
      <c r="AI31" s="97"/>
      <c r="AJ31" s="98"/>
      <c r="AK31" s="45"/>
      <c r="AL31" s="46"/>
      <c r="AM31" s="46"/>
      <c r="AN31" s="98"/>
      <c r="AO31" s="98"/>
      <c r="AP31" s="98"/>
      <c r="AQ31" s="98"/>
      <c r="AR31" s="98"/>
      <c r="AS31" s="98"/>
      <c r="AT31" s="99"/>
    </row>
    <row r="32" spans="2:46" x14ac:dyDescent="0.25">
      <c r="B32" s="14" t="s">
        <v>50</v>
      </c>
      <c r="C32" s="14">
        <v>1.57</v>
      </c>
      <c r="D32" s="14">
        <v>62</v>
      </c>
      <c r="E32" s="22">
        <v>38353</v>
      </c>
      <c r="F32" s="22">
        <v>40543</v>
      </c>
      <c r="G32" s="14">
        <v>20609.999999999593</v>
      </c>
      <c r="H32" s="14">
        <v>1.1110811684811877</v>
      </c>
      <c r="I32" s="14">
        <v>-11639.999999999976</v>
      </c>
      <c r="J32" s="14">
        <v>1919</v>
      </c>
      <c r="K32" s="14">
        <v>0.37623762376237624</v>
      </c>
      <c r="L32" s="14">
        <v>10.739968733715326</v>
      </c>
      <c r="M32" s="23">
        <v>-1009.9999999999976</v>
      </c>
      <c r="O32" s="16" t="s">
        <v>39</v>
      </c>
      <c r="P32" s="16">
        <v>2.63</v>
      </c>
      <c r="R32" s="38">
        <v>1.491333333333333</v>
      </c>
      <c r="S32" s="39">
        <v>8</v>
      </c>
      <c r="T32" s="40">
        <f t="shared" si="0"/>
        <v>5.8823529411764705E-2</v>
      </c>
      <c r="AI32" s="97"/>
      <c r="AJ32" s="98"/>
      <c r="AK32" s="45"/>
      <c r="AL32" s="46"/>
      <c r="AM32" s="46"/>
      <c r="AN32" s="98"/>
      <c r="AO32" s="98"/>
      <c r="AP32" s="98"/>
      <c r="AQ32" s="98"/>
      <c r="AR32" s="98"/>
      <c r="AS32" s="98"/>
      <c r="AT32" s="99"/>
    </row>
    <row r="33" spans="2:46" x14ac:dyDescent="0.25">
      <c r="B33" s="14" t="s">
        <v>50</v>
      </c>
      <c r="C33" s="14">
        <v>1.57</v>
      </c>
      <c r="D33" s="14">
        <v>64</v>
      </c>
      <c r="E33" s="22">
        <v>38353</v>
      </c>
      <c r="F33" s="22">
        <v>40543</v>
      </c>
      <c r="G33" s="14">
        <v>20169.999999999593</v>
      </c>
      <c r="H33" s="14">
        <v>1.1116585473870659</v>
      </c>
      <c r="I33" s="14">
        <v>-11119.999999999971</v>
      </c>
      <c r="J33" s="14">
        <v>1875</v>
      </c>
      <c r="K33" s="14">
        <v>0.37919999999999998</v>
      </c>
      <c r="L33" s="14">
        <v>10.757333333333174</v>
      </c>
      <c r="M33" s="23">
        <v>-1009.9999999999976</v>
      </c>
      <c r="O33" s="16" t="s">
        <v>40</v>
      </c>
      <c r="P33" s="16">
        <v>93.259999999999877</v>
      </c>
      <c r="R33" s="38">
        <v>1.7759999999999996</v>
      </c>
      <c r="S33" s="39">
        <v>24</v>
      </c>
      <c r="T33" s="40">
        <f t="shared" si="0"/>
        <v>0.17647058823529413</v>
      </c>
      <c r="AI33" s="97"/>
      <c r="AJ33" s="98"/>
      <c r="AK33" s="45"/>
      <c r="AL33" s="46"/>
      <c r="AM33" s="46"/>
      <c r="AN33" s="98"/>
      <c r="AO33" s="98"/>
      <c r="AP33" s="98"/>
      <c r="AQ33" s="98"/>
      <c r="AR33" s="98"/>
      <c r="AS33" s="98"/>
      <c r="AT33" s="99"/>
    </row>
    <row r="34" spans="2:46" x14ac:dyDescent="0.25">
      <c r="B34" s="14" t="s">
        <v>50</v>
      </c>
      <c r="C34" s="14">
        <v>1.51</v>
      </c>
      <c r="D34" s="14">
        <v>66</v>
      </c>
      <c r="E34" s="22">
        <v>38353</v>
      </c>
      <c r="F34" s="22">
        <v>40543</v>
      </c>
      <c r="G34" s="14">
        <v>19359.999999999622</v>
      </c>
      <c r="H34" s="14">
        <v>1.1081503826601844</v>
      </c>
      <c r="I34" s="14">
        <v>-10679.999999999975</v>
      </c>
      <c r="J34" s="14">
        <v>1836</v>
      </c>
      <c r="K34" s="14">
        <v>0.37908496732026142</v>
      </c>
      <c r="L34" s="14">
        <v>10.544662309368064</v>
      </c>
      <c r="M34" s="23">
        <v>-1109.9999999999977</v>
      </c>
      <c r="O34" s="16" t="s">
        <v>41</v>
      </c>
      <c r="P34" s="16">
        <v>136</v>
      </c>
      <c r="R34" s="38">
        <v>2.0606666666666662</v>
      </c>
      <c r="S34" s="39">
        <v>12</v>
      </c>
      <c r="T34" s="40">
        <f t="shared" si="0"/>
        <v>8.8235294117647065E-2</v>
      </c>
      <c r="AI34" s="97"/>
      <c r="AJ34" s="98"/>
      <c r="AK34" s="45"/>
      <c r="AL34" s="46"/>
      <c r="AM34" s="46"/>
      <c r="AN34" s="98"/>
      <c r="AO34" s="98"/>
      <c r="AP34" s="98"/>
      <c r="AQ34" s="98"/>
      <c r="AR34" s="98"/>
      <c r="AS34" s="98"/>
      <c r="AT34" s="99"/>
    </row>
    <row r="35" spans="2:46" ht="15.75" thickBot="1" x14ac:dyDescent="0.3">
      <c r="B35" s="14" t="s">
        <v>50</v>
      </c>
      <c r="C35" s="14">
        <v>1.42</v>
      </c>
      <c r="D35" s="14">
        <v>68</v>
      </c>
      <c r="E35" s="22">
        <v>38353</v>
      </c>
      <c r="F35" s="22">
        <v>40543</v>
      </c>
      <c r="G35" s="14">
        <v>18239.999999999593</v>
      </c>
      <c r="H35" s="14">
        <v>1.1022650818569162</v>
      </c>
      <c r="I35" s="14">
        <v>-11479.999999999989</v>
      </c>
      <c r="J35" s="14">
        <v>1813</v>
      </c>
      <c r="K35" s="14">
        <v>0.38223938223938225</v>
      </c>
      <c r="L35" s="14">
        <v>10.060672917815626</v>
      </c>
      <c r="M35" s="23">
        <v>-1109.9999999999977</v>
      </c>
      <c r="O35" s="17" t="s">
        <v>42</v>
      </c>
      <c r="P35" s="17">
        <v>0.20810742027728563</v>
      </c>
      <c r="R35" s="38">
        <v>2.3453333333333326</v>
      </c>
      <c r="S35" s="39">
        <v>8</v>
      </c>
      <c r="T35" s="40">
        <f t="shared" si="0"/>
        <v>5.8823529411764705E-2</v>
      </c>
      <c r="AI35" s="97"/>
      <c r="AJ35" s="98"/>
      <c r="AK35" s="45"/>
      <c r="AL35" s="46"/>
      <c r="AM35" s="46"/>
      <c r="AN35" s="98"/>
      <c r="AO35" s="98"/>
      <c r="AP35" s="98"/>
      <c r="AQ35" s="98"/>
      <c r="AR35" s="98"/>
      <c r="AS35" s="98"/>
      <c r="AT35" s="99"/>
    </row>
    <row r="36" spans="2:46" ht="15.75" thickBot="1" x14ac:dyDescent="0.3">
      <c r="B36" s="14" t="s">
        <v>50</v>
      </c>
      <c r="C36" s="14">
        <v>1.31</v>
      </c>
      <c r="D36" s="14">
        <v>70</v>
      </c>
      <c r="E36" s="22">
        <v>38353</v>
      </c>
      <c r="F36" s="22">
        <v>40543</v>
      </c>
      <c r="G36" s="14">
        <v>16699.999999999593</v>
      </c>
      <c r="H36" s="14">
        <v>1.0949511030247872</v>
      </c>
      <c r="I36" s="14">
        <v>-8380.0000000000182</v>
      </c>
      <c r="J36" s="14">
        <v>1781</v>
      </c>
      <c r="K36" s="14">
        <v>0.3857383492419989</v>
      </c>
      <c r="L36" s="14">
        <v>9.3767546322288773</v>
      </c>
      <c r="M36" s="23">
        <v>-1109.9999999999977</v>
      </c>
      <c r="O36" s="17"/>
      <c r="P36" s="17"/>
      <c r="R36" s="41">
        <v>2.63</v>
      </c>
      <c r="S36" s="42">
        <v>7</v>
      </c>
      <c r="T36" s="43">
        <f t="shared" si="0"/>
        <v>5.1470588235294115E-2</v>
      </c>
      <c r="AI36" s="97"/>
      <c r="AJ36" s="98"/>
      <c r="AK36" s="45"/>
      <c r="AL36" s="46"/>
      <c r="AM36" s="46"/>
      <c r="AN36" s="98"/>
      <c r="AO36" s="98"/>
      <c r="AP36" s="98"/>
      <c r="AQ36" s="98"/>
      <c r="AR36" s="98"/>
      <c r="AS36" s="98"/>
      <c r="AT36" s="99"/>
    </row>
    <row r="37" spans="2:46" x14ac:dyDescent="0.25">
      <c r="B37" s="14" t="s">
        <v>50</v>
      </c>
      <c r="C37" s="14">
        <v>1.39</v>
      </c>
      <c r="D37" s="14">
        <v>72</v>
      </c>
      <c r="E37" s="22">
        <v>38353</v>
      </c>
      <c r="F37" s="22">
        <v>40543</v>
      </c>
      <c r="G37" s="14">
        <v>17659.999999999593</v>
      </c>
      <c r="H37" s="14">
        <v>1.1013311911865937</v>
      </c>
      <c r="I37" s="14">
        <v>-8679.9999999999745</v>
      </c>
      <c r="J37" s="14">
        <v>1772</v>
      </c>
      <c r="K37" s="14">
        <v>0.3905191873589165</v>
      </c>
      <c r="L37" s="14">
        <v>9.9661399548529932</v>
      </c>
      <c r="M37" s="23">
        <v>-1109.9999999999977</v>
      </c>
      <c r="R37" s="38" t="s">
        <v>40</v>
      </c>
      <c r="S37" s="39">
        <f>SUM(S21:S36)</f>
        <v>136</v>
      </c>
      <c r="T37" s="39">
        <f>SUM(T21:T36)</f>
        <v>1.0000000000000002</v>
      </c>
      <c r="AI37" s="97"/>
      <c r="AJ37" s="98"/>
      <c r="AK37" s="45"/>
      <c r="AL37" s="46"/>
      <c r="AM37" s="46"/>
      <c r="AN37" s="98"/>
      <c r="AO37" s="98"/>
      <c r="AP37" s="98"/>
      <c r="AQ37" s="98"/>
      <c r="AR37" s="98"/>
      <c r="AS37" s="98"/>
      <c r="AT37" s="99"/>
    </row>
    <row r="38" spans="2:46" x14ac:dyDescent="0.25">
      <c r="B38" s="14" t="s">
        <v>50</v>
      </c>
      <c r="C38" s="14">
        <v>1.67</v>
      </c>
      <c r="D38" s="14">
        <v>74</v>
      </c>
      <c r="E38" s="22">
        <v>38353</v>
      </c>
      <c r="F38" s="22">
        <v>40543</v>
      </c>
      <c r="G38" s="14">
        <v>21069.999999999593</v>
      </c>
      <c r="H38" s="14">
        <v>1.1235922102299365</v>
      </c>
      <c r="I38" s="14">
        <v>-9989.9999999999636</v>
      </c>
      <c r="J38" s="14">
        <v>1747</v>
      </c>
      <c r="K38" s="14">
        <v>0.39553520320549512</v>
      </c>
      <c r="L38" s="14">
        <v>12.060675443617399</v>
      </c>
      <c r="M38" s="23">
        <v>-1109.9999999999977</v>
      </c>
      <c r="R38" s="38"/>
      <c r="S38" s="39"/>
      <c r="AI38" s="97"/>
      <c r="AJ38" s="98"/>
      <c r="AK38" s="45"/>
      <c r="AL38" s="46"/>
      <c r="AM38" s="46"/>
      <c r="AN38" s="98"/>
      <c r="AO38" s="98"/>
      <c r="AP38" s="98"/>
      <c r="AQ38" s="98"/>
      <c r="AR38" s="98"/>
      <c r="AS38" s="98"/>
      <c r="AT38" s="99"/>
    </row>
    <row r="39" spans="2:46" x14ac:dyDescent="0.25">
      <c r="B39" s="14" t="s">
        <v>50</v>
      </c>
      <c r="C39" s="14">
        <v>1.42</v>
      </c>
      <c r="D39" s="14">
        <v>76</v>
      </c>
      <c r="E39" s="22">
        <v>38353</v>
      </c>
      <c r="F39" s="22">
        <v>40543</v>
      </c>
      <c r="G39" s="14">
        <v>17689.999999999651</v>
      </c>
      <c r="H39" s="14">
        <v>1.1036381744683321</v>
      </c>
      <c r="I39" s="14">
        <v>-12060.000000000055</v>
      </c>
      <c r="J39" s="14">
        <v>1722</v>
      </c>
      <c r="K39" s="14">
        <v>0.39488966318234608</v>
      </c>
      <c r="L39" s="14">
        <v>10.272938443669975</v>
      </c>
      <c r="M39" s="23">
        <v>-1109.9999999999977</v>
      </c>
      <c r="AI39" s="97"/>
      <c r="AJ39" s="98"/>
      <c r="AK39" s="45"/>
      <c r="AL39" s="46"/>
      <c r="AM39" s="46"/>
      <c r="AN39" s="98"/>
      <c r="AO39" s="98"/>
      <c r="AP39" s="98"/>
      <c r="AQ39" s="98"/>
      <c r="AR39" s="98"/>
      <c r="AS39" s="98"/>
      <c r="AT39" s="99"/>
    </row>
    <row r="40" spans="2:46" ht="15.75" thickBot="1" x14ac:dyDescent="0.3">
      <c r="B40" s="14" t="s">
        <v>50</v>
      </c>
      <c r="C40" s="14">
        <v>1.43</v>
      </c>
      <c r="D40" s="14">
        <v>78</v>
      </c>
      <c r="E40" s="22">
        <v>38353</v>
      </c>
      <c r="F40" s="22">
        <v>40543</v>
      </c>
      <c r="G40" s="14">
        <v>17709.999999999709</v>
      </c>
      <c r="H40" s="14">
        <v>1.104256195914521</v>
      </c>
      <c r="I40" s="14">
        <v>-12130.000000000047</v>
      </c>
      <c r="J40" s="14">
        <v>1702</v>
      </c>
      <c r="K40" s="14">
        <v>0.39189189189189189</v>
      </c>
      <c r="L40" s="14">
        <v>10.405405405405208</v>
      </c>
      <c r="M40" s="23">
        <v>-1109.9999999999977</v>
      </c>
      <c r="O40" s="32" t="s">
        <v>52</v>
      </c>
      <c r="R40" s="36"/>
      <c r="S40" s="37"/>
      <c r="T40" s="37"/>
      <c r="AI40" s="97"/>
      <c r="AJ40" s="98"/>
      <c r="AK40" s="45"/>
      <c r="AL40" s="46"/>
      <c r="AM40" s="46"/>
      <c r="AN40" s="98"/>
      <c r="AO40" s="98"/>
      <c r="AP40" s="98"/>
      <c r="AQ40" s="98"/>
      <c r="AR40" s="98"/>
      <c r="AS40" s="98"/>
      <c r="AT40" s="99"/>
    </row>
    <row r="41" spans="2:46" ht="15.75" thickBot="1" x14ac:dyDescent="0.3">
      <c r="B41" s="14" t="s">
        <v>50</v>
      </c>
      <c r="C41" s="14">
        <v>1.56</v>
      </c>
      <c r="D41" s="14">
        <v>80</v>
      </c>
      <c r="E41" s="22">
        <v>38353</v>
      </c>
      <c r="F41" s="22">
        <v>40543</v>
      </c>
      <c r="G41" s="14">
        <v>19199.999999999767</v>
      </c>
      <c r="H41" s="14">
        <v>1.1156417514906929</v>
      </c>
      <c r="I41" s="14">
        <v>-11799.999999999942</v>
      </c>
      <c r="J41" s="14">
        <v>1668</v>
      </c>
      <c r="K41" s="14">
        <v>0.39388489208633093</v>
      </c>
      <c r="L41" s="14">
        <v>11.510791366906327</v>
      </c>
      <c r="M41" s="23">
        <v>-1109.9999999999977</v>
      </c>
      <c r="O41" s="18" t="s">
        <v>28</v>
      </c>
      <c r="P41" s="18"/>
      <c r="R41" s="34" t="s">
        <v>43</v>
      </c>
      <c r="S41" s="19" t="s">
        <v>44</v>
      </c>
      <c r="T41" s="44" t="s">
        <v>45</v>
      </c>
      <c r="AI41" s="97"/>
      <c r="AJ41" s="98"/>
      <c r="AK41" s="45"/>
      <c r="AL41" s="46"/>
      <c r="AM41" s="46"/>
      <c r="AN41" s="98"/>
      <c r="AO41" s="98"/>
      <c r="AP41" s="98"/>
      <c r="AQ41" s="98"/>
      <c r="AR41" s="98"/>
      <c r="AS41" s="98"/>
      <c r="AT41" s="99"/>
    </row>
    <row r="42" spans="2:46" x14ac:dyDescent="0.25">
      <c r="B42" s="14" t="s">
        <v>50</v>
      </c>
      <c r="C42" s="14">
        <v>1.83</v>
      </c>
      <c r="D42" s="14">
        <v>82</v>
      </c>
      <c r="E42" s="22">
        <v>38353</v>
      </c>
      <c r="F42" s="22">
        <v>40543</v>
      </c>
      <c r="G42" s="14">
        <v>22469.999999999709</v>
      </c>
      <c r="H42" s="14">
        <v>1.1386095860835217</v>
      </c>
      <c r="I42" s="14">
        <v>-10989.999999999935</v>
      </c>
      <c r="J42" s="14">
        <v>1640</v>
      </c>
      <c r="K42" s="14">
        <v>0.39451219512195124</v>
      </c>
      <c r="L42" s="14">
        <v>13.701219512194958</v>
      </c>
      <c r="M42" s="23">
        <v>-1109.9999999999977</v>
      </c>
      <c r="O42" s="16"/>
      <c r="P42" s="16"/>
      <c r="R42" s="38">
        <v>-13309.999999999738</v>
      </c>
      <c r="S42" s="39">
        <v>1</v>
      </c>
      <c r="T42" s="40">
        <f>S42/$S$58</f>
        <v>7.3529411764705881E-3</v>
      </c>
      <c r="AI42" s="97"/>
      <c r="AJ42" s="98"/>
      <c r="AK42" s="45"/>
      <c r="AL42" s="46"/>
      <c r="AM42" s="46"/>
      <c r="AN42" s="98"/>
      <c r="AO42" s="98"/>
      <c r="AP42" s="98"/>
      <c r="AQ42" s="98"/>
      <c r="AR42" s="98"/>
      <c r="AS42" s="98"/>
      <c r="AT42" s="99"/>
    </row>
    <row r="43" spans="2:46" x14ac:dyDescent="0.25">
      <c r="B43" s="14" t="s">
        <v>50</v>
      </c>
      <c r="C43" s="14">
        <v>2.16</v>
      </c>
      <c r="D43" s="14">
        <v>84</v>
      </c>
      <c r="E43" s="22">
        <v>38353</v>
      </c>
      <c r="F43" s="22">
        <v>40543</v>
      </c>
      <c r="G43" s="14">
        <v>26289.999999999854</v>
      </c>
      <c r="H43" s="14">
        <v>1.1675269228318348</v>
      </c>
      <c r="I43" s="14">
        <v>-9309.9999999999254</v>
      </c>
      <c r="J43" s="14">
        <v>1610</v>
      </c>
      <c r="K43" s="14">
        <v>0.39751552795031053</v>
      </c>
      <c r="L43" s="14">
        <v>16.329192546583744</v>
      </c>
      <c r="M43" s="23">
        <v>-1109.9999999999977</v>
      </c>
      <c r="O43" s="16" t="s">
        <v>29</v>
      </c>
      <c r="P43" s="16">
        <v>8660.0000000000455</v>
      </c>
      <c r="R43" s="38">
        <v>-10490.666666666428</v>
      </c>
      <c r="S43" s="39">
        <v>18</v>
      </c>
      <c r="T43" s="40">
        <f t="shared" ref="T43:T57" si="1">S43/$S$58</f>
        <v>0.13235294117647059</v>
      </c>
      <c r="AI43" s="97"/>
      <c r="AJ43" s="98"/>
      <c r="AK43" s="45"/>
      <c r="AL43" s="46"/>
      <c r="AM43" s="46"/>
      <c r="AN43" s="98"/>
      <c r="AO43" s="98"/>
      <c r="AP43" s="98"/>
      <c r="AQ43" s="98"/>
      <c r="AR43" s="98"/>
      <c r="AS43" s="98"/>
      <c r="AT43" s="99"/>
    </row>
    <row r="44" spans="2:46" x14ac:dyDescent="0.25">
      <c r="B44" s="14" t="s">
        <v>50</v>
      </c>
      <c r="C44" s="14">
        <v>2.39</v>
      </c>
      <c r="D44" s="14">
        <v>86</v>
      </c>
      <c r="E44" s="22">
        <v>38353</v>
      </c>
      <c r="F44" s="22">
        <v>40543</v>
      </c>
      <c r="G44" s="14">
        <v>28979.999999999913</v>
      </c>
      <c r="H44" s="14">
        <v>1.1876578385028809</v>
      </c>
      <c r="I44" s="14">
        <v>-8579.9999999999272</v>
      </c>
      <c r="J44" s="14">
        <v>1594</v>
      </c>
      <c r="K44" s="14">
        <v>0.40338770388958595</v>
      </c>
      <c r="L44" s="14">
        <v>18.180677540777815</v>
      </c>
      <c r="M44" s="23">
        <v>-1109.9999999999977</v>
      </c>
      <c r="O44" s="16" t="s">
        <v>30</v>
      </c>
      <c r="P44" s="16">
        <v>1097.6780752400575</v>
      </c>
      <c r="R44" s="38">
        <v>-7671.3333333331175</v>
      </c>
      <c r="S44" s="39">
        <v>4</v>
      </c>
      <c r="T44" s="40">
        <f t="shared" si="1"/>
        <v>2.9411764705882353E-2</v>
      </c>
      <c r="AI44" s="97"/>
      <c r="AJ44" s="98"/>
      <c r="AK44" s="45"/>
      <c r="AL44" s="46"/>
      <c r="AM44" s="46"/>
      <c r="AN44" s="98"/>
      <c r="AO44" s="98"/>
      <c r="AP44" s="98"/>
      <c r="AQ44" s="98"/>
      <c r="AR44" s="98"/>
      <c r="AS44" s="98"/>
      <c r="AT44" s="99"/>
    </row>
    <row r="45" spans="2:46" x14ac:dyDescent="0.25">
      <c r="B45" s="14" t="s">
        <v>50</v>
      </c>
      <c r="C45" s="14">
        <v>2.21</v>
      </c>
      <c r="D45" s="14">
        <v>88</v>
      </c>
      <c r="E45" s="22">
        <v>38353</v>
      </c>
      <c r="F45" s="22">
        <v>40543</v>
      </c>
      <c r="G45" s="14">
        <v>26529.999999999854</v>
      </c>
      <c r="H45" s="14">
        <v>1.1734894062254764</v>
      </c>
      <c r="I45" s="14">
        <v>-8319.9999999999854</v>
      </c>
      <c r="J45" s="14">
        <v>1572</v>
      </c>
      <c r="K45" s="14">
        <v>0.40076335877862596</v>
      </c>
      <c r="L45" s="14">
        <v>16.876590330788684</v>
      </c>
      <c r="M45" s="23">
        <v>-1109.9999999999977</v>
      </c>
      <c r="O45" s="16" t="s">
        <v>31</v>
      </c>
      <c r="P45" s="20">
        <v>8710.0000000000582</v>
      </c>
      <c r="R45" s="38">
        <v>-4851.9999999998072</v>
      </c>
      <c r="S45" s="39">
        <v>2</v>
      </c>
      <c r="T45" s="40">
        <f t="shared" si="1"/>
        <v>1.4705882352941176E-2</v>
      </c>
      <c r="AI45" s="97"/>
      <c r="AJ45" s="98"/>
      <c r="AK45" s="45"/>
      <c r="AL45" s="46"/>
      <c r="AM45" s="46"/>
      <c r="AN45" s="98"/>
      <c r="AO45" s="98"/>
      <c r="AP45" s="98"/>
      <c r="AQ45" s="98"/>
      <c r="AR45" s="98"/>
      <c r="AS45" s="98"/>
      <c r="AT45" s="99"/>
    </row>
    <row r="46" spans="2:46" x14ac:dyDescent="0.25">
      <c r="B46" s="14" t="s">
        <v>50</v>
      </c>
      <c r="C46" s="14">
        <v>2.21</v>
      </c>
      <c r="D46" s="14">
        <v>90</v>
      </c>
      <c r="E46" s="22">
        <v>38353</v>
      </c>
      <c r="F46" s="22">
        <v>40543</v>
      </c>
      <c r="G46" s="14">
        <v>26449.999999999884</v>
      </c>
      <c r="H46" s="14">
        <v>1.1755608655250223</v>
      </c>
      <c r="I46" s="14">
        <v>-7639.9999999999454</v>
      </c>
      <c r="J46" s="14">
        <v>1553</v>
      </c>
      <c r="K46" s="14">
        <v>0.40309079201545395</v>
      </c>
      <c r="L46" s="14">
        <v>17.031551835157678</v>
      </c>
      <c r="M46" s="23">
        <v>-1109.9999999999977</v>
      </c>
      <c r="O46" s="16" t="s">
        <v>32</v>
      </c>
      <c r="P46" s="16" t="e">
        <v>#N/A</v>
      </c>
      <c r="R46" s="38">
        <v>-2032.6666666664973</v>
      </c>
      <c r="S46" s="39">
        <v>11</v>
      </c>
      <c r="T46" s="40">
        <f t="shared" si="1"/>
        <v>8.0882352941176475E-2</v>
      </c>
      <c r="AI46" s="97"/>
      <c r="AJ46" s="98"/>
      <c r="AK46" s="45"/>
      <c r="AL46" s="46"/>
      <c r="AM46" s="46"/>
      <c r="AN46" s="98"/>
      <c r="AO46" s="98"/>
      <c r="AP46" s="98"/>
      <c r="AQ46" s="98"/>
      <c r="AR46" s="98"/>
      <c r="AS46" s="98"/>
      <c r="AT46" s="99"/>
    </row>
    <row r="47" spans="2:46" x14ac:dyDescent="0.25">
      <c r="B47" s="14" t="s">
        <v>50</v>
      </c>
      <c r="C47" s="14">
        <v>2.35</v>
      </c>
      <c r="D47" s="14">
        <v>92</v>
      </c>
      <c r="E47" s="22">
        <v>38353</v>
      </c>
      <c r="F47" s="22">
        <v>40543</v>
      </c>
      <c r="G47" s="14">
        <v>27959.999999999913</v>
      </c>
      <c r="H47" s="14">
        <v>1.1887403807209389</v>
      </c>
      <c r="I47" s="14">
        <v>-8129.9999999999272</v>
      </c>
      <c r="J47" s="14">
        <v>1528</v>
      </c>
      <c r="K47" s="14">
        <v>0.40314136125654448</v>
      </c>
      <c r="L47" s="14">
        <v>18.298429319371682</v>
      </c>
      <c r="M47" s="23">
        <v>-1109.9999999999977</v>
      </c>
      <c r="O47" s="16" t="s">
        <v>33</v>
      </c>
      <c r="P47" s="16">
        <v>12801.016105502311</v>
      </c>
      <c r="R47" s="38">
        <v>786.66666666681249</v>
      </c>
      <c r="S47" s="39">
        <v>6</v>
      </c>
      <c r="T47" s="40">
        <f t="shared" si="1"/>
        <v>4.4117647058823532E-2</v>
      </c>
      <c r="AI47" s="97"/>
      <c r="AJ47" s="98"/>
      <c r="AK47" s="45"/>
      <c r="AL47" s="46"/>
      <c r="AM47" s="46"/>
      <c r="AN47" s="98"/>
      <c r="AO47" s="98"/>
      <c r="AP47" s="98"/>
      <c r="AQ47" s="98"/>
      <c r="AR47" s="98"/>
      <c r="AS47" s="98"/>
      <c r="AT47" s="99"/>
    </row>
    <row r="48" spans="2:46" x14ac:dyDescent="0.25">
      <c r="B48" s="14" t="s">
        <v>50</v>
      </c>
      <c r="C48" s="14">
        <v>2.09</v>
      </c>
      <c r="D48" s="14">
        <v>94</v>
      </c>
      <c r="E48" s="22">
        <v>38353</v>
      </c>
      <c r="F48" s="22">
        <v>40543</v>
      </c>
      <c r="G48" s="14">
        <v>24940</v>
      </c>
      <c r="H48" s="14">
        <v>1.1669120599651988</v>
      </c>
      <c r="I48" s="14">
        <v>-9159.9999999999454</v>
      </c>
      <c r="J48" s="14">
        <v>1517</v>
      </c>
      <c r="K48" s="14">
        <v>0.40210942649967041</v>
      </c>
      <c r="L48" s="14">
        <v>16.440342781806166</v>
      </c>
      <c r="M48" s="23">
        <v>-1109.9999999999977</v>
      </c>
      <c r="O48" s="16" t="s">
        <v>34</v>
      </c>
      <c r="P48" s="16">
        <v>163866013.33332956</v>
      </c>
      <c r="R48" s="38">
        <v>3606.0000000001223</v>
      </c>
      <c r="S48" s="39">
        <v>6</v>
      </c>
      <c r="T48" s="40">
        <f t="shared" si="1"/>
        <v>4.4117647058823532E-2</v>
      </c>
      <c r="AI48" s="97"/>
      <c r="AJ48" s="98"/>
      <c r="AK48" s="45"/>
      <c r="AL48" s="46"/>
      <c r="AM48" s="46"/>
      <c r="AN48" s="98"/>
      <c r="AO48" s="98"/>
      <c r="AP48" s="98"/>
      <c r="AQ48" s="98"/>
      <c r="AR48" s="98"/>
      <c r="AS48" s="98"/>
      <c r="AT48" s="99"/>
    </row>
    <row r="49" spans="2:46" x14ac:dyDescent="0.25">
      <c r="B49" s="14" t="s">
        <v>50</v>
      </c>
      <c r="C49" s="14">
        <v>1.97</v>
      </c>
      <c r="D49" s="14">
        <v>96</v>
      </c>
      <c r="E49" s="22">
        <v>38353</v>
      </c>
      <c r="F49" s="22">
        <v>40543</v>
      </c>
      <c r="G49" s="14">
        <v>23380</v>
      </c>
      <c r="H49" s="14">
        <v>1.1576640366848743</v>
      </c>
      <c r="I49" s="14">
        <v>-9549.9999999999563</v>
      </c>
      <c r="J49" s="14">
        <v>1493</v>
      </c>
      <c r="K49" s="14">
        <v>0.39718687206965841</v>
      </c>
      <c r="L49" s="14">
        <v>15.659745478901533</v>
      </c>
      <c r="M49" s="23">
        <v>-1109.9999999999977</v>
      </c>
      <c r="O49" s="16" t="s">
        <v>35</v>
      </c>
      <c r="P49" s="16">
        <v>-1.2670897839433524</v>
      </c>
      <c r="R49" s="38">
        <v>6425.3333333334322</v>
      </c>
      <c r="S49" s="39">
        <v>8</v>
      </c>
      <c r="T49" s="40">
        <f t="shared" si="1"/>
        <v>5.8823529411764705E-2</v>
      </c>
      <c r="AI49" s="97"/>
      <c r="AJ49" s="98"/>
      <c r="AK49" s="45"/>
      <c r="AL49" s="46"/>
      <c r="AM49" s="46"/>
      <c r="AN49" s="98"/>
      <c r="AO49" s="98"/>
      <c r="AP49" s="98"/>
      <c r="AQ49" s="98"/>
      <c r="AR49" s="98"/>
      <c r="AS49" s="98"/>
      <c r="AT49" s="99"/>
    </row>
    <row r="50" spans="2:46" x14ac:dyDescent="0.25">
      <c r="B50" s="14" t="s">
        <v>50</v>
      </c>
      <c r="C50" s="14">
        <v>1.79</v>
      </c>
      <c r="D50" s="14">
        <v>98</v>
      </c>
      <c r="E50" s="22">
        <v>38353</v>
      </c>
      <c r="F50" s="22">
        <v>40543</v>
      </c>
      <c r="G50" s="14">
        <v>20929.999999999971</v>
      </c>
      <c r="H50" s="14">
        <v>1.1428766468700933</v>
      </c>
      <c r="I50" s="14">
        <v>-9379.9999999999545</v>
      </c>
      <c r="J50" s="14">
        <v>1472</v>
      </c>
      <c r="K50" s="14">
        <v>0.39673913043478259</v>
      </c>
      <c r="L50" s="14">
        <v>14.218749999999963</v>
      </c>
      <c r="M50" s="23">
        <v>-1109.9999999999977</v>
      </c>
      <c r="O50" s="16" t="s">
        <v>36</v>
      </c>
      <c r="P50" s="16">
        <v>-0.23753591310019614</v>
      </c>
      <c r="R50" s="38">
        <v>9244.6666666667425</v>
      </c>
      <c r="S50" s="39">
        <v>14</v>
      </c>
      <c r="T50" s="40">
        <f t="shared" si="1"/>
        <v>0.10294117647058823</v>
      </c>
      <c r="AI50" s="97"/>
      <c r="AJ50" s="98"/>
      <c r="AK50" s="45"/>
      <c r="AL50" s="46"/>
      <c r="AM50" s="46"/>
      <c r="AN50" s="98"/>
      <c r="AO50" s="98"/>
      <c r="AP50" s="98"/>
      <c r="AQ50" s="98"/>
      <c r="AR50" s="98"/>
      <c r="AS50" s="98"/>
      <c r="AT50" s="99"/>
    </row>
    <row r="51" spans="2:46" x14ac:dyDescent="0.25">
      <c r="B51" s="14" t="s">
        <v>50</v>
      </c>
      <c r="C51" s="14">
        <v>1.52</v>
      </c>
      <c r="D51" s="14">
        <v>100</v>
      </c>
      <c r="E51" s="22">
        <v>38353</v>
      </c>
      <c r="F51" s="22">
        <v>40543</v>
      </c>
      <c r="G51" s="14">
        <v>17499.999999999971</v>
      </c>
      <c r="H51" s="14">
        <v>1.1200109724317651</v>
      </c>
      <c r="I51" s="14">
        <v>-9179.9999999999545</v>
      </c>
      <c r="J51" s="14">
        <v>1460</v>
      </c>
      <c r="K51" s="14">
        <v>0.3904109589041096</v>
      </c>
      <c r="L51" s="14">
        <v>11.986301369863011</v>
      </c>
      <c r="M51" s="23">
        <v>-1109.9999999999977</v>
      </c>
      <c r="O51" s="16" t="s">
        <v>37</v>
      </c>
      <c r="P51" s="16">
        <v>42289.999999999651</v>
      </c>
      <c r="R51" s="38">
        <v>12064.000000000053</v>
      </c>
      <c r="S51" s="39">
        <v>4</v>
      </c>
      <c r="T51" s="40">
        <f t="shared" si="1"/>
        <v>2.9411764705882353E-2</v>
      </c>
      <c r="AI51" s="97"/>
      <c r="AJ51" s="98"/>
      <c r="AK51" s="45"/>
      <c r="AL51" s="46"/>
      <c r="AM51" s="46"/>
      <c r="AN51" s="98"/>
      <c r="AO51" s="98"/>
      <c r="AP51" s="98"/>
      <c r="AQ51" s="98"/>
      <c r="AR51" s="98"/>
      <c r="AS51" s="98"/>
      <c r="AT51" s="99"/>
    </row>
    <row r="52" spans="2:46" x14ac:dyDescent="0.25">
      <c r="B52" s="14" t="s">
        <v>50</v>
      </c>
      <c r="C52" s="14">
        <v>1.54</v>
      </c>
      <c r="D52" s="14">
        <v>102</v>
      </c>
      <c r="E52" s="22">
        <v>38353</v>
      </c>
      <c r="F52" s="22">
        <v>40543</v>
      </c>
      <c r="G52" s="14">
        <v>17339.999999999971</v>
      </c>
      <c r="H52" s="14">
        <v>1.1214540869930656</v>
      </c>
      <c r="I52" s="14">
        <v>-9189.9999999999582</v>
      </c>
      <c r="J52" s="14">
        <v>1452</v>
      </c>
      <c r="K52" s="14">
        <v>0.39118457300275483</v>
      </c>
      <c r="L52" s="14">
        <v>11.942148760330591</v>
      </c>
      <c r="M52" s="23">
        <v>-1109.9999999999977</v>
      </c>
      <c r="O52" s="16" t="s">
        <v>38</v>
      </c>
      <c r="P52" s="16">
        <v>-13309.999999999738</v>
      </c>
      <c r="R52" s="38">
        <v>14883.333333333363</v>
      </c>
      <c r="S52" s="39">
        <v>4</v>
      </c>
      <c r="T52" s="40">
        <f t="shared" si="1"/>
        <v>2.9411764705882353E-2</v>
      </c>
      <c r="AI52" s="97"/>
      <c r="AJ52" s="98"/>
      <c r="AK52" s="45"/>
      <c r="AL52" s="46"/>
      <c r="AM52" s="46"/>
      <c r="AN52" s="98"/>
      <c r="AO52" s="98"/>
      <c r="AP52" s="98"/>
      <c r="AQ52" s="98"/>
      <c r="AR52" s="98"/>
      <c r="AS52" s="98"/>
      <c r="AT52" s="99"/>
    </row>
    <row r="53" spans="2:46" x14ac:dyDescent="0.25">
      <c r="B53" s="14" t="s">
        <v>50</v>
      </c>
      <c r="C53" s="14">
        <v>1.54</v>
      </c>
      <c r="D53" s="14">
        <v>104</v>
      </c>
      <c r="E53" s="22">
        <v>38353</v>
      </c>
      <c r="F53" s="22">
        <v>40543</v>
      </c>
      <c r="G53" s="14">
        <v>17230</v>
      </c>
      <c r="H53" s="14">
        <v>1.1225898256848097</v>
      </c>
      <c r="I53" s="14">
        <v>-9329.9999999999491</v>
      </c>
      <c r="J53" s="14">
        <v>1434</v>
      </c>
      <c r="K53" s="14">
        <v>0.39470013947001392</v>
      </c>
      <c r="L53" s="14">
        <v>12.015341701534194</v>
      </c>
      <c r="M53" s="23">
        <v>-1109.9999999999977</v>
      </c>
      <c r="O53" s="16" t="s">
        <v>39</v>
      </c>
      <c r="P53" s="16">
        <v>28979.999999999913</v>
      </c>
      <c r="R53" s="38">
        <v>17702.666666666672</v>
      </c>
      <c r="S53" s="39">
        <v>10</v>
      </c>
      <c r="T53" s="40">
        <f t="shared" si="1"/>
        <v>7.3529411764705885E-2</v>
      </c>
      <c r="AI53" s="97"/>
      <c r="AJ53" s="98"/>
      <c r="AK53" s="45"/>
      <c r="AL53" s="46"/>
      <c r="AM53" s="46"/>
      <c r="AN53" s="98"/>
      <c r="AO53" s="98"/>
      <c r="AP53" s="98"/>
      <c r="AQ53" s="98"/>
      <c r="AR53" s="98"/>
      <c r="AS53" s="98"/>
      <c r="AT53" s="99"/>
    </row>
    <row r="54" spans="2:46" x14ac:dyDescent="0.25">
      <c r="B54" s="14" t="s">
        <v>50</v>
      </c>
      <c r="C54" s="14">
        <v>1.86</v>
      </c>
      <c r="D54" s="14">
        <v>106</v>
      </c>
      <c r="E54" s="22">
        <v>38353</v>
      </c>
      <c r="F54" s="22">
        <v>40543</v>
      </c>
      <c r="G54" s="14">
        <v>20830.000000000058</v>
      </c>
      <c r="H54" s="14">
        <v>1.1502344031734588</v>
      </c>
      <c r="I54" s="14">
        <v>-8499.9999999999618</v>
      </c>
      <c r="J54" s="14">
        <v>1416</v>
      </c>
      <c r="K54" s="14">
        <v>0.39759887005649719</v>
      </c>
      <c r="L54" s="14">
        <v>14.710451977401146</v>
      </c>
      <c r="M54" s="23">
        <v>-1109.9999999999977</v>
      </c>
      <c r="O54" s="16" t="s">
        <v>40</v>
      </c>
      <c r="P54" s="16">
        <v>1177760.0000000063</v>
      </c>
      <c r="R54" s="38">
        <v>20521.999999999982</v>
      </c>
      <c r="S54" s="39">
        <v>16</v>
      </c>
      <c r="T54" s="40">
        <f t="shared" si="1"/>
        <v>0.11764705882352941</v>
      </c>
      <c r="AI54" s="97"/>
      <c r="AJ54" s="98"/>
      <c r="AK54" s="45"/>
      <c r="AL54" s="46"/>
      <c r="AM54" s="46"/>
      <c r="AN54" s="98"/>
      <c r="AO54" s="98"/>
      <c r="AP54" s="98"/>
      <c r="AQ54" s="98"/>
      <c r="AR54" s="98"/>
      <c r="AS54" s="98"/>
      <c r="AT54" s="99"/>
    </row>
    <row r="55" spans="2:46" x14ac:dyDescent="0.25">
      <c r="B55" s="14" t="s">
        <v>50</v>
      </c>
      <c r="C55" s="14">
        <v>1.75</v>
      </c>
      <c r="D55" s="14">
        <v>108</v>
      </c>
      <c r="E55" s="22">
        <v>38353</v>
      </c>
      <c r="F55" s="22">
        <v>40543</v>
      </c>
      <c r="G55" s="14">
        <v>19440.000000000087</v>
      </c>
      <c r="H55" s="14">
        <v>1.1412380122057548</v>
      </c>
      <c r="I55" s="14">
        <v>-8569.9999999999527</v>
      </c>
      <c r="J55" s="14">
        <v>1405</v>
      </c>
      <c r="K55" s="14">
        <v>0.39572953736654803</v>
      </c>
      <c r="L55" s="14">
        <v>13.836298932384409</v>
      </c>
      <c r="M55" s="23">
        <v>-1109.9999999999977</v>
      </c>
      <c r="O55" s="16" t="s">
        <v>41</v>
      </c>
      <c r="P55" s="16">
        <v>136</v>
      </c>
      <c r="R55" s="38">
        <v>23341.333333333292</v>
      </c>
      <c r="S55" s="39">
        <v>13</v>
      </c>
      <c r="T55" s="40">
        <f t="shared" si="1"/>
        <v>9.5588235294117641E-2</v>
      </c>
      <c r="AI55" s="97"/>
      <c r="AJ55" s="98"/>
      <c r="AK55" s="45"/>
      <c r="AL55" s="46"/>
      <c r="AM55" s="46"/>
      <c r="AN55" s="98"/>
      <c r="AO55" s="98"/>
      <c r="AP55" s="98"/>
      <c r="AQ55" s="98"/>
      <c r="AR55" s="98"/>
      <c r="AS55" s="98"/>
      <c r="AT55" s="99"/>
    </row>
    <row r="56" spans="2:46" ht="15.75" thickBot="1" x14ac:dyDescent="0.3">
      <c r="B56" s="14" t="s">
        <v>50</v>
      </c>
      <c r="C56" s="14">
        <v>1.82</v>
      </c>
      <c r="D56" s="14">
        <v>110</v>
      </c>
      <c r="E56" s="22">
        <v>38353</v>
      </c>
      <c r="F56" s="22">
        <v>40543</v>
      </c>
      <c r="G56" s="14">
        <v>20620.000000000175</v>
      </c>
      <c r="H56" s="14">
        <v>1.1505219359077319</v>
      </c>
      <c r="I56" s="14">
        <v>-9739.9999999999236</v>
      </c>
      <c r="J56" s="14">
        <v>1396</v>
      </c>
      <c r="K56" s="14">
        <v>0.39398280802292263</v>
      </c>
      <c r="L56" s="14">
        <v>14.770773638968572</v>
      </c>
      <c r="M56" s="23">
        <v>-1109.9999999999977</v>
      </c>
      <c r="O56" s="17" t="s">
        <v>42</v>
      </c>
      <c r="P56" s="17">
        <v>2170.8694207068397</v>
      </c>
      <c r="R56" s="38">
        <v>26160.666666666602</v>
      </c>
      <c r="S56" s="39">
        <v>10</v>
      </c>
      <c r="T56" s="40">
        <f t="shared" si="1"/>
        <v>7.3529411764705885E-2</v>
      </c>
      <c r="AI56" s="97"/>
      <c r="AJ56" s="98"/>
      <c r="AK56" s="45"/>
      <c r="AL56" s="46"/>
      <c r="AM56" s="46"/>
      <c r="AN56" s="98"/>
      <c r="AO56" s="98"/>
      <c r="AP56" s="98"/>
      <c r="AQ56" s="98"/>
      <c r="AR56" s="98"/>
      <c r="AS56" s="98"/>
      <c r="AT56" s="99"/>
    </row>
    <row r="57" spans="2:46" ht="15.75" thickBot="1" x14ac:dyDescent="0.3">
      <c r="B57" s="14" t="s">
        <v>50</v>
      </c>
      <c r="C57" s="14">
        <v>1.8</v>
      </c>
      <c r="D57" s="14">
        <v>112</v>
      </c>
      <c r="E57" s="22">
        <v>38353</v>
      </c>
      <c r="F57" s="22">
        <v>40543</v>
      </c>
      <c r="G57" s="14">
        <v>20310.000000000116</v>
      </c>
      <c r="H57" s="14">
        <v>1.1490204710543703</v>
      </c>
      <c r="I57" s="14">
        <v>-8919.9999999999363</v>
      </c>
      <c r="J57" s="14">
        <v>1388</v>
      </c>
      <c r="K57" s="14">
        <v>0.39625360230547552</v>
      </c>
      <c r="L57" s="14">
        <v>14.632564841498612</v>
      </c>
      <c r="M57" s="23">
        <v>-1109.9999999999977</v>
      </c>
      <c r="O57" s="31"/>
      <c r="P57" s="31"/>
      <c r="R57" s="41">
        <v>28979.999999999913</v>
      </c>
      <c r="S57" s="42">
        <v>9</v>
      </c>
      <c r="T57" s="43">
        <f t="shared" si="1"/>
        <v>6.6176470588235295E-2</v>
      </c>
      <c r="AI57" s="97"/>
      <c r="AJ57" s="98"/>
      <c r="AK57" s="45"/>
      <c r="AL57" s="46"/>
      <c r="AM57" s="46"/>
      <c r="AN57" s="98"/>
      <c r="AO57" s="98"/>
      <c r="AP57" s="98"/>
      <c r="AQ57" s="98"/>
      <c r="AR57" s="98"/>
      <c r="AS57" s="98"/>
      <c r="AT57" s="99"/>
    </row>
    <row r="58" spans="2:46" x14ac:dyDescent="0.25">
      <c r="B58" s="14" t="s">
        <v>50</v>
      </c>
      <c r="C58" s="14">
        <v>1.85</v>
      </c>
      <c r="D58" s="14">
        <v>114</v>
      </c>
      <c r="E58" s="22">
        <v>38353</v>
      </c>
      <c r="F58" s="22">
        <v>40543</v>
      </c>
      <c r="G58" s="14">
        <v>20750.000000000146</v>
      </c>
      <c r="H58" s="14">
        <v>1.1537378676742993</v>
      </c>
      <c r="I58" s="14">
        <v>-7329.9999999999127</v>
      </c>
      <c r="J58" s="14">
        <v>1387</v>
      </c>
      <c r="K58" s="14">
        <v>0.39653929343907712</v>
      </c>
      <c r="L58" s="14">
        <v>14.960346070656161</v>
      </c>
      <c r="M58" s="23">
        <v>-1009.9999999999976</v>
      </c>
      <c r="R58" s="38" t="s">
        <v>40</v>
      </c>
      <c r="S58" s="39">
        <f>SUM(S42:S57)</f>
        <v>136</v>
      </c>
      <c r="T58" s="39">
        <f>SUM(T42:T57)</f>
        <v>1</v>
      </c>
      <c r="AI58" s="100"/>
      <c r="AJ58" s="101"/>
      <c r="AK58" s="104"/>
      <c r="AL58" s="105"/>
      <c r="AM58" s="105"/>
      <c r="AN58" s="101"/>
      <c r="AO58" s="101"/>
      <c r="AP58" s="101"/>
      <c r="AQ58" s="101"/>
      <c r="AR58" s="101"/>
      <c r="AS58" s="101"/>
      <c r="AT58" s="102"/>
    </row>
    <row r="59" spans="2:46" ht="15.75" thickBot="1" x14ac:dyDescent="0.3">
      <c r="B59" s="14" t="s">
        <v>50</v>
      </c>
      <c r="C59" s="14">
        <v>1.85</v>
      </c>
      <c r="D59" s="14">
        <v>116</v>
      </c>
      <c r="E59" s="22">
        <v>38353</v>
      </c>
      <c r="F59" s="22">
        <v>40543</v>
      </c>
      <c r="G59" s="14">
        <v>20590.000000000116</v>
      </c>
      <c r="H59" s="14">
        <v>1.1542899962532793</v>
      </c>
      <c r="I59" s="14">
        <v>-7259.9999999999109</v>
      </c>
      <c r="J59" s="14">
        <v>1376</v>
      </c>
      <c r="K59" s="14">
        <v>0.39752906976744184</v>
      </c>
      <c r="L59" s="14">
        <v>14.963662790697747</v>
      </c>
      <c r="M59" s="23">
        <v>-1009.9999999999976</v>
      </c>
      <c r="O59" s="32" t="s">
        <v>1</v>
      </c>
      <c r="R59" s="36"/>
      <c r="S59" s="37"/>
      <c r="T59" s="37"/>
      <c r="AK59" s="35"/>
      <c r="AL59" s="21"/>
      <c r="AM59" s="21"/>
    </row>
    <row r="60" spans="2:46" ht="15.75" thickBot="1" x14ac:dyDescent="0.3">
      <c r="B60" s="14" t="s">
        <v>50</v>
      </c>
      <c r="C60" s="14">
        <v>1.89</v>
      </c>
      <c r="D60" s="14">
        <v>118</v>
      </c>
      <c r="E60" s="22">
        <v>38353</v>
      </c>
      <c r="F60" s="22">
        <v>40543</v>
      </c>
      <c r="G60" s="14">
        <v>21160.000000000146</v>
      </c>
      <c r="H60" s="14">
        <v>1.1600120992135523</v>
      </c>
      <c r="I60" s="14">
        <v>-6599.9999999999472</v>
      </c>
      <c r="J60" s="14">
        <v>1351</v>
      </c>
      <c r="K60" s="14">
        <v>0.39674315321983716</v>
      </c>
      <c r="L60" s="14">
        <v>15.66247224278318</v>
      </c>
      <c r="M60" s="23">
        <v>-1159.9999999999977</v>
      </c>
      <c r="O60" s="18" t="s">
        <v>28</v>
      </c>
      <c r="P60" s="18"/>
      <c r="R60" s="33" t="s">
        <v>43</v>
      </c>
      <c r="S60" s="27" t="s">
        <v>44</v>
      </c>
      <c r="T60" s="37" t="s">
        <v>45</v>
      </c>
      <c r="AI60" s="124" t="s">
        <v>55</v>
      </c>
      <c r="AJ60" s="125"/>
      <c r="AK60" s="125"/>
      <c r="AL60" s="125"/>
      <c r="AM60" s="125"/>
      <c r="AN60" s="125"/>
      <c r="AO60" s="125"/>
      <c r="AP60" s="125"/>
      <c r="AQ60" s="125"/>
      <c r="AR60" s="125"/>
      <c r="AS60" s="125"/>
      <c r="AT60" s="126"/>
    </row>
    <row r="61" spans="2:46" x14ac:dyDescent="0.25">
      <c r="B61" s="14" t="s">
        <v>50</v>
      </c>
      <c r="C61" s="14">
        <v>1.6</v>
      </c>
      <c r="D61" s="14">
        <v>120</v>
      </c>
      <c r="E61" s="22">
        <v>38353</v>
      </c>
      <c r="F61" s="22">
        <v>40543</v>
      </c>
      <c r="G61" s="14">
        <v>17710.000000000058</v>
      </c>
      <c r="H61" s="14">
        <v>1.133660377358491</v>
      </c>
      <c r="I61" s="14">
        <v>-6749.9999999999227</v>
      </c>
      <c r="J61" s="14">
        <v>1343</v>
      </c>
      <c r="K61" s="14">
        <v>0.39166046165301566</v>
      </c>
      <c r="L61" s="14">
        <v>13.186895011169044</v>
      </c>
      <c r="M61" s="23">
        <v>-1159.9999999999977</v>
      </c>
      <c r="O61" s="16"/>
      <c r="P61" s="16"/>
      <c r="R61" s="38">
        <v>-14.674751929437393</v>
      </c>
      <c r="S61" s="39">
        <v>1</v>
      </c>
      <c r="T61" s="40">
        <f>S61/$S$77</f>
        <v>7.3529411764705881E-3</v>
      </c>
      <c r="AI61" s="127"/>
      <c r="AJ61" s="123"/>
      <c r="AK61" s="123"/>
      <c r="AL61" s="123"/>
      <c r="AM61" s="123"/>
      <c r="AN61" s="123"/>
      <c r="AO61" s="123"/>
      <c r="AP61" s="123"/>
      <c r="AQ61" s="123"/>
      <c r="AR61" s="123"/>
      <c r="AS61" s="123"/>
      <c r="AT61" s="128"/>
    </row>
    <row r="62" spans="2:46" x14ac:dyDescent="0.25">
      <c r="B62" s="14" t="s">
        <v>50</v>
      </c>
      <c r="C62" s="14">
        <v>1.73</v>
      </c>
      <c r="D62" s="14">
        <v>122</v>
      </c>
      <c r="E62" s="22">
        <v>38353</v>
      </c>
      <c r="F62" s="22">
        <v>40543</v>
      </c>
      <c r="G62" s="14">
        <v>19140.00000000016</v>
      </c>
      <c r="H62" s="14">
        <v>1.146565586951529</v>
      </c>
      <c r="I62" s="14">
        <v>-7109.9999999999309</v>
      </c>
      <c r="J62" s="14">
        <v>1328</v>
      </c>
      <c r="K62" s="14">
        <v>0.39307228915662651</v>
      </c>
      <c r="L62" s="14">
        <v>14.412650602409691</v>
      </c>
      <c r="M62" s="23">
        <v>-1159.9999999999977</v>
      </c>
      <c r="O62" s="16" t="s">
        <v>29</v>
      </c>
      <c r="P62" s="16">
        <v>5.2195249529054886</v>
      </c>
      <c r="R62" s="38">
        <v>-12.158650028343267</v>
      </c>
      <c r="S62" s="39">
        <v>14</v>
      </c>
      <c r="T62" s="40">
        <f t="shared" ref="T62:T76" si="2">S62/$S$77</f>
        <v>0.10294117647058823</v>
      </c>
      <c r="AI62" s="97"/>
      <c r="AJ62" s="98"/>
      <c r="AK62" s="45"/>
      <c r="AL62" s="46"/>
      <c r="AM62" s="46"/>
      <c r="AN62" s="98"/>
      <c r="AO62" s="98"/>
      <c r="AP62" s="98"/>
      <c r="AQ62" s="98"/>
      <c r="AR62" s="98"/>
      <c r="AS62" s="98"/>
      <c r="AT62" s="99"/>
    </row>
    <row r="63" spans="2:46" x14ac:dyDescent="0.25">
      <c r="B63" s="14" t="s">
        <v>50</v>
      </c>
      <c r="C63" s="14">
        <v>1.71</v>
      </c>
      <c r="D63" s="14">
        <v>124</v>
      </c>
      <c r="E63" s="22">
        <v>38353</v>
      </c>
      <c r="F63" s="22">
        <v>40543</v>
      </c>
      <c r="G63" s="14">
        <v>18780.000000000146</v>
      </c>
      <c r="H63" s="14">
        <v>1.1463985032740891</v>
      </c>
      <c r="I63" s="14">
        <v>-7339.9999999999509</v>
      </c>
      <c r="J63" s="14">
        <v>1314</v>
      </c>
      <c r="K63" s="14">
        <v>0.39726027397260272</v>
      </c>
      <c r="L63" s="14">
        <v>14.292237442922396</v>
      </c>
      <c r="M63" s="23">
        <v>-1159.9999999999977</v>
      </c>
      <c r="O63" s="16" t="s">
        <v>30</v>
      </c>
      <c r="P63" s="16">
        <v>0.87643153755460834</v>
      </c>
      <c r="R63" s="38">
        <v>-9.6425481272491407</v>
      </c>
      <c r="S63" s="39">
        <v>7</v>
      </c>
      <c r="T63" s="40">
        <f t="shared" si="2"/>
        <v>5.1470588235294115E-2</v>
      </c>
      <c r="AI63" s="97"/>
      <c r="AJ63" s="98"/>
      <c r="AK63" s="45"/>
      <c r="AL63" s="46"/>
      <c r="AM63" s="46"/>
      <c r="AN63" s="98"/>
      <c r="AO63" s="98"/>
      <c r="AP63" s="98"/>
      <c r="AQ63" s="98"/>
      <c r="AR63" s="98"/>
      <c r="AS63" s="98"/>
      <c r="AT63" s="99"/>
    </row>
    <row r="64" spans="2:46" x14ac:dyDescent="0.25">
      <c r="B64" s="14" t="s">
        <v>50</v>
      </c>
      <c r="C64" s="14">
        <v>1.68</v>
      </c>
      <c r="D64" s="14">
        <v>126</v>
      </c>
      <c r="E64" s="22">
        <v>38353</v>
      </c>
      <c r="F64" s="22">
        <v>40543</v>
      </c>
      <c r="G64" s="14">
        <v>18170.000000000116</v>
      </c>
      <c r="H64" s="14">
        <v>1.1429358086847083</v>
      </c>
      <c r="I64" s="14">
        <v>-6759.9999999999727</v>
      </c>
      <c r="J64" s="14">
        <v>1306</v>
      </c>
      <c r="K64" s="14">
        <v>0.39509954058192953</v>
      </c>
      <c r="L64" s="14">
        <v>13.912710566615655</v>
      </c>
      <c r="M64" s="23">
        <v>-1159.9999999999977</v>
      </c>
      <c r="O64" s="16" t="s">
        <v>31</v>
      </c>
      <c r="P64" s="20">
        <v>7.2967573174582387</v>
      </c>
      <c r="R64" s="38">
        <v>-7.1264462261550143</v>
      </c>
      <c r="S64" s="39">
        <v>0</v>
      </c>
      <c r="T64" s="40">
        <f t="shared" si="2"/>
        <v>0</v>
      </c>
      <c r="AI64" s="97"/>
      <c r="AJ64" s="98"/>
      <c r="AK64" s="45"/>
      <c r="AL64" s="46"/>
      <c r="AM64" s="46"/>
      <c r="AN64" s="98"/>
      <c r="AO64" s="98"/>
      <c r="AP64" s="98"/>
      <c r="AQ64" s="98"/>
      <c r="AR64" s="98"/>
      <c r="AS64" s="98"/>
      <c r="AT64" s="99"/>
    </row>
    <row r="65" spans="2:46" x14ac:dyDescent="0.25">
      <c r="B65" s="14" t="s">
        <v>50</v>
      </c>
      <c r="C65" s="14">
        <v>2.1800000000000002</v>
      </c>
      <c r="D65" s="14">
        <v>128</v>
      </c>
      <c r="E65" s="22">
        <v>38353</v>
      </c>
      <c r="F65" s="22">
        <v>40543</v>
      </c>
      <c r="G65" s="14">
        <v>23839.999999999985</v>
      </c>
      <c r="H65" s="14">
        <v>1.1929739355674276</v>
      </c>
      <c r="I65" s="14">
        <v>-6039.9999999999545</v>
      </c>
      <c r="J65" s="14">
        <v>1290</v>
      </c>
      <c r="K65" s="14">
        <v>0.40155038759689921</v>
      </c>
      <c r="L65" s="14">
        <v>18.480620155038789</v>
      </c>
      <c r="M65" s="23">
        <v>-1159.9999999999977</v>
      </c>
      <c r="O65" s="16" t="s">
        <v>32</v>
      </c>
      <c r="P65" s="16" t="e">
        <v>#N/A</v>
      </c>
      <c r="R65" s="38">
        <v>-4.610344325060888</v>
      </c>
      <c r="S65" s="39">
        <v>2</v>
      </c>
      <c r="T65" s="40">
        <f t="shared" si="2"/>
        <v>1.4705882352941176E-2</v>
      </c>
      <c r="AI65" s="97"/>
      <c r="AJ65" s="98"/>
      <c r="AK65" s="45"/>
      <c r="AL65" s="46"/>
      <c r="AM65" s="46"/>
      <c r="AN65" s="98"/>
      <c r="AO65" s="98"/>
      <c r="AP65" s="98"/>
      <c r="AQ65" s="98"/>
      <c r="AR65" s="98"/>
      <c r="AS65" s="98"/>
      <c r="AT65" s="99"/>
    </row>
    <row r="66" spans="2:46" x14ac:dyDescent="0.25">
      <c r="B66" s="14" t="s">
        <v>50</v>
      </c>
      <c r="C66" s="14">
        <v>2.2999999999999998</v>
      </c>
      <c r="D66" s="14">
        <v>130</v>
      </c>
      <c r="E66" s="22">
        <v>38353</v>
      </c>
      <c r="F66" s="22">
        <v>40543</v>
      </c>
      <c r="G66" s="14">
        <v>24930.000000000029</v>
      </c>
      <c r="H66" s="14">
        <v>1.2066821422649647</v>
      </c>
      <c r="I66" s="14">
        <v>-5899.9999999999691</v>
      </c>
      <c r="J66" s="14">
        <v>1260</v>
      </c>
      <c r="K66" s="14">
        <v>0.40476190476190477</v>
      </c>
      <c r="L66" s="14">
        <v>19.785714285714327</v>
      </c>
      <c r="M66" s="23">
        <v>-1159.9999999999977</v>
      </c>
      <c r="O66" s="16" t="s">
        <v>33</v>
      </c>
      <c r="P66" s="16">
        <v>10.220860269212448</v>
      </c>
      <c r="R66" s="38">
        <v>-2.0942424239667616</v>
      </c>
      <c r="S66" s="39">
        <v>11</v>
      </c>
      <c r="T66" s="40">
        <f t="shared" si="2"/>
        <v>8.0882352941176475E-2</v>
      </c>
      <c r="AI66" s="97"/>
      <c r="AJ66" s="98"/>
      <c r="AK66" s="45"/>
      <c r="AL66" s="46"/>
      <c r="AM66" s="46"/>
      <c r="AN66" s="98"/>
      <c r="AO66" s="98"/>
      <c r="AP66" s="98"/>
      <c r="AQ66" s="98"/>
      <c r="AR66" s="98"/>
      <c r="AS66" s="98"/>
      <c r="AT66" s="99"/>
    </row>
    <row r="67" spans="2:46" x14ac:dyDescent="0.25">
      <c r="B67" s="14" t="s">
        <v>50</v>
      </c>
      <c r="C67" s="14">
        <v>2.52</v>
      </c>
      <c r="D67" s="14">
        <v>132</v>
      </c>
      <c r="E67" s="22">
        <v>38353</v>
      </c>
      <c r="F67" s="22">
        <v>40543</v>
      </c>
      <c r="G67" s="14">
        <v>27259.999999999942</v>
      </c>
      <c r="H67" s="14">
        <v>1.2307431860504481</v>
      </c>
      <c r="I67" s="14">
        <v>-5639.9999999999745</v>
      </c>
      <c r="J67" s="14">
        <v>1251</v>
      </c>
      <c r="K67" s="14">
        <v>0.407673860911271</v>
      </c>
      <c r="L67" s="14">
        <v>21.790567545963224</v>
      </c>
      <c r="M67" s="23">
        <v>-1159.9999999999977</v>
      </c>
      <c r="O67" s="16" t="s">
        <v>34</v>
      </c>
      <c r="P67" s="16">
        <v>104.46598464276556</v>
      </c>
      <c r="R67" s="38">
        <v>0.42185947712736471</v>
      </c>
      <c r="S67" s="39">
        <v>7</v>
      </c>
      <c r="T67" s="40">
        <f t="shared" si="2"/>
        <v>5.1470588235294115E-2</v>
      </c>
      <c r="AI67" s="97"/>
      <c r="AJ67" s="98"/>
      <c r="AK67" s="45"/>
      <c r="AL67" s="46"/>
      <c r="AM67" s="46"/>
      <c r="AN67" s="98"/>
      <c r="AO67" s="98"/>
      <c r="AP67" s="98"/>
      <c r="AQ67" s="98"/>
      <c r="AR67" s="98"/>
      <c r="AS67" s="98"/>
      <c r="AT67" s="99"/>
    </row>
    <row r="68" spans="2:46" x14ac:dyDescent="0.25">
      <c r="B68" s="14" t="s">
        <v>50</v>
      </c>
      <c r="C68" s="14">
        <v>2.4700000000000002</v>
      </c>
      <c r="D68" s="14">
        <v>134</v>
      </c>
      <c r="E68" s="22">
        <v>38353</v>
      </c>
      <c r="F68" s="22">
        <v>40543</v>
      </c>
      <c r="G68" s="14">
        <v>26349.999999999971</v>
      </c>
      <c r="H68" s="14">
        <v>1.2258313335618782</v>
      </c>
      <c r="I68" s="14">
        <v>-5939.9999999999291</v>
      </c>
      <c r="J68" s="14">
        <v>1229</v>
      </c>
      <c r="K68" s="14">
        <v>0.41008950366151342</v>
      </c>
      <c r="L68" s="14">
        <v>21.440195280716058</v>
      </c>
      <c r="M68" s="23">
        <v>-1159.9999999999977</v>
      </c>
      <c r="O68" s="16" t="s">
        <v>35</v>
      </c>
      <c r="P68" s="16">
        <v>-0.79949173924409234</v>
      </c>
      <c r="R68" s="38">
        <v>2.9379613782214911</v>
      </c>
      <c r="S68" s="39">
        <v>6</v>
      </c>
      <c r="T68" s="40">
        <f t="shared" si="2"/>
        <v>4.4117647058823532E-2</v>
      </c>
      <c r="AI68" s="97"/>
      <c r="AJ68" s="98"/>
      <c r="AK68" s="45"/>
      <c r="AL68" s="46"/>
      <c r="AM68" s="46"/>
      <c r="AN68" s="98"/>
      <c r="AO68" s="98"/>
      <c r="AP68" s="98"/>
      <c r="AQ68" s="98"/>
      <c r="AR68" s="98"/>
      <c r="AS68" s="98"/>
      <c r="AT68" s="99"/>
    </row>
    <row r="69" spans="2:46" x14ac:dyDescent="0.25">
      <c r="B69" s="14" t="s">
        <v>50</v>
      </c>
      <c r="C69" s="14">
        <v>2.63</v>
      </c>
      <c r="D69" s="14">
        <v>136</v>
      </c>
      <c r="E69" s="22">
        <v>38353</v>
      </c>
      <c r="F69" s="22">
        <v>40543</v>
      </c>
      <c r="G69" s="14">
        <v>27980.000000000015</v>
      </c>
      <c r="H69" s="14">
        <v>1.2424189915092707</v>
      </c>
      <c r="I69" s="14">
        <v>-5929.9999999999773</v>
      </c>
      <c r="J69" s="14">
        <v>1213</v>
      </c>
      <c r="K69" s="14">
        <v>0.41137675185490519</v>
      </c>
      <c r="L69" s="14">
        <v>23.066776586974502</v>
      </c>
      <c r="M69" s="23">
        <v>-1159.9999999999977</v>
      </c>
      <c r="O69" s="16" t="s">
        <v>36</v>
      </c>
      <c r="P69" s="16">
        <v>-0.4834092822017873</v>
      </c>
      <c r="R69" s="38">
        <v>5.4540632793156174</v>
      </c>
      <c r="S69" s="39">
        <v>9</v>
      </c>
      <c r="T69" s="40">
        <f t="shared" si="2"/>
        <v>6.6176470588235295E-2</v>
      </c>
      <c r="AI69" s="97"/>
      <c r="AJ69" s="98"/>
      <c r="AK69" s="45"/>
      <c r="AL69" s="46"/>
      <c r="AM69" s="46"/>
      <c r="AN69" s="98"/>
      <c r="AO69" s="98"/>
      <c r="AP69" s="98"/>
      <c r="AQ69" s="98"/>
      <c r="AR69" s="98"/>
      <c r="AS69" s="98"/>
      <c r="AT69" s="99"/>
    </row>
    <row r="70" spans="2:46" x14ac:dyDescent="0.25">
      <c r="B70" s="14" t="s">
        <v>50</v>
      </c>
      <c r="C70" s="14">
        <v>2.48</v>
      </c>
      <c r="D70" s="14">
        <v>138</v>
      </c>
      <c r="E70" s="22">
        <v>38353</v>
      </c>
      <c r="F70" s="22">
        <v>40543</v>
      </c>
      <c r="G70" s="14">
        <v>26229.999999999956</v>
      </c>
      <c r="H70" s="14">
        <v>1.2273160585839324</v>
      </c>
      <c r="I70" s="14">
        <v>-6109.9999999999436</v>
      </c>
      <c r="J70" s="14">
        <v>1215</v>
      </c>
      <c r="K70" s="14">
        <v>0.405761316872428</v>
      </c>
      <c r="L70" s="14">
        <v>21.588477366255166</v>
      </c>
      <c r="M70" s="23">
        <v>-1159.9999999999977</v>
      </c>
      <c r="O70" s="16" t="s">
        <v>37</v>
      </c>
      <c r="P70" s="16">
        <v>37.741528516411897</v>
      </c>
      <c r="R70" s="38">
        <v>7.9701651804097438</v>
      </c>
      <c r="S70" s="39">
        <v>15</v>
      </c>
      <c r="T70" s="40">
        <f t="shared" si="2"/>
        <v>0.11029411764705882</v>
      </c>
      <c r="AI70" s="97"/>
      <c r="AJ70" s="98"/>
      <c r="AK70" s="45"/>
      <c r="AL70" s="46"/>
      <c r="AM70" s="46"/>
      <c r="AN70" s="98"/>
      <c r="AO70" s="98"/>
      <c r="AP70" s="98"/>
      <c r="AQ70" s="98"/>
      <c r="AR70" s="98"/>
      <c r="AS70" s="98"/>
      <c r="AT70" s="99"/>
    </row>
    <row r="71" spans="2:46" x14ac:dyDescent="0.25">
      <c r="B71" s="14" t="s">
        <v>50</v>
      </c>
      <c r="C71" s="14">
        <v>2.44</v>
      </c>
      <c r="D71" s="14">
        <v>140</v>
      </c>
      <c r="E71" s="22">
        <v>38353</v>
      </c>
      <c r="F71" s="22">
        <v>40543</v>
      </c>
      <c r="G71" s="14">
        <v>25510.000000000044</v>
      </c>
      <c r="H71" s="14">
        <v>1.2226392040495726</v>
      </c>
      <c r="I71" s="14">
        <v>-6249.99999999992</v>
      </c>
      <c r="J71" s="14">
        <v>1207</v>
      </c>
      <c r="K71" s="14">
        <v>0.40762220381110192</v>
      </c>
      <c r="L71" s="14">
        <v>21.135045567522859</v>
      </c>
      <c r="M71" s="23">
        <v>-1159.9999999999977</v>
      </c>
      <c r="O71" s="16" t="s">
        <v>38</v>
      </c>
      <c r="P71" s="16">
        <v>-14.674751929437393</v>
      </c>
      <c r="R71" s="38">
        <v>10.48626708150387</v>
      </c>
      <c r="S71" s="39">
        <v>12</v>
      </c>
      <c r="T71" s="40">
        <f t="shared" si="2"/>
        <v>8.8235294117647065E-2</v>
      </c>
      <c r="AI71" s="97"/>
      <c r="AJ71" s="98"/>
      <c r="AK71" s="45"/>
      <c r="AL71" s="46"/>
      <c r="AM71" s="46"/>
      <c r="AN71" s="98"/>
      <c r="AO71" s="98"/>
      <c r="AP71" s="98"/>
      <c r="AQ71" s="98"/>
      <c r="AR71" s="98"/>
      <c r="AS71" s="98"/>
      <c r="AT71" s="99"/>
    </row>
    <row r="72" spans="2:46" x14ac:dyDescent="0.25">
      <c r="B72" s="14" t="s">
        <v>50</v>
      </c>
      <c r="C72" s="14">
        <v>2.33</v>
      </c>
      <c r="D72" s="14">
        <v>142</v>
      </c>
      <c r="E72" s="22">
        <v>38353</v>
      </c>
      <c r="F72" s="22">
        <v>40543</v>
      </c>
      <c r="G72" s="14">
        <v>24160.000000000058</v>
      </c>
      <c r="H72" s="14">
        <v>1.2120972697743839</v>
      </c>
      <c r="I72" s="14">
        <v>-6649.9999999999618</v>
      </c>
      <c r="J72" s="14">
        <v>1196</v>
      </c>
      <c r="K72" s="14">
        <v>0.40886287625418061</v>
      </c>
      <c r="L72" s="14">
        <v>20.200668896321147</v>
      </c>
      <c r="M72" s="23">
        <v>-1159.9999999999977</v>
      </c>
      <c r="O72" s="16" t="s">
        <v>39</v>
      </c>
      <c r="P72" s="16">
        <v>23.066776586974502</v>
      </c>
      <c r="R72" s="38">
        <v>13.002368982597996</v>
      </c>
      <c r="S72" s="39">
        <v>18</v>
      </c>
      <c r="T72" s="40">
        <f t="shared" si="2"/>
        <v>0.13235294117647059</v>
      </c>
      <c r="AI72" s="97"/>
      <c r="AJ72" s="98"/>
      <c r="AK72" s="45"/>
      <c r="AL72" s="46"/>
      <c r="AM72" s="46"/>
      <c r="AN72" s="98"/>
      <c r="AO72" s="98"/>
      <c r="AP72" s="98"/>
      <c r="AQ72" s="98"/>
      <c r="AR72" s="98"/>
      <c r="AS72" s="98"/>
      <c r="AT72" s="99"/>
    </row>
    <row r="73" spans="2:46" x14ac:dyDescent="0.25">
      <c r="B73" s="14" t="s">
        <v>50</v>
      </c>
      <c r="C73" s="14">
        <v>2.27</v>
      </c>
      <c r="D73" s="14">
        <v>144</v>
      </c>
      <c r="E73" s="22">
        <v>38353</v>
      </c>
      <c r="F73" s="22">
        <v>40543</v>
      </c>
      <c r="G73" s="14">
        <v>23360.000000000073</v>
      </c>
      <c r="H73" s="14">
        <v>1.2070187876639498</v>
      </c>
      <c r="I73" s="14">
        <v>-6659.99999999996</v>
      </c>
      <c r="J73" s="14">
        <v>1193</v>
      </c>
      <c r="K73" s="14">
        <v>0.40737636211232187</v>
      </c>
      <c r="L73" s="14">
        <v>19.580888516345482</v>
      </c>
      <c r="M73" s="23">
        <v>-1159.9999999999977</v>
      </c>
      <c r="O73" s="16" t="s">
        <v>40</v>
      </c>
      <c r="P73" s="16">
        <v>709.85539359514644</v>
      </c>
      <c r="R73" s="38">
        <v>15.518470883692123</v>
      </c>
      <c r="S73" s="39">
        <v>16</v>
      </c>
      <c r="T73" s="40">
        <f t="shared" si="2"/>
        <v>0.11764705882352941</v>
      </c>
      <c r="AI73" s="97"/>
      <c r="AJ73" s="98"/>
      <c r="AK73" s="45"/>
      <c r="AL73" s="46"/>
      <c r="AM73" s="46"/>
      <c r="AN73" s="98"/>
      <c r="AO73" s="98"/>
      <c r="AP73" s="98"/>
      <c r="AQ73" s="98"/>
      <c r="AR73" s="98"/>
      <c r="AS73" s="98"/>
      <c r="AT73" s="99"/>
    </row>
    <row r="74" spans="2:46" x14ac:dyDescent="0.25">
      <c r="B74" s="14" t="s">
        <v>50</v>
      </c>
      <c r="C74" s="14">
        <v>1.76</v>
      </c>
      <c r="D74" s="14">
        <v>146</v>
      </c>
      <c r="E74" s="22">
        <v>38353</v>
      </c>
      <c r="F74" s="22">
        <v>40543</v>
      </c>
      <c r="G74" s="14">
        <v>18120.000000000116</v>
      </c>
      <c r="H74" s="14">
        <v>1.1567338465530674</v>
      </c>
      <c r="I74" s="14">
        <v>-6369.9999999998981</v>
      </c>
      <c r="J74" s="14">
        <v>1207</v>
      </c>
      <c r="K74" s="14">
        <v>0.39850869925434962</v>
      </c>
      <c r="L74" s="14">
        <v>15.012427506213934</v>
      </c>
      <c r="M74" s="23">
        <v>-1159.9999999999977</v>
      </c>
      <c r="O74" s="16" t="s">
        <v>41</v>
      </c>
      <c r="P74" s="16">
        <v>136</v>
      </c>
      <c r="R74" s="38">
        <v>18.034572784786249</v>
      </c>
      <c r="S74" s="39">
        <v>7</v>
      </c>
      <c r="T74" s="40">
        <f t="shared" si="2"/>
        <v>5.1470588235294115E-2</v>
      </c>
      <c r="AI74" s="97"/>
      <c r="AJ74" s="98"/>
      <c r="AK74" s="45"/>
      <c r="AL74" s="46"/>
      <c r="AM74" s="46"/>
      <c r="AN74" s="98"/>
      <c r="AO74" s="98"/>
      <c r="AP74" s="98"/>
      <c r="AQ74" s="98"/>
      <c r="AR74" s="98"/>
      <c r="AS74" s="98"/>
      <c r="AT74" s="99"/>
    </row>
    <row r="75" spans="2:46" ht="15.75" thickBot="1" x14ac:dyDescent="0.3">
      <c r="B75" s="14" t="s">
        <v>50</v>
      </c>
      <c r="C75" s="14">
        <v>1.74</v>
      </c>
      <c r="D75" s="14">
        <v>148</v>
      </c>
      <c r="E75" s="22">
        <v>38353</v>
      </c>
      <c r="F75" s="22">
        <v>40543</v>
      </c>
      <c r="G75" s="14">
        <v>17670.000000000087</v>
      </c>
      <c r="H75" s="14">
        <v>1.1547692038188675</v>
      </c>
      <c r="I75" s="14">
        <v>-6689.9999999998799</v>
      </c>
      <c r="J75" s="14">
        <v>1202</v>
      </c>
      <c r="K75" s="14">
        <v>0.40016638935108151</v>
      </c>
      <c r="L75" s="14">
        <v>14.70049916805343</v>
      </c>
      <c r="M75" s="23">
        <v>-1159.9999999999977</v>
      </c>
      <c r="O75" s="17" t="s">
        <v>42</v>
      </c>
      <c r="P75" s="17">
        <v>1.7333118581276963</v>
      </c>
      <c r="R75" s="38">
        <v>20.550674685880374</v>
      </c>
      <c r="S75" s="39">
        <v>6</v>
      </c>
      <c r="T75" s="40">
        <f t="shared" si="2"/>
        <v>4.4117647058823532E-2</v>
      </c>
      <c r="AI75" s="97"/>
      <c r="AJ75" s="98"/>
      <c r="AK75" s="45"/>
      <c r="AL75" s="46"/>
      <c r="AM75" s="46"/>
      <c r="AN75" s="98"/>
      <c r="AO75" s="98"/>
      <c r="AP75" s="98"/>
      <c r="AQ75" s="98"/>
      <c r="AR75" s="98"/>
      <c r="AS75" s="98"/>
      <c r="AT75" s="99"/>
    </row>
    <row r="76" spans="2:46" ht="15.75" thickBot="1" x14ac:dyDescent="0.3">
      <c r="B76" s="14" t="s">
        <v>50</v>
      </c>
      <c r="C76" s="14">
        <v>1.81</v>
      </c>
      <c r="D76" s="14">
        <v>150</v>
      </c>
      <c r="E76" s="22">
        <v>38353</v>
      </c>
      <c r="F76" s="22">
        <v>40543</v>
      </c>
      <c r="G76" s="14">
        <v>18290</v>
      </c>
      <c r="H76" s="14">
        <v>1.1622892635314994</v>
      </c>
      <c r="I76" s="14">
        <v>-7129.9999999998618</v>
      </c>
      <c r="J76" s="14">
        <v>1194</v>
      </c>
      <c r="K76" s="14">
        <v>0.40368509212730319</v>
      </c>
      <c r="L76" s="14">
        <v>15.318257956449036</v>
      </c>
      <c r="M76" s="23">
        <v>-1159.9999999999977</v>
      </c>
      <c r="O76" s="31"/>
      <c r="P76" s="31"/>
      <c r="R76" s="41">
        <v>23.066776586974502</v>
      </c>
      <c r="S76" s="42">
        <v>5</v>
      </c>
      <c r="T76" s="43">
        <f t="shared" si="2"/>
        <v>3.6764705882352942E-2</v>
      </c>
      <c r="AI76" s="97"/>
      <c r="AJ76" s="98"/>
      <c r="AK76" s="45"/>
      <c r="AL76" s="46"/>
      <c r="AM76" s="46"/>
      <c r="AN76" s="98"/>
      <c r="AO76" s="98"/>
      <c r="AP76" s="98"/>
      <c r="AQ76" s="98"/>
      <c r="AR76" s="98"/>
      <c r="AS76" s="98"/>
      <c r="AT76" s="99"/>
    </row>
    <row r="77" spans="2:46" x14ac:dyDescent="0.25">
      <c r="B77" s="14" t="s">
        <v>50</v>
      </c>
      <c r="C77" s="14">
        <v>1.84</v>
      </c>
      <c r="D77" s="14">
        <v>152</v>
      </c>
      <c r="E77" s="22">
        <v>38353</v>
      </c>
      <c r="F77" s="22">
        <v>40543</v>
      </c>
      <c r="G77" s="14">
        <v>18430.000000000029</v>
      </c>
      <c r="H77" s="14">
        <v>1.1643188302425109</v>
      </c>
      <c r="I77" s="14">
        <v>-5759.9999999998727</v>
      </c>
      <c r="J77" s="14">
        <v>1192</v>
      </c>
      <c r="K77" s="14">
        <v>0.40100671140939598</v>
      </c>
      <c r="L77" s="14">
        <v>15.461409395973277</v>
      </c>
      <c r="M77" s="23">
        <v>-1159.9999999999977</v>
      </c>
      <c r="R77" s="38" t="s">
        <v>40</v>
      </c>
      <c r="S77" s="39">
        <f>SUM(S61:S76)</f>
        <v>136</v>
      </c>
      <c r="T77" s="39">
        <f>SUM(T61:T76)</f>
        <v>0.99999999999999989</v>
      </c>
      <c r="AI77" s="97"/>
      <c r="AJ77" s="98"/>
      <c r="AK77" s="45"/>
      <c r="AL77" s="46"/>
      <c r="AM77" s="46"/>
      <c r="AN77" s="98"/>
      <c r="AO77" s="98"/>
      <c r="AP77" s="98"/>
      <c r="AQ77" s="98"/>
      <c r="AR77" s="98"/>
      <c r="AS77" s="98"/>
      <c r="AT77" s="99"/>
    </row>
    <row r="78" spans="2:46" x14ac:dyDescent="0.25">
      <c r="B78" s="14" t="s">
        <v>50</v>
      </c>
      <c r="C78" s="14">
        <v>1.85</v>
      </c>
      <c r="D78" s="14">
        <v>154</v>
      </c>
      <c r="E78" s="22">
        <v>38353</v>
      </c>
      <c r="F78" s="22">
        <v>40543</v>
      </c>
      <c r="G78" s="14">
        <v>18440.000000000044</v>
      </c>
      <c r="H78" s="14">
        <v>1.1664860960635612</v>
      </c>
      <c r="I78" s="14">
        <v>-5939.9999999998527</v>
      </c>
      <c r="J78" s="14">
        <v>1171</v>
      </c>
      <c r="K78" s="14">
        <v>0.39880444064901793</v>
      </c>
      <c r="L78" s="14">
        <v>15.747224594363928</v>
      </c>
      <c r="M78" s="23">
        <v>-1159.9999999999977</v>
      </c>
      <c r="R78" s="45"/>
      <c r="S78" s="46"/>
      <c r="AI78" s="97"/>
      <c r="AJ78" s="98"/>
      <c r="AK78" s="45"/>
      <c r="AL78" s="46"/>
      <c r="AM78" s="46"/>
      <c r="AN78" s="98"/>
      <c r="AO78" s="98"/>
      <c r="AP78" s="98"/>
      <c r="AQ78" s="98"/>
      <c r="AR78" s="98"/>
      <c r="AS78" s="98"/>
      <c r="AT78" s="99"/>
    </row>
    <row r="79" spans="2:46" x14ac:dyDescent="0.25">
      <c r="B79" s="14" t="s">
        <v>50</v>
      </c>
      <c r="C79" s="14">
        <v>1.5</v>
      </c>
      <c r="D79" s="14">
        <v>156</v>
      </c>
      <c r="E79" s="22">
        <v>38353</v>
      </c>
      <c r="F79" s="22">
        <v>40543</v>
      </c>
      <c r="G79" s="14">
        <v>14920.000000000073</v>
      </c>
      <c r="H79" s="14">
        <v>1.1330954504906341</v>
      </c>
      <c r="I79" s="14">
        <v>-6299.9999999998454</v>
      </c>
      <c r="J79" s="14">
        <v>1167</v>
      </c>
      <c r="K79" s="14">
        <v>0.39502999143101969</v>
      </c>
      <c r="L79" s="14">
        <v>12.784918594687392</v>
      </c>
      <c r="M79" s="23">
        <v>-1159.9999999999977</v>
      </c>
      <c r="AI79" s="97"/>
      <c r="AJ79" s="98"/>
      <c r="AK79" s="45"/>
      <c r="AL79" s="46"/>
      <c r="AM79" s="46"/>
      <c r="AN79" s="98"/>
      <c r="AO79" s="98"/>
      <c r="AP79" s="98"/>
      <c r="AQ79" s="98"/>
      <c r="AR79" s="98"/>
      <c r="AS79" s="98"/>
      <c r="AT79" s="99"/>
    </row>
    <row r="80" spans="2:46" x14ac:dyDescent="0.25">
      <c r="B80" s="14" t="s">
        <v>50</v>
      </c>
      <c r="C80" s="14">
        <v>1.07</v>
      </c>
      <c r="D80" s="14">
        <v>158</v>
      </c>
      <c r="E80" s="22">
        <v>38353</v>
      </c>
      <c r="F80" s="22">
        <v>40543</v>
      </c>
      <c r="G80" s="14">
        <v>10520.000000000175</v>
      </c>
      <c r="H80" s="14">
        <v>1.0922240729376715</v>
      </c>
      <c r="I80" s="14">
        <v>-6559.9999999998472</v>
      </c>
      <c r="J80" s="14">
        <v>1165</v>
      </c>
      <c r="K80" s="14">
        <v>0.38969957081545065</v>
      </c>
      <c r="L80" s="14">
        <v>9.0300429184551589</v>
      </c>
      <c r="M80" s="23">
        <v>-1159.9999999999977</v>
      </c>
      <c r="AI80" s="97"/>
      <c r="AJ80" s="98"/>
      <c r="AK80" s="45"/>
      <c r="AL80" s="46"/>
      <c r="AM80" s="46"/>
      <c r="AN80" s="98"/>
      <c r="AO80" s="98"/>
      <c r="AP80" s="98"/>
      <c r="AQ80" s="98"/>
      <c r="AR80" s="98"/>
      <c r="AS80" s="98"/>
      <c r="AT80" s="99"/>
    </row>
    <row r="81" spans="2:46" x14ac:dyDescent="0.25">
      <c r="B81" s="14" t="s">
        <v>50</v>
      </c>
      <c r="C81" s="14">
        <v>0.98</v>
      </c>
      <c r="D81" s="14">
        <v>160</v>
      </c>
      <c r="E81" s="22">
        <v>38353</v>
      </c>
      <c r="F81" s="22">
        <v>40543</v>
      </c>
      <c r="G81" s="14">
        <v>9620.0000000001455</v>
      </c>
      <c r="H81" s="14">
        <v>1.084400772065276</v>
      </c>
      <c r="I81" s="14">
        <v>-6399.9999999998618</v>
      </c>
      <c r="J81" s="14">
        <v>1165</v>
      </c>
      <c r="K81" s="14">
        <v>0.38884120171673819</v>
      </c>
      <c r="L81" s="14">
        <v>8.2575107296139318</v>
      </c>
      <c r="M81" s="23">
        <v>-1159.9999999999977</v>
      </c>
      <c r="AI81" s="97"/>
      <c r="AJ81" s="98"/>
      <c r="AK81" s="45"/>
      <c r="AL81" s="46"/>
      <c r="AM81" s="46"/>
      <c r="AN81" s="98"/>
      <c r="AO81" s="98"/>
      <c r="AP81" s="98"/>
      <c r="AQ81" s="98"/>
      <c r="AR81" s="98"/>
      <c r="AS81" s="98"/>
      <c r="AT81" s="99"/>
    </row>
    <row r="82" spans="2:46" x14ac:dyDescent="0.25">
      <c r="B82" s="14" t="s">
        <v>50</v>
      </c>
      <c r="C82" s="14">
        <v>0.88</v>
      </c>
      <c r="D82" s="14">
        <v>162</v>
      </c>
      <c r="E82" s="22">
        <v>38353</v>
      </c>
      <c r="F82" s="22">
        <v>40543</v>
      </c>
      <c r="G82" s="14">
        <v>8630.0000000001164</v>
      </c>
      <c r="H82" s="14">
        <v>1.0754832502405329</v>
      </c>
      <c r="I82" s="14">
        <v>-6949.9999999998081</v>
      </c>
      <c r="J82" s="14">
        <v>1162</v>
      </c>
      <c r="K82" s="14">
        <v>0.3889845094664372</v>
      </c>
      <c r="L82" s="14">
        <v>7.4268502581757332</v>
      </c>
      <c r="M82" s="23">
        <v>-1159.9999999999977</v>
      </c>
      <c r="AI82" s="97"/>
      <c r="AJ82" s="98"/>
      <c r="AK82" s="45"/>
      <c r="AL82" s="46"/>
      <c r="AM82" s="46"/>
      <c r="AN82" s="98"/>
      <c r="AO82" s="98"/>
      <c r="AP82" s="98"/>
      <c r="AQ82" s="98"/>
      <c r="AR82" s="98"/>
      <c r="AS82" s="98"/>
      <c r="AT82" s="99"/>
    </row>
    <row r="83" spans="2:46" x14ac:dyDescent="0.25">
      <c r="B83" s="14" t="s">
        <v>50</v>
      </c>
      <c r="C83" s="14">
        <v>0.85</v>
      </c>
      <c r="D83" s="14">
        <v>164</v>
      </c>
      <c r="E83" s="22">
        <v>38353</v>
      </c>
      <c r="F83" s="22">
        <v>40543</v>
      </c>
      <c r="G83" s="14">
        <v>8210.0000000001164</v>
      </c>
      <c r="H83" s="14">
        <v>1.0724177471994365</v>
      </c>
      <c r="I83" s="14">
        <v>-6649.9999999998163</v>
      </c>
      <c r="J83" s="14">
        <v>1152</v>
      </c>
      <c r="K83" s="14">
        <v>0.390625</v>
      </c>
      <c r="L83" s="14">
        <v>7.126736111111267</v>
      </c>
      <c r="M83" s="23">
        <v>-1159.9999999999977</v>
      </c>
      <c r="O83" s="122" t="s">
        <v>53</v>
      </c>
      <c r="P83" s="122"/>
      <c r="Q83" s="122"/>
      <c r="R83" s="122"/>
      <c r="S83" s="122"/>
      <c r="T83" s="122"/>
      <c r="U83" s="122"/>
      <c r="V83" s="122"/>
      <c r="W83" s="122"/>
      <c r="X83" s="122"/>
      <c r="Y83" s="122"/>
      <c r="Z83" s="122"/>
      <c r="AA83" s="122"/>
      <c r="AB83" s="122"/>
      <c r="AC83" s="122"/>
      <c r="AD83" s="122"/>
      <c r="AE83" s="122"/>
      <c r="AI83" s="97"/>
      <c r="AJ83" s="98"/>
      <c r="AK83" s="45"/>
      <c r="AL83" s="46"/>
      <c r="AM83" s="46"/>
      <c r="AN83" s="98"/>
      <c r="AO83" s="98"/>
      <c r="AP83" s="98"/>
      <c r="AQ83" s="98"/>
      <c r="AR83" s="98"/>
      <c r="AS83" s="98"/>
      <c r="AT83" s="99"/>
    </row>
    <row r="84" spans="2:46" x14ac:dyDescent="0.25">
      <c r="B84" s="14" t="s">
        <v>50</v>
      </c>
      <c r="C84" s="14">
        <v>0.86</v>
      </c>
      <c r="D84" s="14">
        <v>166</v>
      </c>
      <c r="E84" s="22">
        <v>38353</v>
      </c>
      <c r="F84" s="22">
        <v>40543</v>
      </c>
      <c r="G84" s="14">
        <v>8260.0000000001455</v>
      </c>
      <c r="H84" s="14">
        <v>1.0737368327084462</v>
      </c>
      <c r="I84" s="14">
        <v>-6109.9999999999563</v>
      </c>
      <c r="J84" s="14">
        <v>1140</v>
      </c>
      <c r="K84" s="14">
        <v>0.39473684210526316</v>
      </c>
      <c r="L84" s="14">
        <v>7.245614035087919</v>
      </c>
      <c r="M84" s="23">
        <v>-1159.9999999999977</v>
      </c>
      <c r="O84" s="123"/>
      <c r="P84" s="123"/>
      <c r="Q84" s="123"/>
      <c r="R84" s="123"/>
      <c r="S84" s="123"/>
      <c r="T84" s="123"/>
      <c r="U84" s="123"/>
      <c r="V84" s="123"/>
      <c r="W84" s="123"/>
      <c r="X84" s="123"/>
      <c r="Y84" s="123"/>
      <c r="Z84" s="123"/>
      <c r="AA84" s="123"/>
      <c r="AB84" s="123"/>
      <c r="AC84" s="123"/>
      <c r="AD84" s="123"/>
      <c r="AE84" s="123"/>
      <c r="AI84" s="97"/>
      <c r="AJ84" s="98"/>
      <c r="AK84" s="45"/>
      <c r="AL84" s="46"/>
      <c r="AM84" s="46"/>
      <c r="AN84" s="98"/>
      <c r="AO84" s="98"/>
      <c r="AP84" s="98"/>
      <c r="AQ84" s="98"/>
      <c r="AR84" s="98"/>
      <c r="AS84" s="98"/>
      <c r="AT84" s="99"/>
    </row>
    <row r="85" spans="2:46" x14ac:dyDescent="0.25">
      <c r="B85" s="14" t="s">
        <v>50</v>
      </c>
      <c r="C85" s="14">
        <v>1.08</v>
      </c>
      <c r="D85" s="14">
        <v>168</v>
      </c>
      <c r="E85" s="22">
        <v>38353</v>
      </c>
      <c r="F85" s="22">
        <v>40543</v>
      </c>
      <c r="G85" s="14">
        <v>10450.000000000087</v>
      </c>
      <c r="H85" s="14">
        <v>1.0940086362000727</v>
      </c>
      <c r="I85" s="14">
        <v>-4929.9999999999591</v>
      </c>
      <c r="J85" s="14">
        <v>1135</v>
      </c>
      <c r="K85" s="14">
        <v>0.4</v>
      </c>
      <c r="L85" s="14">
        <v>9.2070484581499343</v>
      </c>
      <c r="M85" s="23">
        <v>-1159.9999999999977</v>
      </c>
      <c r="AI85" s="97"/>
      <c r="AJ85" s="98"/>
      <c r="AK85" s="45"/>
      <c r="AL85" s="46"/>
      <c r="AM85" s="46"/>
      <c r="AN85" s="98"/>
      <c r="AO85" s="98"/>
      <c r="AP85" s="98"/>
      <c r="AQ85" s="98"/>
      <c r="AR85" s="98"/>
      <c r="AS85" s="98"/>
      <c r="AT85" s="99"/>
    </row>
    <row r="86" spans="2:46" x14ac:dyDescent="0.25">
      <c r="B86" s="14" t="s">
        <v>50</v>
      </c>
      <c r="C86" s="14">
        <v>1.32</v>
      </c>
      <c r="D86" s="14">
        <v>170</v>
      </c>
      <c r="E86" s="22">
        <v>38353</v>
      </c>
      <c r="F86" s="22">
        <v>40543</v>
      </c>
      <c r="G86" s="14">
        <v>12660.000000000102</v>
      </c>
      <c r="H86" s="14">
        <v>1.1173091178650862</v>
      </c>
      <c r="I86" s="14">
        <v>-5129.9999999999591</v>
      </c>
      <c r="J86" s="14">
        <v>1118</v>
      </c>
      <c r="K86" s="14">
        <v>0.40250447227191416</v>
      </c>
      <c r="L86" s="14">
        <v>11.323792486583303</v>
      </c>
      <c r="M86" s="23">
        <v>-1159.9999999999977</v>
      </c>
      <c r="AI86" s="97"/>
      <c r="AJ86" s="98"/>
      <c r="AK86" s="45"/>
      <c r="AL86" s="46"/>
      <c r="AM86" s="46"/>
      <c r="AN86" s="98"/>
      <c r="AO86" s="98"/>
      <c r="AP86" s="98"/>
      <c r="AQ86" s="98"/>
      <c r="AR86" s="98"/>
      <c r="AS86" s="98"/>
      <c r="AT86" s="99"/>
    </row>
    <row r="87" spans="2:46" x14ac:dyDescent="0.25">
      <c r="B87" s="14" t="s">
        <v>50</v>
      </c>
      <c r="C87" s="14">
        <v>1.42</v>
      </c>
      <c r="D87" s="14">
        <v>172</v>
      </c>
      <c r="E87" s="22">
        <v>38353</v>
      </c>
      <c r="F87" s="22">
        <v>40543</v>
      </c>
      <c r="G87" s="14">
        <v>13620.000000000087</v>
      </c>
      <c r="H87" s="14">
        <v>1.1277074542897336</v>
      </c>
      <c r="I87" s="14">
        <v>-5129.9999999999527</v>
      </c>
      <c r="J87" s="14">
        <v>1106</v>
      </c>
      <c r="K87" s="14">
        <v>0.40415913200723325</v>
      </c>
      <c r="L87" s="14">
        <v>12.314647377938604</v>
      </c>
      <c r="M87" s="23">
        <v>-1159.9999999999977</v>
      </c>
      <c r="AI87" s="97"/>
      <c r="AJ87" s="98"/>
      <c r="AK87" s="45"/>
      <c r="AL87" s="46"/>
      <c r="AM87" s="46"/>
      <c r="AN87" s="98"/>
      <c r="AO87" s="98"/>
      <c r="AP87" s="98"/>
      <c r="AQ87" s="98"/>
      <c r="AR87" s="98"/>
      <c r="AS87" s="98"/>
      <c r="AT87" s="99"/>
    </row>
    <row r="88" spans="2:46" x14ac:dyDescent="0.25">
      <c r="B88" s="14" t="s">
        <v>50</v>
      </c>
      <c r="C88" s="14">
        <v>1.31</v>
      </c>
      <c r="D88" s="14">
        <v>174</v>
      </c>
      <c r="E88" s="22">
        <v>38353</v>
      </c>
      <c r="F88" s="22">
        <v>40543</v>
      </c>
      <c r="G88" s="14">
        <v>12510.000000000087</v>
      </c>
      <c r="H88" s="14">
        <v>1.1166651123752689</v>
      </c>
      <c r="I88" s="14">
        <v>-5269.9999999999563</v>
      </c>
      <c r="J88" s="14">
        <v>1111</v>
      </c>
      <c r="K88" s="14">
        <v>0.39783978397839787</v>
      </c>
      <c r="L88" s="14">
        <v>11.26012601260137</v>
      </c>
      <c r="M88" s="23">
        <v>-1159.9999999999977</v>
      </c>
      <c r="AI88" s="97"/>
      <c r="AJ88" s="98"/>
      <c r="AK88" s="45"/>
      <c r="AL88" s="46"/>
      <c r="AM88" s="46"/>
      <c r="AN88" s="98"/>
      <c r="AO88" s="98"/>
      <c r="AP88" s="98"/>
      <c r="AQ88" s="98"/>
      <c r="AR88" s="98"/>
      <c r="AS88" s="98"/>
      <c r="AT88" s="99"/>
    </row>
    <row r="89" spans="2:46" x14ac:dyDescent="0.25">
      <c r="B89" s="14" t="s">
        <v>50</v>
      </c>
      <c r="C89" s="14">
        <v>0.96</v>
      </c>
      <c r="D89" s="14">
        <v>176</v>
      </c>
      <c r="E89" s="22">
        <v>38353</v>
      </c>
      <c r="F89" s="22">
        <v>40543</v>
      </c>
      <c r="G89" s="14">
        <v>9070.0000000001019</v>
      </c>
      <c r="H89" s="14">
        <v>1.0848932983901172</v>
      </c>
      <c r="I89" s="14">
        <v>-5379.9999999999691</v>
      </c>
      <c r="J89" s="14">
        <v>1098</v>
      </c>
      <c r="K89" s="14">
        <v>0.39617486338797814</v>
      </c>
      <c r="L89" s="14">
        <v>8.2604735883426219</v>
      </c>
      <c r="M89" s="23">
        <v>-1159.9999999999977</v>
      </c>
      <c r="AI89" s="97"/>
      <c r="AJ89" s="98"/>
      <c r="AK89" s="45"/>
      <c r="AL89" s="46"/>
      <c r="AM89" s="46"/>
      <c r="AN89" s="98"/>
      <c r="AO89" s="98"/>
      <c r="AP89" s="98"/>
      <c r="AQ89" s="98"/>
      <c r="AR89" s="98"/>
      <c r="AS89" s="98"/>
      <c r="AT89" s="99"/>
    </row>
    <row r="90" spans="2:46" x14ac:dyDescent="0.25">
      <c r="B90" s="14" t="s">
        <v>50</v>
      </c>
      <c r="C90" s="14">
        <v>0.87</v>
      </c>
      <c r="D90" s="14">
        <v>178</v>
      </c>
      <c r="E90" s="22">
        <v>38353</v>
      </c>
      <c r="F90" s="22">
        <v>40543</v>
      </c>
      <c r="G90" s="14">
        <v>8290.0000000000437</v>
      </c>
      <c r="H90" s="14">
        <v>1.0772888308782402</v>
      </c>
      <c r="I90" s="14">
        <v>-6259.9999999999773</v>
      </c>
      <c r="J90" s="14">
        <v>1097</v>
      </c>
      <c r="K90" s="14">
        <v>0.39197812215132177</v>
      </c>
      <c r="L90" s="14">
        <v>7.5569735642663414</v>
      </c>
      <c r="M90" s="23">
        <v>-1159.9999999999977</v>
      </c>
      <c r="AI90" s="97"/>
      <c r="AJ90" s="98"/>
      <c r="AK90" s="45"/>
      <c r="AL90" s="46"/>
      <c r="AM90" s="46"/>
      <c r="AN90" s="98"/>
      <c r="AO90" s="98"/>
      <c r="AP90" s="98"/>
      <c r="AQ90" s="98"/>
      <c r="AR90" s="98"/>
      <c r="AS90" s="98"/>
      <c r="AT90" s="99"/>
    </row>
    <row r="91" spans="2:46" x14ac:dyDescent="0.25">
      <c r="B91" s="14" t="s">
        <v>50</v>
      </c>
      <c r="C91" s="14">
        <v>0.89</v>
      </c>
      <c r="D91" s="14">
        <v>180</v>
      </c>
      <c r="E91" s="22">
        <v>38353</v>
      </c>
      <c r="F91" s="22">
        <v>40543</v>
      </c>
      <c r="G91" s="14">
        <v>8410.0000000000291</v>
      </c>
      <c r="H91" s="14">
        <v>1.0781889178133137</v>
      </c>
      <c r="I91" s="14">
        <v>-6289.9999999999936</v>
      </c>
      <c r="J91" s="14">
        <v>1096</v>
      </c>
      <c r="K91" s="14">
        <v>0.39142335766423358</v>
      </c>
      <c r="L91" s="14">
        <v>7.6733576642337091</v>
      </c>
      <c r="M91" s="23">
        <v>-1159.9999999999977</v>
      </c>
      <c r="AI91" s="97"/>
      <c r="AJ91" s="98"/>
      <c r="AK91" s="45"/>
      <c r="AL91" s="46"/>
      <c r="AM91" s="46"/>
      <c r="AN91" s="98"/>
      <c r="AO91" s="98"/>
      <c r="AP91" s="98"/>
      <c r="AQ91" s="98"/>
      <c r="AR91" s="98"/>
      <c r="AS91" s="98"/>
      <c r="AT91" s="99"/>
    </row>
    <row r="92" spans="2:46" x14ac:dyDescent="0.25">
      <c r="B92" s="14" t="s">
        <v>50</v>
      </c>
      <c r="C92" s="14">
        <v>0.78</v>
      </c>
      <c r="D92" s="14">
        <v>182</v>
      </c>
      <c r="E92" s="22">
        <v>38353</v>
      </c>
      <c r="F92" s="22">
        <v>40543</v>
      </c>
      <c r="G92" s="14">
        <v>7440.0000000000728</v>
      </c>
      <c r="H92" s="14">
        <v>1.068799704087295</v>
      </c>
      <c r="I92" s="14">
        <v>-5399.9999999999691</v>
      </c>
      <c r="J92" s="14">
        <v>1100</v>
      </c>
      <c r="K92" s="14">
        <v>0.38636363636363635</v>
      </c>
      <c r="L92" s="14">
        <v>6.7636363636365271</v>
      </c>
      <c r="M92" s="23">
        <v>-1159.9999999999977</v>
      </c>
      <c r="AI92" s="97"/>
      <c r="AJ92" s="98"/>
      <c r="AK92" s="45"/>
      <c r="AL92" s="46"/>
      <c r="AM92" s="46"/>
      <c r="AN92" s="98"/>
      <c r="AO92" s="98"/>
      <c r="AP92" s="98"/>
      <c r="AQ92" s="98"/>
      <c r="AR92" s="98"/>
      <c r="AS92" s="98"/>
      <c r="AT92" s="99"/>
    </row>
    <row r="93" spans="2:46" x14ac:dyDescent="0.25">
      <c r="B93" s="14" t="s">
        <v>50</v>
      </c>
      <c r="C93" s="14">
        <v>0.73</v>
      </c>
      <c r="D93" s="14">
        <v>184</v>
      </c>
      <c r="E93" s="22">
        <v>38353</v>
      </c>
      <c r="F93" s="22">
        <v>40543</v>
      </c>
      <c r="G93" s="14">
        <v>6920.0000000000437</v>
      </c>
      <c r="H93" s="14">
        <v>1.0637846806157254</v>
      </c>
      <c r="I93" s="14">
        <v>-5590.0000000000546</v>
      </c>
      <c r="J93" s="14">
        <v>1098</v>
      </c>
      <c r="K93" s="14">
        <v>0.3888888888888889</v>
      </c>
      <c r="L93" s="14">
        <v>6.3023679417123368</v>
      </c>
      <c r="M93" s="23">
        <v>-1159.9999999999977</v>
      </c>
      <c r="AI93" s="97"/>
      <c r="AJ93" s="98"/>
      <c r="AK93" s="45"/>
      <c r="AL93" s="46"/>
      <c r="AM93" s="46"/>
      <c r="AN93" s="98"/>
      <c r="AO93" s="98"/>
      <c r="AP93" s="98"/>
      <c r="AQ93" s="98"/>
      <c r="AR93" s="98"/>
      <c r="AS93" s="98"/>
      <c r="AT93" s="99"/>
    </row>
    <row r="94" spans="2:46" x14ac:dyDescent="0.25">
      <c r="B94" s="14" t="s">
        <v>50</v>
      </c>
      <c r="C94" s="14">
        <v>0.7</v>
      </c>
      <c r="D94" s="14">
        <v>186</v>
      </c>
      <c r="E94" s="22">
        <v>38353</v>
      </c>
      <c r="F94" s="22">
        <v>40543</v>
      </c>
      <c r="G94" s="14">
        <v>6680</v>
      </c>
      <c r="H94" s="14">
        <v>1.0613406795224978</v>
      </c>
      <c r="I94" s="14">
        <v>-5930.00000000003</v>
      </c>
      <c r="J94" s="14">
        <v>1098</v>
      </c>
      <c r="K94" s="14">
        <v>0.38615664845173042</v>
      </c>
      <c r="L94" s="14">
        <v>6.0837887067396377</v>
      </c>
      <c r="M94" s="23">
        <v>-1159.9999999999977</v>
      </c>
      <c r="AI94" s="97"/>
      <c r="AJ94" s="98"/>
      <c r="AK94" s="45"/>
      <c r="AL94" s="46"/>
      <c r="AM94" s="46"/>
      <c r="AN94" s="98"/>
      <c r="AO94" s="98"/>
      <c r="AP94" s="98"/>
      <c r="AQ94" s="98"/>
      <c r="AR94" s="98"/>
      <c r="AS94" s="98"/>
      <c r="AT94" s="99"/>
    </row>
    <row r="95" spans="2:46" x14ac:dyDescent="0.25">
      <c r="B95" s="14" t="s">
        <v>50</v>
      </c>
      <c r="C95" s="14">
        <v>0.75</v>
      </c>
      <c r="D95" s="14">
        <v>188</v>
      </c>
      <c r="E95" s="22">
        <v>38353</v>
      </c>
      <c r="F95" s="22">
        <v>40543</v>
      </c>
      <c r="G95" s="14">
        <v>7169.9999999999563</v>
      </c>
      <c r="H95" s="14">
        <v>1.0660403426360869</v>
      </c>
      <c r="I95" s="14">
        <v>-6070.0000000000373</v>
      </c>
      <c r="J95" s="14">
        <v>1100</v>
      </c>
      <c r="K95" s="14">
        <v>0.38818181818181818</v>
      </c>
      <c r="L95" s="14">
        <v>6.5181818181818745</v>
      </c>
      <c r="M95" s="23">
        <v>-1159.9999999999977</v>
      </c>
      <c r="AI95" s="97"/>
      <c r="AJ95" s="98"/>
      <c r="AK95" s="45"/>
      <c r="AL95" s="46"/>
      <c r="AM95" s="46"/>
      <c r="AN95" s="98"/>
      <c r="AO95" s="98"/>
      <c r="AP95" s="98"/>
      <c r="AQ95" s="98"/>
      <c r="AR95" s="98"/>
      <c r="AS95" s="98"/>
      <c r="AT95" s="99"/>
    </row>
    <row r="96" spans="2:46" x14ac:dyDescent="0.25">
      <c r="B96" s="14" t="s">
        <v>50</v>
      </c>
      <c r="C96" s="14">
        <v>0.56999999999999995</v>
      </c>
      <c r="D96" s="14">
        <v>190</v>
      </c>
      <c r="E96" s="22">
        <v>38353</v>
      </c>
      <c r="F96" s="22">
        <v>40543</v>
      </c>
      <c r="G96" s="14">
        <v>5429.9999999999709</v>
      </c>
      <c r="H96" s="14">
        <v>1.0491714208095624</v>
      </c>
      <c r="I96" s="14">
        <v>-6040.0000000000409</v>
      </c>
      <c r="J96" s="14">
        <v>1110</v>
      </c>
      <c r="K96" s="14">
        <v>0.3846846846846847</v>
      </c>
      <c r="L96" s="14">
        <v>4.8918918918919507</v>
      </c>
      <c r="M96" s="23">
        <v>-1159.9999999999977</v>
      </c>
      <c r="AI96" s="97"/>
      <c r="AJ96" s="98"/>
      <c r="AK96" s="45"/>
      <c r="AL96" s="46"/>
      <c r="AM96" s="46"/>
      <c r="AN96" s="98"/>
      <c r="AO96" s="98"/>
      <c r="AP96" s="98"/>
      <c r="AQ96" s="98"/>
      <c r="AR96" s="98"/>
      <c r="AS96" s="98"/>
      <c r="AT96" s="99"/>
    </row>
    <row r="97" spans="2:46" x14ac:dyDescent="0.25">
      <c r="B97" s="14" t="s">
        <v>50</v>
      </c>
      <c r="C97" s="14">
        <v>0.72</v>
      </c>
      <c r="D97" s="14">
        <v>192</v>
      </c>
      <c r="E97" s="22">
        <v>38353</v>
      </c>
      <c r="F97" s="22">
        <v>40543</v>
      </c>
      <c r="G97" s="14">
        <v>6949.9999999999418</v>
      </c>
      <c r="H97" s="14">
        <v>1.0629130080564855</v>
      </c>
      <c r="I97" s="14">
        <v>-4969.9999999999654</v>
      </c>
      <c r="J97" s="14">
        <v>1101</v>
      </c>
      <c r="K97" s="14">
        <v>0.38510445049954589</v>
      </c>
      <c r="L97" s="14">
        <v>6.3124432334241893</v>
      </c>
      <c r="M97" s="23">
        <v>-1159.9999999999977</v>
      </c>
      <c r="AI97" s="97"/>
      <c r="AJ97" s="98"/>
      <c r="AK97" s="45"/>
      <c r="AL97" s="46"/>
      <c r="AM97" s="46"/>
      <c r="AN97" s="98"/>
      <c r="AO97" s="98"/>
      <c r="AP97" s="98"/>
      <c r="AQ97" s="98"/>
      <c r="AR97" s="98"/>
      <c r="AS97" s="98"/>
      <c r="AT97" s="99"/>
    </row>
    <row r="98" spans="2:46" x14ac:dyDescent="0.25">
      <c r="B98" s="14" t="s">
        <v>50</v>
      </c>
      <c r="C98" s="14">
        <v>0.78</v>
      </c>
      <c r="D98" s="14">
        <v>194</v>
      </c>
      <c r="E98" s="22">
        <v>38353</v>
      </c>
      <c r="F98" s="22">
        <v>40543</v>
      </c>
      <c r="G98" s="14">
        <v>7479.9999999999709</v>
      </c>
      <c r="H98" s="14">
        <v>1.068542105745441</v>
      </c>
      <c r="I98" s="14">
        <v>-5019.9999999999654</v>
      </c>
      <c r="J98" s="14">
        <v>1091</v>
      </c>
      <c r="K98" s="14">
        <v>0.38496791934005498</v>
      </c>
      <c r="L98" s="14">
        <v>6.8560953253895995</v>
      </c>
      <c r="M98" s="23">
        <v>-1159.9999999999977</v>
      </c>
      <c r="AI98" s="97"/>
      <c r="AJ98" s="98"/>
      <c r="AK98" s="45"/>
      <c r="AL98" s="46"/>
      <c r="AM98" s="46"/>
      <c r="AN98" s="98"/>
      <c r="AO98" s="98"/>
      <c r="AP98" s="98"/>
      <c r="AQ98" s="98"/>
      <c r="AR98" s="98"/>
      <c r="AS98" s="98"/>
      <c r="AT98" s="99"/>
    </row>
    <row r="99" spans="2:46" x14ac:dyDescent="0.25">
      <c r="B99" s="14" t="s">
        <v>50</v>
      </c>
      <c r="C99" s="14">
        <v>0.38</v>
      </c>
      <c r="D99" s="14">
        <v>196</v>
      </c>
      <c r="E99" s="22">
        <v>38353</v>
      </c>
      <c r="F99" s="22">
        <v>40543</v>
      </c>
      <c r="G99" s="14">
        <v>3679.9999999999563</v>
      </c>
      <c r="H99" s="14">
        <v>1.0331262939958588</v>
      </c>
      <c r="I99" s="14">
        <v>-5269.9999999999618</v>
      </c>
      <c r="J99" s="14">
        <v>1087</v>
      </c>
      <c r="K99" s="14">
        <v>0.38086476540938363</v>
      </c>
      <c r="L99" s="14">
        <v>3.3854645814167972</v>
      </c>
      <c r="M99" s="23">
        <v>-1159.9999999999977</v>
      </c>
      <c r="AI99" s="97"/>
      <c r="AJ99" s="98"/>
      <c r="AK99" s="45"/>
      <c r="AL99" s="46"/>
      <c r="AM99" s="46"/>
      <c r="AN99" s="98"/>
      <c r="AO99" s="98"/>
      <c r="AP99" s="98"/>
      <c r="AQ99" s="98"/>
      <c r="AR99" s="98"/>
      <c r="AS99" s="98"/>
      <c r="AT99" s="99"/>
    </row>
    <row r="100" spans="2:46" x14ac:dyDescent="0.25">
      <c r="B100" s="14" t="s">
        <v>50</v>
      </c>
      <c r="C100" s="14">
        <v>0.11</v>
      </c>
      <c r="D100" s="14">
        <v>198</v>
      </c>
      <c r="E100" s="22">
        <v>38353</v>
      </c>
      <c r="F100" s="22">
        <v>40543</v>
      </c>
      <c r="G100" s="14">
        <v>1050.0000000000146</v>
      </c>
      <c r="H100" s="14">
        <v>1.0094314201023984</v>
      </c>
      <c r="I100" s="14">
        <v>-7429.9999999999636</v>
      </c>
      <c r="J100" s="14">
        <v>1083</v>
      </c>
      <c r="K100" s="14">
        <v>0.37857802400738688</v>
      </c>
      <c r="L100" s="14">
        <v>0.96952908587264208</v>
      </c>
      <c r="M100" s="23">
        <v>-1620</v>
      </c>
      <c r="AI100" s="97"/>
      <c r="AJ100" s="98"/>
      <c r="AK100" s="45"/>
      <c r="AL100" s="46"/>
      <c r="AM100" s="46"/>
      <c r="AN100" s="98"/>
      <c r="AO100" s="98"/>
      <c r="AP100" s="98"/>
      <c r="AQ100" s="98"/>
      <c r="AR100" s="98"/>
      <c r="AS100" s="98"/>
      <c r="AT100" s="99"/>
    </row>
    <row r="101" spans="2:46" x14ac:dyDescent="0.25">
      <c r="B101" s="14" t="s">
        <v>50</v>
      </c>
      <c r="C101" s="14">
        <v>0.1</v>
      </c>
      <c r="D101" s="14">
        <v>200</v>
      </c>
      <c r="E101" s="22">
        <v>38353</v>
      </c>
      <c r="F101" s="22">
        <v>40543</v>
      </c>
      <c r="G101" s="14">
        <v>999.99999999998545</v>
      </c>
      <c r="H101" s="14">
        <v>1.0090719404880704</v>
      </c>
      <c r="I101" s="14">
        <v>-8119.9999999999618</v>
      </c>
      <c r="J101" s="14">
        <v>1072</v>
      </c>
      <c r="K101" s="14">
        <v>0.37966417910447764</v>
      </c>
      <c r="L101" s="14">
        <v>0.93283582089558437</v>
      </c>
      <c r="M101" s="23">
        <v>-1620</v>
      </c>
      <c r="AI101" s="97"/>
      <c r="AJ101" s="98"/>
      <c r="AK101" s="45"/>
      <c r="AL101" s="46"/>
      <c r="AM101" s="46"/>
      <c r="AN101" s="98"/>
      <c r="AO101" s="98"/>
      <c r="AP101" s="98"/>
      <c r="AQ101" s="98"/>
      <c r="AR101" s="98"/>
      <c r="AS101" s="98"/>
      <c r="AT101" s="99"/>
    </row>
    <row r="102" spans="2:46" x14ac:dyDescent="0.25">
      <c r="B102" s="14" t="s">
        <v>50</v>
      </c>
      <c r="C102" s="14">
        <v>0.26</v>
      </c>
      <c r="D102" s="14">
        <v>202</v>
      </c>
      <c r="E102" s="22">
        <v>38353</v>
      </c>
      <c r="F102" s="22">
        <v>40543</v>
      </c>
      <c r="G102" s="14">
        <v>2469.9999999999709</v>
      </c>
      <c r="H102" s="14">
        <v>1.0230561000653409</v>
      </c>
      <c r="I102" s="14">
        <v>-6959.99999999996</v>
      </c>
      <c r="J102" s="14">
        <v>1054</v>
      </c>
      <c r="K102" s="14">
        <v>0.38330170777988615</v>
      </c>
      <c r="L102" s="14">
        <v>2.3434535104364596</v>
      </c>
      <c r="M102" s="23">
        <v>-1620</v>
      </c>
      <c r="AI102" s="97"/>
      <c r="AJ102" s="98"/>
      <c r="AK102" s="45"/>
      <c r="AL102" s="46"/>
      <c r="AM102" s="46"/>
      <c r="AN102" s="98"/>
      <c r="AO102" s="98"/>
      <c r="AP102" s="98"/>
      <c r="AQ102" s="98"/>
      <c r="AR102" s="98"/>
      <c r="AS102" s="98"/>
      <c r="AT102" s="99"/>
    </row>
    <row r="103" spans="2:46" x14ac:dyDescent="0.25">
      <c r="B103" s="14" t="s">
        <v>50</v>
      </c>
      <c r="C103" s="14">
        <v>0.73</v>
      </c>
      <c r="D103" s="14">
        <v>204</v>
      </c>
      <c r="E103" s="22">
        <v>38353</v>
      </c>
      <c r="F103" s="22">
        <v>40543</v>
      </c>
      <c r="G103" s="14">
        <v>6850.0000000000291</v>
      </c>
      <c r="H103" s="14">
        <v>1.0667901716068646</v>
      </c>
      <c r="I103" s="14">
        <v>-5569.9999999999509</v>
      </c>
      <c r="J103" s="14">
        <v>1029</v>
      </c>
      <c r="K103" s="14">
        <v>0.39261418853255586</v>
      </c>
      <c r="L103" s="14">
        <v>6.6569484936833092</v>
      </c>
      <c r="M103" s="23">
        <v>-1620</v>
      </c>
      <c r="AI103" s="97"/>
      <c r="AJ103" s="98"/>
      <c r="AK103" s="45"/>
      <c r="AL103" s="46"/>
      <c r="AM103" s="46"/>
      <c r="AN103" s="98"/>
      <c r="AO103" s="98"/>
      <c r="AP103" s="98"/>
      <c r="AQ103" s="98"/>
      <c r="AR103" s="98"/>
      <c r="AS103" s="98"/>
      <c r="AT103" s="99"/>
    </row>
    <row r="104" spans="2:46" x14ac:dyDescent="0.25">
      <c r="B104" s="14" t="s">
        <v>50</v>
      </c>
      <c r="C104" s="14">
        <v>0.95</v>
      </c>
      <c r="D104" s="14">
        <v>206</v>
      </c>
      <c r="E104" s="22">
        <v>38353</v>
      </c>
      <c r="F104" s="22">
        <v>40543</v>
      </c>
      <c r="G104" s="14">
        <v>8790</v>
      </c>
      <c r="H104" s="14">
        <v>1.0872369988090513</v>
      </c>
      <c r="I104" s="14">
        <v>-4739.9999999999436</v>
      </c>
      <c r="J104" s="14">
        <v>1023</v>
      </c>
      <c r="K104" s="14">
        <v>0.39687194525904201</v>
      </c>
      <c r="L104" s="14">
        <v>8.5923753665689766</v>
      </c>
      <c r="M104" s="23">
        <v>-1159.9999999999977</v>
      </c>
      <c r="AI104" s="100"/>
      <c r="AJ104" s="101"/>
      <c r="AK104" s="104"/>
      <c r="AL104" s="105"/>
      <c r="AM104" s="105"/>
      <c r="AN104" s="101"/>
      <c r="AO104" s="101"/>
      <c r="AP104" s="101"/>
      <c r="AQ104" s="101"/>
      <c r="AR104" s="101"/>
      <c r="AS104" s="101"/>
      <c r="AT104" s="102"/>
    </row>
    <row r="105" spans="2:46" x14ac:dyDescent="0.25">
      <c r="B105" s="14" t="s">
        <v>50</v>
      </c>
      <c r="C105" s="14">
        <v>0.67</v>
      </c>
      <c r="D105" s="14">
        <v>208</v>
      </c>
      <c r="E105" s="22">
        <v>38353</v>
      </c>
      <c r="F105" s="22">
        <v>40543</v>
      </c>
      <c r="G105" s="14">
        <v>6060</v>
      </c>
      <c r="H105" s="14">
        <v>1.0605757696921232</v>
      </c>
      <c r="I105" s="14">
        <v>-4349.99999999995</v>
      </c>
      <c r="J105" s="14">
        <v>1011</v>
      </c>
      <c r="K105" s="14">
        <v>0.39960435212660733</v>
      </c>
      <c r="L105" s="14">
        <v>5.9940652818991929</v>
      </c>
      <c r="M105" s="23">
        <v>-1159.9999999999977</v>
      </c>
      <c r="AK105" s="35"/>
      <c r="AL105" s="21"/>
      <c r="AM105" s="21"/>
    </row>
    <row r="106" spans="2:46" x14ac:dyDescent="0.25">
      <c r="B106" s="14" t="s">
        <v>50</v>
      </c>
      <c r="C106" s="14">
        <v>0.6</v>
      </c>
      <c r="D106" s="14">
        <v>210</v>
      </c>
      <c r="E106" s="22">
        <v>38353</v>
      </c>
      <c r="F106" s="22">
        <v>40543</v>
      </c>
      <c r="G106" s="14">
        <v>5440.0000000000291</v>
      </c>
      <c r="H106" s="14">
        <v>1.0545418087026273</v>
      </c>
      <c r="I106" s="14">
        <v>-4649.9999999998845</v>
      </c>
      <c r="J106" s="14">
        <v>1000</v>
      </c>
      <c r="K106" s="14">
        <v>0.39700000000000002</v>
      </c>
      <c r="L106" s="14">
        <v>5.4400000000001238</v>
      </c>
      <c r="M106" s="23">
        <v>-1159.9999999999977</v>
      </c>
      <c r="AK106" s="35"/>
      <c r="AL106" s="21"/>
      <c r="AM106" s="21"/>
    </row>
    <row r="107" spans="2:46" x14ac:dyDescent="0.25">
      <c r="B107" s="14" t="s">
        <v>50</v>
      </c>
      <c r="C107" s="14">
        <v>0.24</v>
      </c>
      <c r="D107" s="14">
        <v>212</v>
      </c>
      <c r="E107" s="22">
        <v>38353</v>
      </c>
      <c r="F107" s="22">
        <v>40543</v>
      </c>
      <c r="G107" s="14">
        <v>2170.0000000001019</v>
      </c>
      <c r="H107" s="14">
        <v>1.0214979195561731</v>
      </c>
      <c r="I107" s="14">
        <v>-4950.0000000000364</v>
      </c>
      <c r="J107" s="14">
        <v>1000</v>
      </c>
      <c r="K107" s="14">
        <v>0.38600000000000001</v>
      </c>
      <c r="L107" s="14">
        <v>2.1700000000001705</v>
      </c>
      <c r="M107" s="23">
        <v>-1159.9999999999977</v>
      </c>
      <c r="AI107" s="124" t="s">
        <v>56</v>
      </c>
      <c r="AJ107" s="125"/>
      <c r="AK107" s="125"/>
      <c r="AL107" s="125"/>
      <c r="AM107" s="125"/>
      <c r="AN107" s="125"/>
      <c r="AO107" s="125"/>
      <c r="AP107" s="125"/>
      <c r="AQ107" s="125"/>
      <c r="AR107" s="125"/>
      <c r="AS107" s="125"/>
      <c r="AT107" s="126"/>
    </row>
    <row r="108" spans="2:46" x14ac:dyDescent="0.25">
      <c r="B108" s="14" t="s">
        <v>50</v>
      </c>
      <c r="C108" s="14">
        <v>0.5</v>
      </c>
      <c r="D108" s="14">
        <v>214</v>
      </c>
      <c r="E108" s="22">
        <v>38353</v>
      </c>
      <c r="F108" s="22">
        <v>40543</v>
      </c>
      <c r="G108" s="14">
        <v>4560.0000000000873</v>
      </c>
      <c r="H108" s="14">
        <v>1.0451306413301671</v>
      </c>
      <c r="I108" s="14">
        <v>-4569.9999999998909</v>
      </c>
      <c r="J108" s="14">
        <v>1000</v>
      </c>
      <c r="K108" s="14">
        <v>0.38700000000000001</v>
      </c>
      <c r="L108" s="14">
        <v>4.5600000000001781</v>
      </c>
      <c r="M108" s="23">
        <v>-1159.9999999999977</v>
      </c>
      <c r="AI108" s="127"/>
      <c r="AJ108" s="123"/>
      <c r="AK108" s="123"/>
      <c r="AL108" s="123"/>
      <c r="AM108" s="123"/>
      <c r="AN108" s="123"/>
      <c r="AO108" s="123"/>
      <c r="AP108" s="123"/>
      <c r="AQ108" s="123"/>
      <c r="AR108" s="123"/>
      <c r="AS108" s="123"/>
      <c r="AT108" s="128"/>
    </row>
    <row r="109" spans="2:46" x14ac:dyDescent="0.25">
      <c r="B109" s="14" t="s">
        <v>50</v>
      </c>
      <c r="C109" s="14">
        <v>0.49</v>
      </c>
      <c r="D109" s="14">
        <v>216</v>
      </c>
      <c r="E109" s="22">
        <v>38353</v>
      </c>
      <c r="F109" s="22">
        <v>40543</v>
      </c>
      <c r="G109" s="14">
        <v>4430.0000000001455</v>
      </c>
      <c r="H109" s="14">
        <v>1.0440007945967436</v>
      </c>
      <c r="I109" s="14">
        <v>-5969.999999999899</v>
      </c>
      <c r="J109" s="14">
        <v>997</v>
      </c>
      <c r="K109" s="14">
        <v>0.38314944834503512</v>
      </c>
      <c r="L109" s="14">
        <v>4.4433299899701053</v>
      </c>
      <c r="M109" s="23">
        <v>-1159.9999999999977</v>
      </c>
      <c r="AI109" s="97"/>
      <c r="AJ109" s="98"/>
      <c r="AK109" s="45"/>
      <c r="AL109" s="46"/>
      <c r="AM109" s="46"/>
      <c r="AN109" s="98"/>
      <c r="AO109" s="98"/>
      <c r="AP109" s="98"/>
      <c r="AQ109" s="98"/>
      <c r="AR109" s="98"/>
      <c r="AS109" s="98"/>
      <c r="AT109" s="99"/>
    </row>
    <row r="110" spans="2:46" x14ac:dyDescent="0.25">
      <c r="B110" s="14" t="s">
        <v>50</v>
      </c>
      <c r="C110" s="14">
        <v>0.44</v>
      </c>
      <c r="D110" s="14">
        <v>218</v>
      </c>
      <c r="E110" s="22">
        <v>38353</v>
      </c>
      <c r="F110" s="22">
        <v>40543</v>
      </c>
      <c r="G110" s="14">
        <v>3980.0000000002037</v>
      </c>
      <c r="H110" s="14">
        <v>1.0394254581475999</v>
      </c>
      <c r="I110" s="14">
        <v>-6199.99999999989</v>
      </c>
      <c r="J110" s="14">
        <v>996</v>
      </c>
      <c r="K110" s="14">
        <v>0.38755020080321284</v>
      </c>
      <c r="L110" s="14">
        <v>3.9959839357432241</v>
      </c>
      <c r="M110" s="23">
        <v>-1159.9999999999977</v>
      </c>
      <c r="AI110" s="97"/>
      <c r="AJ110" s="98"/>
      <c r="AK110" s="45"/>
      <c r="AL110" s="46"/>
      <c r="AM110" s="46"/>
      <c r="AN110" s="98"/>
      <c r="AO110" s="98"/>
      <c r="AP110" s="98"/>
      <c r="AQ110" s="98"/>
      <c r="AR110" s="98"/>
      <c r="AS110" s="98"/>
      <c r="AT110" s="99"/>
    </row>
    <row r="111" spans="2:46" x14ac:dyDescent="0.25">
      <c r="B111" s="14" t="s">
        <v>50</v>
      </c>
      <c r="C111" s="14">
        <v>0.42</v>
      </c>
      <c r="D111" s="14">
        <v>220</v>
      </c>
      <c r="E111" s="22">
        <v>38353</v>
      </c>
      <c r="F111" s="22">
        <v>40543</v>
      </c>
      <c r="G111" s="14">
        <v>3820.0000000002765</v>
      </c>
      <c r="H111" s="14">
        <v>1.037739577158667</v>
      </c>
      <c r="I111" s="14">
        <v>-6599.999999999789</v>
      </c>
      <c r="J111" s="14">
        <v>993</v>
      </c>
      <c r="K111" s="14">
        <v>0.38167170191339378</v>
      </c>
      <c r="L111" s="14">
        <v>3.8469284994968276</v>
      </c>
      <c r="M111" s="23">
        <v>-1159.9999999999977</v>
      </c>
      <c r="AI111" s="97"/>
      <c r="AJ111" s="98"/>
      <c r="AK111" s="45"/>
      <c r="AL111" s="46"/>
      <c r="AM111" s="46"/>
      <c r="AN111" s="98"/>
      <c r="AO111" s="98"/>
      <c r="AP111" s="98"/>
      <c r="AQ111" s="98"/>
      <c r="AR111" s="98"/>
      <c r="AS111" s="98"/>
      <c r="AT111" s="99"/>
    </row>
    <row r="112" spans="2:46" x14ac:dyDescent="0.25">
      <c r="B112" s="14" t="s">
        <v>50</v>
      </c>
      <c r="C112" s="14">
        <v>0.04</v>
      </c>
      <c r="D112" s="14">
        <v>222</v>
      </c>
      <c r="E112" s="22">
        <v>38353</v>
      </c>
      <c r="F112" s="22">
        <v>40543</v>
      </c>
      <c r="G112" s="14">
        <v>390.00000000037835</v>
      </c>
      <c r="H112" s="14">
        <v>1.0037659327925876</v>
      </c>
      <c r="I112" s="14">
        <v>-9429.9999999997617</v>
      </c>
      <c r="J112" s="14">
        <v>1002</v>
      </c>
      <c r="K112" s="14">
        <v>0.3782435129740519</v>
      </c>
      <c r="L112" s="14">
        <v>0.38922155688662557</v>
      </c>
      <c r="M112" s="23">
        <v>-1750.0000000000011</v>
      </c>
      <c r="AI112" s="97"/>
      <c r="AJ112" s="98"/>
      <c r="AK112" s="45"/>
      <c r="AL112" s="46"/>
      <c r="AM112" s="46"/>
      <c r="AN112" s="98"/>
      <c r="AO112" s="98"/>
      <c r="AP112" s="98"/>
      <c r="AQ112" s="98"/>
      <c r="AR112" s="98"/>
      <c r="AS112" s="98"/>
      <c r="AT112" s="99"/>
    </row>
    <row r="113" spans="2:46" x14ac:dyDescent="0.25">
      <c r="B113" s="14" t="s">
        <v>50</v>
      </c>
      <c r="C113" s="14">
        <v>-0.01</v>
      </c>
      <c r="D113" s="14">
        <v>224</v>
      </c>
      <c r="E113" s="22">
        <v>38353</v>
      </c>
      <c r="F113" s="22">
        <v>40543</v>
      </c>
      <c r="G113" s="14">
        <v>-59.99999999962165</v>
      </c>
      <c r="H113" s="14">
        <v>0.99941078267701444</v>
      </c>
      <c r="I113" s="14">
        <v>-9289.9999999997799</v>
      </c>
      <c r="J113" s="14">
        <v>995</v>
      </c>
      <c r="K113" s="14">
        <v>0.37487437185929651</v>
      </c>
      <c r="L113" s="14">
        <v>-6.0301507537253364E-2</v>
      </c>
      <c r="M113" s="23">
        <v>-1750.0000000000011</v>
      </c>
      <c r="AI113" s="97"/>
      <c r="AJ113" s="98"/>
      <c r="AK113" s="45"/>
      <c r="AL113" s="46"/>
      <c r="AM113" s="46"/>
      <c r="AN113" s="98"/>
      <c r="AO113" s="98"/>
      <c r="AP113" s="98"/>
      <c r="AQ113" s="98"/>
      <c r="AR113" s="98"/>
      <c r="AS113" s="98"/>
      <c r="AT113" s="99"/>
    </row>
    <row r="114" spans="2:46" x14ac:dyDescent="0.25">
      <c r="B114" s="14" t="s">
        <v>50</v>
      </c>
      <c r="C114" s="14">
        <v>-0.27</v>
      </c>
      <c r="D114" s="14">
        <v>226</v>
      </c>
      <c r="E114" s="22">
        <v>38353</v>
      </c>
      <c r="F114" s="22">
        <v>40543</v>
      </c>
      <c r="G114" s="14">
        <v>-2399.9999999996508</v>
      </c>
      <c r="H114" s="14">
        <v>0.97663551401869497</v>
      </c>
      <c r="I114" s="14">
        <v>-8969.9999999997926</v>
      </c>
      <c r="J114" s="14">
        <v>996</v>
      </c>
      <c r="K114" s="14">
        <v>0.37048192771084337</v>
      </c>
      <c r="L114" s="14">
        <v>-2.4096385542164227</v>
      </c>
      <c r="M114" s="23">
        <v>-1750.0000000000011</v>
      </c>
      <c r="AI114" s="97"/>
      <c r="AJ114" s="98"/>
      <c r="AK114" s="45"/>
      <c r="AL114" s="46"/>
      <c r="AM114" s="46"/>
      <c r="AN114" s="98"/>
      <c r="AO114" s="98"/>
      <c r="AP114" s="98"/>
      <c r="AQ114" s="98"/>
      <c r="AR114" s="98"/>
      <c r="AS114" s="98"/>
      <c r="AT114" s="99"/>
    </row>
    <row r="115" spans="2:46" x14ac:dyDescent="0.25">
      <c r="B115" s="14" t="s">
        <v>50</v>
      </c>
      <c r="C115" s="14">
        <v>-0.55000000000000004</v>
      </c>
      <c r="D115" s="14">
        <v>228</v>
      </c>
      <c r="E115" s="22">
        <v>38353</v>
      </c>
      <c r="F115" s="22">
        <v>40543</v>
      </c>
      <c r="G115" s="14">
        <v>-4929.9999999996944</v>
      </c>
      <c r="H115" s="14">
        <v>0.95225644005423493</v>
      </c>
      <c r="I115" s="14">
        <v>-11789.999999999811</v>
      </c>
      <c r="J115" s="14">
        <v>996</v>
      </c>
      <c r="K115" s="14">
        <v>0.36646586345381527</v>
      </c>
      <c r="L115" s="14">
        <v>-4.9497991967867581</v>
      </c>
      <c r="M115" s="23">
        <v>-1750.0000000000011</v>
      </c>
      <c r="AI115" s="97"/>
      <c r="AJ115" s="98"/>
      <c r="AK115" s="45"/>
      <c r="AL115" s="46"/>
      <c r="AM115" s="46"/>
      <c r="AN115" s="98"/>
      <c r="AO115" s="98"/>
      <c r="AP115" s="98"/>
      <c r="AQ115" s="98"/>
      <c r="AR115" s="98"/>
      <c r="AS115" s="98"/>
      <c r="AT115" s="99"/>
    </row>
    <row r="116" spans="2:46" x14ac:dyDescent="0.25">
      <c r="B116" s="14" t="s">
        <v>50</v>
      </c>
      <c r="C116" s="14">
        <v>-0.49</v>
      </c>
      <c r="D116" s="14">
        <v>230</v>
      </c>
      <c r="E116" s="22">
        <v>38353</v>
      </c>
      <c r="F116" s="22">
        <v>40543</v>
      </c>
      <c r="G116" s="14">
        <v>-4369.9999999997235</v>
      </c>
      <c r="H116" s="14">
        <v>0.95736585365853921</v>
      </c>
      <c r="I116" s="14">
        <v>-11999.999999999822</v>
      </c>
      <c r="J116" s="14">
        <v>991</v>
      </c>
      <c r="K116" s="14">
        <v>0.37134207870837538</v>
      </c>
      <c r="L116" s="14">
        <v>-4.4096871846615757</v>
      </c>
      <c r="M116" s="23">
        <v>-1750.0000000000011</v>
      </c>
      <c r="AI116" s="97"/>
      <c r="AJ116" s="98"/>
      <c r="AK116" s="45"/>
      <c r="AL116" s="46"/>
      <c r="AM116" s="46"/>
      <c r="AN116" s="98"/>
      <c r="AO116" s="98"/>
      <c r="AP116" s="98"/>
      <c r="AQ116" s="98"/>
      <c r="AR116" s="98"/>
      <c r="AS116" s="98"/>
      <c r="AT116" s="99"/>
    </row>
    <row r="117" spans="2:46" x14ac:dyDescent="0.25">
      <c r="B117" s="14" t="s">
        <v>50</v>
      </c>
      <c r="C117" s="14">
        <v>-0.4</v>
      </c>
      <c r="D117" s="14">
        <v>232</v>
      </c>
      <c r="E117" s="22">
        <v>38353</v>
      </c>
      <c r="F117" s="22">
        <v>40543</v>
      </c>
      <c r="G117" s="14">
        <v>-3529.999999999709</v>
      </c>
      <c r="H117" s="14">
        <v>0.96507371128920827</v>
      </c>
      <c r="I117" s="14">
        <v>-11419.9999999998</v>
      </c>
      <c r="J117" s="14">
        <v>978</v>
      </c>
      <c r="K117" s="14">
        <v>0.37116564417177916</v>
      </c>
      <c r="L117" s="14">
        <v>-3.609406952964838</v>
      </c>
      <c r="M117" s="23">
        <v>-1750.0000000000011</v>
      </c>
      <c r="AI117" s="97"/>
      <c r="AJ117" s="98"/>
      <c r="AK117" s="45"/>
      <c r="AL117" s="46"/>
      <c r="AM117" s="46"/>
      <c r="AN117" s="98"/>
      <c r="AO117" s="98"/>
      <c r="AP117" s="98"/>
      <c r="AQ117" s="98"/>
      <c r="AR117" s="98"/>
      <c r="AS117" s="98"/>
      <c r="AT117" s="99"/>
    </row>
    <row r="118" spans="2:46" x14ac:dyDescent="0.25">
      <c r="B118" s="14" t="s">
        <v>50</v>
      </c>
      <c r="C118" s="14">
        <v>-0.35</v>
      </c>
      <c r="D118" s="14">
        <v>234</v>
      </c>
      <c r="E118" s="22">
        <v>38353</v>
      </c>
      <c r="F118" s="22">
        <v>40543</v>
      </c>
      <c r="G118" s="14">
        <v>-3119.9999999996944</v>
      </c>
      <c r="H118" s="14">
        <v>0.96893358558200038</v>
      </c>
      <c r="I118" s="14">
        <v>-10709.999999999849</v>
      </c>
      <c r="J118" s="14">
        <v>973</v>
      </c>
      <c r="K118" s="14">
        <v>0.37307297019527236</v>
      </c>
      <c r="L118" s="14">
        <v>-3.2065775950663995</v>
      </c>
      <c r="M118" s="23">
        <v>-1750.0000000000011</v>
      </c>
      <c r="AI118" s="97"/>
      <c r="AJ118" s="98"/>
      <c r="AK118" s="45"/>
      <c r="AL118" s="46"/>
      <c r="AM118" s="46"/>
      <c r="AN118" s="98"/>
      <c r="AO118" s="98"/>
      <c r="AP118" s="98"/>
      <c r="AQ118" s="98"/>
      <c r="AR118" s="98"/>
      <c r="AS118" s="98"/>
      <c r="AT118" s="99"/>
    </row>
    <row r="119" spans="2:46" x14ac:dyDescent="0.25">
      <c r="B119" s="14" t="s">
        <v>50</v>
      </c>
      <c r="C119" s="14">
        <v>-0.37</v>
      </c>
      <c r="D119" s="14">
        <v>236</v>
      </c>
      <c r="E119" s="22">
        <v>38353</v>
      </c>
      <c r="F119" s="22">
        <v>40543</v>
      </c>
      <c r="G119" s="14">
        <v>-3299.9999999996508</v>
      </c>
      <c r="H119" s="14">
        <v>0.96717071229606388</v>
      </c>
      <c r="I119" s="14">
        <v>-10339.999999999838</v>
      </c>
      <c r="J119" s="14">
        <v>972</v>
      </c>
      <c r="K119" s="14">
        <v>0.36934156378600824</v>
      </c>
      <c r="L119" s="14">
        <v>-3.3950617283946318</v>
      </c>
      <c r="M119" s="23">
        <v>-1750.0000000000011</v>
      </c>
      <c r="AI119" s="97"/>
      <c r="AJ119" s="98"/>
      <c r="AK119" s="45"/>
      <c r="AL119" s="46"/>
      <c r="AM119" s="46"/>
      <c r="AN119" s="98"/>
      <c r="AO119" s="98"/>
      <c r="AP119" s="98"/>
      <c r="AQ119" s="98"/>
      <c r="AR119" s="98"/>
      <c r="AS119" s="98"/>
      <c r="AT119" s="99"/>
    </row>
    <row r="120" spans="2:46" x14ac:dyDescent="0.25">
      <c r="B120" s="14" t="s">
        <v>50</v>
      </c>
      <c r="C120" s="14">
        <v>-0.16</v>
      </c>
      <c r="D120" s="14">
        <v>238</v>
      </c>
      <c r="E120" s="22">
        <v>38353</v>
      </c>
      <c r="F120" s="22">
        <v>40543</v>
      </c>
      <c r="G120" s="14">
        <v>-1369.9999999996653</v>
      </c>
      <c r="H120" s="14">
        <v>0.98603465851172611</v>
      </c>
      <c r="I120" s="14">
        <v>-10979.999999999829</v>
      </c>
      <c r="J120" s="14">
        <v>967</v>
      </c>
      <c r="K120" s="14">
        <v>0.36918304033092036</v>
      </c>
      <c r="L120" s="14">
        <v>-1.4167528438465318</v>
      </c>
      <c r="M120" s="23">
        <v>-1750.0000000000011</v>
      </c>
      <c r="AI120" s="97"/>
      <c r="AJ120" s="98"/>
      <c r="AK120" s="45"/>
      <c r="AL120" s="46"/>
      <c r="AM120" s="46"/>
      <c r="AN120" s="98"/>
      <c r="AO120" s="98"/>
      <c r="AP120" s="98"/>
      <c r="AQ120" s="98"/>
      <c r="AR120" s="98"/>
      <c r="AS120" s="98"/>
      <c r="AT120" s="99"/>
    </row>
    <row r="121" spans="2:46" x14ac:dyDescent="0.25">
      <c r="B121" s="14" t="s">
        <v>50</v>
      </c>
      <c r="C121" s="14">
        <v>-0.18</v>
      </c>
      <c r="D121" s="14">
        <v>240</v>
      </c>
      <c r="E121" s="22">
        <v>38353</v>
      </c>
      <c r="F121" s="22">
        <v>40543</v>
      </c>
      <c r="G121" s="14">
        <v>-1609.9999999996508</v>
      </c>
      <c r="H121" s="14">
        <v>0.98349733497335323</v>
      </c>
      <c r="I121" s="14">
        <v>-11049.999999999784</v>
      </c>
      <c r="J121" s="14">
        <v>958</v>
      </c>
      <c r="K121" s="14">
        <v>0.37265135699373697</v>
      </c>
      <c r="L121" s="14">
        <v>-1.6805845511477751</v>
      </c>
      <c r="M121" s="23">
        <v>-1750.0000000000011</v>
      </c>
      <c r="AI121" s="97"/>
      <c r="AJ121" s="98"/>
      <c r="AK121" s="45"/>
      <c r="AL121" s="46"/>
      <c r="AM121" s="46"/>
      <c r="AN121" s="98"/>
      <c r="AO121" s="98"/>
      <c r="AP121" s="98"/>
      <c r="AQ121" s="98"/>
      <c r="AR121" s="98"/>
      <c r="AS121" s="98"/>
      <c r="AT121" s="99"/>
    </row>
    <row r="122" spans="2:46" x14ac:dyDescent="0.25">
      <c r="B122" s="14" t="s">
        <v>50</v>
      </c>
      <c r="C122" s="14">
        <v>-0.08</v>
      </c>
      <c r="D122" s="14">
        <v>242</v>
      </c>
      <c r="E122" s="22">
        <v>38353</v>
      </c>
      <c r="F122" s="22">
        <v>40543</v>
      </c>
      <c r="G122" s="14">
        <v>-679.99999999962165</v>
      </c>
      <c r="H122" s="14">
        <v>0.99298679867987183</v>
      </c>
      <c r="I122" s="14">
        <v>-10079.999999999793</v>
      </c>
      <c r="J122" s="14">
        <v>955</v>
      </c>
      <c r="K122" s="14">
        <v>0.37382198952879581</v>
      </c>
      <c r="L122" s="14">
        <v>-0.71204188481631625</v>
      </c>
      <c r="M122" s="23">
        <v>-1750.0000000000011</v>
      </c>
      <c r="AI122" s="97"/>
      <c r="AJ122" s="98"/>
      <c r="AK122" s="45"/>
      <c r="AL122" s="46"/>
      <c r="AM122" s="46"/>
      <c r="AN122" s="98"/>
      <c r="AO122" s="98"/>
      <c r="AP122" s="98"/>
      <c r="AQ122" s="98"/>
      <c r="AR122" s="98"/>
      <c r="AS122" s="98"/>
      <c r="AT122" s="99"/>
    </row>
    <row r="123" spans="2:46" x14ac:dyDescent="0.25">
      <c r="B123" s="14" t="s">
        <v>50</v>
      </c>
      <c r="C123" s="14">
        <v>-0.28999999999999998</v>
      </c>
      <c r="D123" s="14">
        <v>244</v>
      </c>
      <c r="E123" s="22">
        <v>38353</v>
      </c>
      <c r="F123" s="22">
        <v>40543</v>
      </c>
      <c r="G123" s="14">
        <v>-2519.9999999996944</v>
      </c>
      <c r="H123" s="14">
        <v>0.97432239657632258</v>
      </c>
      <c r="I123" s="14">
        <v>-11789.999999999853</v>
      </c>
      <c r="J123" s="14">
        <v>957</v>
      </c>
      <c r="K123" s="14">
        <v>0.37408568443051204</v>
      </c>
      <c r="L123" s="14">
        <v>-2.633228840124989</v>
      </c>
      <c r="M123" s="23">
        <v>-1750.0000000000011</v>
      </c>
      <c r="AI123" s="97"/>
      <c r="AJ123" s="98"/>
      <c r="AK123" s="45"/>
      <c r="AL123" s="46"/>
      <c r="AM123" s="46"/>
      <c r="AN123" s="98"/>
      <c r="AO123" s="98"/>
      <c r="AP123" s="98"/>
      <c r="AQ123" s="98"/>
      <c r="AR123" s="98"/>
      <c r="AS123" s="98"/>
      <c r="AT123" s="99"/>
    </row>
    <row r="124" spans="2:46" x14ac:dyDescent="0.25">
      <c r="B124" s="14" t="s">
        <v>50</v>
      </c>
      <c r="C124" s="14">
        <v>-0.28000000000000003</v>
      </c>
      <c r="D124" s="14">
        <v>246</v>
      </c>
      <c r="E124" s="22">
        <v>38353</v>
      </c>
      <c r="F124" s="22">
        <v>40543</v>
      </c>
      <c r="G124" s="14">
        <v>-2399.9999999996362</v>
      </c>
      <c r="H124" s="14">
        <v>0.97521941146102586</v>
      </c>
      <c r="I124" s="14">
        <v>-10259.999999999805</v>
      </c>
      <c r="J124" s="14">
        <v>951</v>
      </c>
      <c r="K124" s="14">
        <v>0.37749737118822291</v>
      </c>
      <c r="L124" s="14">
        <v>-2.5236593059932715</v>
      </c>
      <c r="M124" s="23">
        <v>-1750.0000000000011</v>
      </c>
      <c r="AI124" s="97"/>
      <c r="AJ124" s="98"/>
      <c r="AK124" s="45"/>
      <c r="AL124" s="46"/>
      <c r="AM124" s="46"/>
      <c r="AN124" s="98"/>
      <c r="AO124" s="98"/>
      <c r="AP124" s="98"/>
      <c r="AQ124" s="98"/>
      <c r="AR124" s="98"/>
      <c r="AS124" s="98"/>
      <c r="AT124" s="99"/>
    </row>
    <row r="125" spans="2:46" x14ac:dyDescent="0.25">
      <c r="B125" s="14" t="s">
        <v>50</v>
      </c>
      <c r="C125" s="14">
        <v>-0.21</v>
      </c>
      <c r="D125" s="14">
        <v>248</v>
      </c>
      <c r="E125" s="22">
        <v>38353</v>
      </c>
      <c r="F125" s="22">
        <v>40543</v>
      </c>
      <c r="G125" s="14">
        <v>-1749.9999999996217</v>
      </c>
      <c r="H125" s="14">
        <v>0.9818784301542961</v>
      </c>
      <c r="I125" s="14">
        <v>-9159.9999999998745</v>
      </c>
      <c r="J125" s="14">
        <v>949</v>
      </c>
      <c r="K125" s="14">
        <v>0.37723919915700738</v>
      </c>
      <c r="L125" s="14">
        <v>-1.8440463645938938</v>
      </c>
      <c r="M125" s="23">
        <v>-1750.0000000000011</v>
      </c>
      <c r="AI125" s="97"/>
      <c r="AJ125" s="98"/>
      <c r="AK125" s="45"/>
      <c r="AL125" s="46"/>
      <c r="AM125" s="46"/>
      <c r="AN125" s="98"/>
      <c r="AO125" s="98"/>
      <c r="AP125" s="98"/>
      <c r="AQ125" s="98"/>
      <c r="AR125" s="98"/>
      <c r="AS125" s="98"/>
      <c r="AT125" s="99"/>
    </row>
    <row r="126" spans="2:46" x14ac:dyDescent="0.25">
      <c r="B126" s="14" t="s">
        <v>50</v>
      </c>
      <c r="C126" s="14">
        <v>-0.33</v>
      </c>
      <c r="D126" s="14">
        <v>250</v>
      </c>
      <c r="E126" s="22">
        <v>38353</v>
      </c>
      <c r="F126" s="22">
        <v>40543</v>
      </c>
      <c r="G126" s="14">
        <v>-2819.9999999996362</v>
      </c>
      <c r="H126" s="14">
        <v>0.97110655737705287</v>
      </c>
      <c r="I126" s="14">
        <v>-9799.9999999998927</v>
      </c>
      <c r="J126" s="14">
        <v>951</v>
      </c>
      <c r="K126" s="14">
        <v>0.37329127234490012</v>
      </c>
      <c r="L126" s="14">
        <v>-2.9652996845422215</v>
      </c>
      <c r="M126" s="23">
        <v>-1750.0000000000011</v>
      </c>
      <c r="AI126" s="97"/>
      <c r="AJ126" s="98"/>
      <c r="AK126" s="45"/>
      <c r="AL126" s="46"/>
      <c r="AM126" s="46"/>
      <c r="AN126" s="98"/>
      <c r="AO126" s="98"/>
      <c r="AP126" s="98"/>
      <c r="AQ126" s="98"/>
      <c r="AR126" s="98"/>
      <c r="AS126" s="98"/>
      <c r="AT126" s="99"/>
    </row>
    <row r="127" spans="2:46" x14ac:dyDescent="0.25">
      <c r="B127" s="14" t="s">
        <v>50</v>
      </c>
      <c r="C127" s="14">
        <v>-0.42</v>
      </c>
      <c r="D127" s="14">
        <v>252</v>
      </c>
      <c r="E127" s="22">
        <v>38353</v>
      </c>
      <c r="F127" s="22">
        <v>40543</v>
      </c>
      <c r="G127" s="14">
        <v>-3619.9999999996362</v>
      </c>
      <c r="H127" s="14">
        <v>0.96301593788312578</v>
      </c>
      <c r="I127" s="14">
        <v>-10009.999999999894</v>
      </c>
      <c r="J127" s="14">
        <v>948</v>
      </c>
      <c r="K127" s="14">
        <v>0.37236286919831224</v>
      </c>
      <c r="L127" s="14">
        <v>-3.8185654008435197</v>
      </c>
      <c r="M127" s="23">
        <v>-1750.0000000000011</v>
      </c>
      <c r="AI127" s="97"/>
      <c r="AJ127" s="98"/>
      <c r="AK127" s="45"/>
      <c r="AL127" s="46"/>
      <c r="AM127" s="46"/>
      <c r="AN127" s="98"/>
      <c r="AO127" s="98"/>
      <c r="AP127" s="98"/>
      <c r="AQ127" s="98"/>
      <c r="AR127" s="98"/>
      <c r="AS127" s="98"/>
      <c r="AT127" s="99"/>
    </row>
    <row r="128" spans="2:46" x14ac:dyDescent="0.25">
      <c r="B128" s="14" t="s">
        <v>50</v>
      </c>
      <c r="C128" s="14">
        <v>-0.36</v>
      </c>
      <c r="D128" s="14">
        <v>254</v>
      </c>
      <c r="E128" s="22">
        <v>38353</v>
      </c>
      <c r="F128" s="22">
        <v>40543</v>
      </c>
      <c r="G128" s="14">
        <v>-3129.9999999996217</v>
      </c>
      <c r="H128" s="14">
        <v>0.96766528925620221</v>
      </c>
      <c r="I128" s="14">
        <v>-9099.9999999999018</v>
      </c>
      <c r="J128" s="14">
        <v>944</v>
      </c>
      <c r="K128" s="14">
        <v>0.37182203389830509</v>
      </c>
      <c r="L128" s="14">
        <v>-3.3156779661013465</v>
      </c>
      <c r="M128" s="23">
        <v>-1750.0000000000011</v>
      </c>
      <c r="AI128" s="97"/>
      <c r="AJ128" s="98"/>
      <c r="AK128" s="45"/>
      <c r="AL128" s="46"/>
      <c r="AM128" s="46"/>
      <c r="AN128" s="98"/>
      <c r="AO128" s="98"/>
      <c r="AP128" s="98"/>
      <c r="AQ128" s="98"/>
      <c r="AR128" s="98"/>
      <c r="AS128" s="98"/>
      <c r="AT128" s="99"/>
    </row>
    <row r="129" spans="2:46" x14ac:dyDescent="0.25">
      <c r="B129" s="14" t="s">
        <v>50</v>
      </c>
      <c r="C129" s="14">
        <v>-0.67</v>
      </c>
      <c r="D129" s="14">
        <v>256</v>
      </c>
      <c r="E129" s="22">
        <v>38353</v>
      </c>
      <c r="F129" s="22">
        <v>40543</v>
      </c>
      <c r="G129" s="14">
        <v>-5759.9999999996653</v>
      </c>
      <c r="H129" s="14">
        <v>0.94100174126805614</v>
      </c>
      <c r="I129" s="14">
        <v>-10319.999999999891</v>
      </c>
      <c r="J129" s="14">
        <v>944</v>
      </c>
      <c r="K129" s="14">
        <v>0.36334745762711862</v>
      </c>
      <c r="L129" s="14">
        <v>-6.1016949152538977</v>
      </c>
      <c r="M129" s="23">
        <v>-1750.0000000000011</v>
      </c>
      <c r="AI129" s="97"/>
      <c r="AJ129" s="98"/>
      <c r="AK129" s="45"/>
      <c r="AL129" s="46"/>
      <c r="AM129" s="46"/>
      <c r="AN129" s="98"/>
      <c r="AO129" s="98"/>
      <c r="AP129" s="98"/>
      <c r="AQ129" s="98"/>
      <c r="AR129" s="98"/>
      <c r="AS129" s="98"/>
      <c r="AT129" s="99"/>
    </row>
    <row r="130" spans="2:46" x14ac:dyDescent="0.25">
      <c r="B130" s="14" t="s">
        <v>50</v>
      </c>
      <c r="C130" s="14">
        <v>-1.1100000000000001</v>
      </c>
      <c r="D130" s="14">
        <v>258</v>
      </c>
      <c r="E130" s="22">
        <v>38353</v>
      </c>
      <c r="F130" s="22">
        <v>40543</v>
      </c>
      <c r="G130" s="14">
        <v>-9269.9999999996362</v>
      </c>
      <c r="H130" s="14">
        <v>0.90579268292683279</v>
      </c>
      <c r="I130" s="14">
        <v>-11489.999999999873</v>
      </c>
      <c r="J130" s="14">
        <v>942</v>
      </c>
      <c r="K130" s="14">
        <v>0.36093418259023352</v>
      </c>
      <c r="L130" s="14">
        <v>-9.8407643312098099</v>
      </c>
      <c r="M130" s="23">
        <v>-1750.0000000000011</v>
      </c>
      <c r="AI130" s="97"/>
      <c r="AJ130" s="98"/>
      <c r="AK130" s="45"/>
      <c r="AL130" s="46"/>
      <c r="AM130" s="46"/>
      <c r="AN130" s="98"/>
      <c r="AO130" s="98"/>
      <c r="AP130" s="98"/>
      <c r="AQ130" s="98"/>
      <c r="AR130" s="98"/>
      <c r="AS130" s="98"/>
      <c r="AT130" s="99"/>
    </row>
    <row r="131" spans="2:46" x14ac:dyDescent="0.25">
      <c r="B131" s="14" t="s">
        <v>50</v>
      </c>
      <c r="C131" s="14">
        <v>-1.29</v>
      </c>
      <c r="D131" s="14">
        <v>260</v>
      </c>
      <c r="E131" s="22">
        <v>38353</v>
      </c>
      <c r="F131" s="22">
        <v>40543</v>
      </c>
      <c r="G131" s="14">
        <v>-10919.999999999665</v>
      </c>
      <c r="H131" s="14">
        <v>0.89117002192545658</v>
      </c>
      <c r="I131" s="14">
        <v>-12039.999999999742</v>
      </c>
      <c r="J131" s="14">
        <v>951</v>
      </c>
      <c r="K131" s="14">
        <v>0.35751840168243953</v>
      </c>
      <c r="L131" s="14">
        <v>-11.482649842270959</v>
      </c>
      <c r="M131" s="23">
        <v>-1750.0000000000011</v>
      </c>
      <c r="AI131" s="97"/>
      <c r="AJ131" s="98"/>
      <c r="AK131" s="45"/>
      <c r="AL131" s="46"/>
      <c r="AM131" s="46"/>
      <c r="AN131" s="98"/>
      <c r="AO131" s="98"/>
      <c r="AP131" s="98"/>
      <c r="AQ131" s="98"/>
      <c r="AR131" s="98"/>
      <c r="AS131" s="98"/>
      <c r="AT131" s="99"/>
    </row>
    <row r="132" spans="2:46" x14ac:dyDescent="0.25">
      <c r="B132" s="14" t="s">
        <v>50</v>
      </c>
      <c r="C132" s="14">
        <v>-1.34</v>
      </c>
      <c r="D132" s="14">
        <v>262</v>
      </c>
      <c r="E132" s="22">
        <v>38353</v>
      </c>
      <c r="F132" s="22">
        <v>40543</v>
      </c>
      <c r="G132" s="14">
        <v>-11239.999999999724</v>
      </c>
      <c r="H132" s="14">
        <v>0.88743114672008272</v>
      </c>
      <c r="I132" s="14">
        <v>-13119.999999999742</v>
      </c>
      <c r="J132" s="14">
        <v>947</v>
      </c>
      <c r="K132" s="14">
        <v>0.35691657866948256</v>
      </c>
      <c r="L132" s="14">
        <v>-11.869060190073593</v>
      </c>
      <c r="M132" s="23">
        <v>-1750.0000000000011</v>
      </c>
      <c r="AI132" s="97"/>
      <c r="AJ132" s="98"/>
      <c r="AK132" s="45"/>
      <c r="AL132" s="46"/>
      <c r="AM132" s="46"/>
      <c r="AN132" s="98"/>
      <c r="AO132" s="98"/>
      <c r="AP132" s="98"/>
      <c r="AQ132" s="98"/>
      <c r="AR132" s="98"/>
      <c r="AS132" s="98"/>
      <c r="AT132" s="99"/>
    </row>
    <row r="133" spans="2:46" x14ac:dyDescent="0.25">
      <c r="B133" s="14" t="s">
        <v>50</v>
      </c>
      <c r="C133" s="14">
        <v>-1.47</v>
      </c>
      <c r="D133" s="14">
        <v>264</v>
      </c>
      <c r="E133" s="22">
        <v>38353</v>
      </c>
      <c r="F133" s="22">
        <v>40543</v>
      </c>
      <c r="G133" s="14">
        <v>-12219.99999999968</v>
      </c>
      <c r="H133" s="14">
        <v>0.87701288244766806</v>
      </c>
      <c r="I133" s="14">
        <v>-12969.999999999647</v>
      </c>
      <c r="J133" s="14">
        <v>942</v>
      </c>
      <c r="K133" s="14">
        <v>0.35562632696390656</v>
      </c>
      <c r="L133" s="14">
        <v>-12.972399150742735</v>
      </c>
      <c r="M133" s="23">
        <v>-1750.0000000000011</v>
      </c>
      <c r="AI133" s="97"/>
      <c r="AJ133" s="98"/>
      <c r="AK133" s="45"/>
      <c r="AL133" s="46"/>
      <c r="AM133" s="46"/>
      <c r="AN133" s="98"/>
      <c r="AO133" s="98"/>
      <c r="AP133" s="98"/>
      <c r="AQ133" s="98"/>
      <c r="AR133" s="98"/>
      <c r="AS133" s="98"/>
      <c r="AT133" s="99"/>
    </row>
    <row r="134" spans="2:46" x14ac:dyDescent="0.25">
      <c r="B134" s="14" t="s">
        <v>50</v>
      </c>
      <c r="C134" s="14">
        <v>-1.48</v>
      </c>
      <c r="D134" s="14">
        <v>266</v>
      </c>
      <c r="E134" s="22">
        <v>38353</v>
      </c>
      <c r="F134" s="22">
        <v>40543</v>
      </c>
      <c r="G134" s="14">
        <v>-12209.999999999651</v>
      </c>
      <c r="H134" s="14">
        <v>0.8758894084163481</v>
      </c>
      <c r="I134" s="14">
        <v>-12789.999999999609</v>
      </c>
      <c r="J134" s="14">
        <v>934</v>
      </c>
      <c r="K134" s="14">
        <v>0.354389721627409</v>
      </c>
      <c r="L134" s="14">
        <v>-13.072805139185874</v>
      </c>
      <c r="M134" s="23">
        <v>-1750.0000000000011</v>
      </c>
      <c r="AI134" s="97"/>
      <c r="AJ134" s="98"/>
      <c r="AK134" s="45"/>
      <c r="AL134" s="46"/>
      <c r="AM134" s="46"/>
      <c r="AN134" s="98"/>
      <c r="AO134" s="98"/>
      <c r="AP134" s="98"/>
      <c r="AQ134" s="98"/>
      <c r="AR134" s="98"/>
      <c r="AS134" s="98"/>
      <c r="AT134" s="99"/>
    </row>
    <row r="135" spans="2:46" x14ac:dyDescent="0.25">
      <c r="B135" s="14" t="s">
        <v>50</v>
      </c>
      <c r="C135" s="14">
        <v>-1.47</v>
      </c>
      <c r="D135" s="14">
        <v>268</v>
      </c>
      <c r="E135" s="22">
        <v>38353</v>
      </c>
      <c r="F135" s="22">
        <v>40543</v>
      </c>
      <c r="G135" s="14">
        <v>-12039.999999999607</v>
      </c>
      <c r="H135" s="14">
        <v>0.87588908359963269</v>
      </c>
      <c r="I135" s="14">
        <v>-12539.999999999629</v>
      </c>
      <c r="J135" s="14">
        <v>931</v>
      </c>
      <c r="K135" s="14">
        <v>0.3576799140708915</v>
      </c>
      <c r="L135" s="14">
        <v>-12.932330827067274</v>
      </c>
      <c r="M135" s="23">
        <v>-1750.0000000000011</v>
      </c>
      <c r="AI135" s="97"/>
      <c r="AJ135" s="98"/>
      <c r="AK135" s="45"/>
      <c r="AL135" s="46"/>
      <c r="AM135" s="46"/>
      <c r="AN135" s="98"/>
      <c r="AO135" s="98"/>
      <c r="AP135" s="98"/>
      <c r="AQ135" s="98"/>
      <c r="AR135" s="98"/>
      <c r="AS135" s="98"/>
      <c r="AT135" s="99"/>
    </row>
    <row r="136" spans="2:46" x14ac:dyDescent="0.25">
      <c r="B136" s="14" t="s">
        <v>50</v>
      </c>
      <c r="C136" s="14">
        <v>-1.31</v>
      </c>
      <c r="D136" s="14">
        <v>270</v>
      </c>
      <c r="E136" s="22">
        <v>38353</v>
      </c>
      <c r="F136" s="22">
        <v>40543</v>
      </c>
      <c r="G136" s="14">
        <v>-10679.999999999578</v>
      </c>
      <c r="H136" s="14">
        <v>0.88789755431930717</v>
      </c>
      <c r="I136" s="14">
        <v>-11049.999999999618</v>
      </c>
      <c r="J136" s="14">
        <v>924</v>
      </c>
      <c r="K136" s="14">
        <v>0.35714285714285715</v>
      </c>
      <c r="L136" s="14">
        <v>-11.558441558441157</v>
      </c>
      <c r="M136" s="23">
        <v>-1750.0000000000011</v>
      </c>
      <c r="AI136" s="97"/>
      <c r="AJ136" s="98"/>
      <c r="AK136" s="45"/>
      <c r="AL136" s="46"/>
      <c r="AM136" s="46"/>
      <c r="AN136" s="98"/>
      <c r="AO136" s="98"/>
      <c r="AP136" s="98"/>
      <c r="AQ136" s="98"/>
      <c r="AR136" s="98"/>
      <c r="AS136" s="98"/>
      <c r="AT136" s="99"/>
    </row>
    <row r="137" spans="2:46" x14ac:dyDescent="0.25">
      <c r="B137" s="14" t="s">
        <v>50</v>
      </c>
      <c r="C137" s="14">
        <v>-1.5</v>
      </c>
      <c r="D137" s="14">
        <v>272</v>
      </c>
      <c r="E137" s="22">
        <v>38353</v>
      </c>
      <c r="F137" s="22">
        <v>40543</v>
      </c>
      <c r="G137" s="14">
        <v>-12239.999999999636</v>
      </c>
      <c r="H137" s="14">
        <v>0.872033455305806</v>
      </c>
      <c r="I137" s="14">
        <v>-12949.99999999964</v>
      </c>
      <c r="J137" s="14">
        <v>912</v>
      </c>
      <c r="K137" s="14">
        <v>0.35526315789473684</v>
      </c>
      <c r="L137" s="14">
        <v>-13.421052631578567</v>
      </c>
      <c r="M137" s="23">
        <v>-1750.0000000000011</v>
      </c>
      <c r="AI137" s="97"/>
      <c r="AJ137" s="98"/>
      <c r="AK137" s="45"/>
      <c r="AL137" s="46"/>
      <c r="AM137" s="46"/>
      <c r="AN137" s="98"/>
      <c r="AO137" s="98"/>
      <c r="AP137" s="98"/>
      <c r="AQ137" s="98"/>
      <c r="AR137" s="98"/>
      <c r="AS137" s="98"/>
      <c r="AT137" s="99"/>
    </row>
    <row r="138" spans="2:46" x14ac:dyDescent="0.25">
      <c r="B138" s="14" t="s">
        <v>50</v>
      </c>
      <c r="C138" s="14">
        <v>-1.48</v>
      </c>
      <c r="D138" s="14">
        <v>274</v>
      </c>
      <c r="E138" s="22">
        <v>38353</v>
      </c>
      <c r="F138" s="22">
        <v>40543</v>
      </c>
      <c r="G138" s="14">
        <v>-12069.999999999651</v>
      </c>
      <c r="H138" s="14">
        <v>0.87320096648807999</v>
      </c>
      <c r="I138" s="14">
        <v>-12729.999999999694</v>
      </c>
      <c r="J138" s="14">
        <v>909</v>
      </c>
      <c r="K138" s="14">
        <v>0.35313531353135313</v>
      </c>
      <c r="L138" s="14">
        <v>-13.278327832782953</v>
      </c>
      <c r="M138" s="23">
        <v>-1750.0000000000011</v>
      </c>
      <c r="AI138" s="97"/>
      <c r="AJ138" s="98"/>
      <c r="AK138" s="45"/>
      <c r="AL138" s="46"/>
      <c r="AM138" s="46"/>
      <c r="AN138" s="98"/>
      <c r="AO138" s="98"/>
      <c r="AP138" s="98"/>
      <c r="AQ138" s="98"/>
      <c r="AR138" s="98"/>
      <c r="AS138" s="98"/>
      <c r="AT138" s="99"/>
    </row>
    <row r="139" spans="2:46" x14ac:dyDescent="0.25">
      <c r="B139" s="14" t="s">
        <v>50</v>
      </c>
      <c r="C139" s="14">
        <v>-1.48</v>
      </c>
      <c r="D139" s="14">
        <v>276</v>
      </c>
      <c r="E139" s="22">
        <v>38353</v>
      </c>
      <c r="F139" s="22">
        <v>40543</v>
      </c>
      <c r="G139" s="14">
        <v>-12069.999999999694</v>
      </c>
      <c r="H139" s="14">
        <v>0.87346682042143087</v>
      </c>
      <c r="I139" s="14">
        <v>-13109.999999999685</v>
      </c>
      <c r="J139" s="14">
        <v>907</v>
      </c>
      <c r="K139" s="14">
        <v>0.34950385887541346</v>
      </c>
      <c r="L139" s="14">
        <v>-13.307607497243346</v>
      </c>
      <c r="M139" s="23">
        <v>-1750.0000000000011</v>
      </c>
      <c r="AI139" s="97"/>
      <c r="AJ139" s="98"/>
      <c r="AK139" s="45"/>
      <c r="AL139" s="46"/>
      <c r="AM139" s="46"/>
      <c r="AN139" s="98"/>
      <c r="AO139" s="98"/>
      <c r="AP139" s="98"/>
      <c r="AQ139" s="98"/>
      <c r="AR139" s="98"/>
      <c r="AS139" s="98"/>
      <c r="AT139" s="99"/>
    </row>
    <row r="140" spans="2:46" x14ac:dyDescent="0.25">
      <c r="B140" s="14" t="s">
        <v>50</v>
      </c>
      <c r="C140" s="14">
        <v>-1.48</v>
      </c>
      <c r="D140" s="14">
        <v>278</v>
      </c>
      <c r="E140" s="22">
        <v>38353</v>
      </c>
      <c r="F140" s="22">
        <v>40543</v>
      </c>
      <c r="G140" s="14">
        <v>-12099.999999999694</v>
      </c>
      <c r="H140" s="14">
        <v>0.87337798241942532</v>
      </c>
      <c r="I140" s="14">
        <v>-13249.999999999665</v>
      </c>
      <c r="J140" s="14">
        <v>907</v>
      </c>
      <c r="K140" s="14">
        <v>0.34619625137816978</v>
      </c>
      <c r="L140" s="14">
        <v>-13.340683572215765</v>
      </c>
      <c r="M140" s="23">
        <v>-1750.0000000000011</v>
      </c>
      <c r="AI140" s="97"/>
      <c r="AJ140" s="98"/>
      <c r="AK140" s="45"/>
      <c r="AL140" s="46"/>
      <c r="AM140" s="46"/>
      <c r="AN140" s="98"/>
      <c r="AO140" s="98"/>
      <c r="AP140" s="98"/>
      <c r="AQ140" s="98"/>
      <c r="AR140" s="98"/>
      <c r="AS140" s="98"/>
      <c r="AT140" s="99"/>
    </row>
    <row r="141" spans="2:46" x14ac:dyDescent="0.25">
      <c r="B141" s="14" t="s">
        <v>50</v>
      </c>
      <c r="C141" s="14">
        <v>-1.64</v>
      </c>
      <c r="D141" s="14">
        <v>280</v>
      </c>
      <c r="E141" s="22">
        <v>38353</v>
      </c>
      <c r="F141" s="22">
        <v>40543</v>
      </c>
      <c r="G141" s="14">
        <v>-13309.999999999738</v>
      </c>
      <c r="H141" s="14">
        <v>0.86014500367763214</v>
      </c>
      <c r="I141" s="14">
        <v>-14559.999999999678</v>
      </c>
      <c r="J141" s="14">
        <v>907</v>
      </c>
      <c r="K141" s="14">
        <v>0.3439911797133407</v>
      </c>
      <c r="L141" s="14">
        <v>-14.674751929437393</v>
      </c>
      <c r="M141" s="23">
        <v>-1750.0000000000011</v>
      </c>
      <c r="AI141" s="97"/>
      <c r="AJ141" s="98"/>
      <c r="AK141" s="45"/>
      <c r="AL141" s="46"/>
      <c r="AM141" s="46"/>
      <c r="AN141" s="98"/>
      <c r="AO141" s="98"/>
      <c r="AP141" s="98"/>
      <c r="AQ141" s="98"/>
      <c r="AR141" s="98"/>
      <c r="AS141" s="98"/>
      <c r="AT141" s="99"/>
    </row>
    <row r="142" spans="2:46" x14ac:dyDescent="0.25">
      <c r="B142" s="14" t="s">
        <v>50</v>
      </c>
      <c r="C142" s="14">
        <v>-1.53</v>
      </c>
      <c r="D142" s="14">
        <v>282</v>
      </c>
      <c r="E142" s="22">
        <v>38353</v>
      </c>
      <c r="F142" s="22">
        <v>40543</v>
      </c>
      <c r="G142" s="14">
        <v>-12339.999999999738</v>
      </c>
      <c r="H142" s="14">
        <v>0.86852759428936976</v>
      </c>
      <c r="I142" s="14">
        <v>-13739.999999999643</v>
      </c>
      <c r="J142" s="14">
        <v>901</v>
      </c>
      <c r="K142" s="14">
        <v>0.34850166481687017</v>
      </c>
      <c r="L142" s="14">
        <v>-13.695893451719956</v>
      </c>
      <c r="M142" s="23">
        <v>-1750.0000000000011</v>
      </c>
      <c r="AI142" s="97"/>
      <c r="AJ142" s="98"/>
      <c r="AK142" s="45"/>
      <c r="AL142" s="46"/>
      <c r="AM142" s="46"/>
      <c r="AN142" s="98"/>
      <c r="AO142" s="98"/>
      <c r="AP142" s="98"/>
      <c r="AQ142" s="98"/>
      <c r="AR142" s="98"/>
      <c r="AS142" s="98"/>
      <c r="AT142" s="99"/>
    </row>
    <row r="143" spans="2:46" x14ac:dyDescent="0.25">
      <c r="B143" s="14" t="s">
        <v>50</v>
      </c>
      <c r="C143" s="14">
        <v>-1.35</v>
      </c>
      <c r="D143" s="14">
        <v>284</v>
      </c>
      <c r="E143" s="22">
        <v>38353</v>
      </c>
      <c r="F143" s="22">
        <v>40543</v>
      </c>
      <c r="G143" s="14">
        <v>-10579.999999999767</v>
      </c>
      <c r="H143" s="14">
        <v>0.88432101465121604</v>
      </c>
      <c r="I143" s="14">
        <v>-12299.99999999964</v>
      </c>
      <c r="J143" s="14">
        <v>890</v>
      </c>
      <c r="K143" s="14">
        <v>0.35280898876404493</v>
      </c>
      <c r="L143" s="14">
        <v>-11.887640449437846</v>
      </c>
      <c r="M143" s="23">
        <v>-949.99999999999534</v>
      </c>
      <c r="AI143" s="97"/>
      <c r="AJ143" s="98"/>
      <c r="AK143" s="45"/>
      <c r="AL143" s="46"/>
      <c r="AM143" s="46"/>
      <c r="AN143" s="98"/>
      <c r="AO143" s="98"/>
      <c r="AP143" s="98"/>
      <c r="AQ143" s="98"/>
      <c r="AR143" s="98"/>
      <c r="AS143" s="98"/>
      <c r="AT143" s="99"/>
    </row>
    <row r="144" spans="2:46" x14ac:dyDescent="0.25">
      <c r="B144" s="14" t="s">
        <v>50</v>
      </c>
      <c r="C144" s="14">
        <v>-1.43</v>
      </c>
      <c r="D144" s="14">
        <v>286</v>
      </c>
      <c r="E144" s="22">
        <v>38353</v>
      </c>
      <c r="F144" s="22">
        <v>40543</v>
      </c>
      <c r="G144" s="14">
        <v>-11179.999999999753</v>
      </c>
      <c r="H144" s="14">
        <v>0.87780085255219398</v>
      </c>
      <c r="I144" s="14">
        <v>-12899.999999999665</v>
      </c>
      <c r="J144" s="14">
        <v>884</v>
      </c>
      <c r="K144" s="14">
        <v>0.35633484162895929</v>
      </c>
      <c r="L144" s="14">
        <v>-12.647058823529083</v>
      </c>
      <c r="M144" s="23">
        <v>-949.99999999999534</v>
      </c>
      <c r="AI144" s="97"/>
      <c r="AJ144" s="98"/>
      <c r="AK144" s="45"/>
      <c r="AL144" s="46"/>
      <c r="AM144" s="46"/>
      <c r="AN144" s="98"/>
      <c r="AO144" s="98"/>
      <c r="AP144" s="98"/>
      <c r="AQ144" s="98"/>
      <c r="AR144" s="98"/>
      <c r="AS144" s="98"/>
      <c r="AT144" s="99"/>
    </row>
    <row r="145" spans="2:46" x14ac:dyDescent="0.25">
      <c r="B145" s="14" t="s">
        <v>50</v>
      </c>
      <c r="C145" s="14">
        <v>-1.42</v>
      </c>
      <c r="D145" s="14">
        <v>288</v>
      </c>
      <c r="E145" s="22">
        <v>38353</v>
      </c>
      <c r="F145" s="22">
        <v>40543</v>
      </c>
      <c r="G145" s="14">
        <v>-11059.999999999753</v>
      </c>
      <c r="H145" s="14">
        <v>0.87803264225849387</v>
      </c>
      <c r="I145" s="14">
        <v>-13149.999999999691</v>
      </c>
      <c r="J145" s="14">
        <v>878</v>
      </c>
      <c r="K145" s="14">
        <v>0.3553530751708428</v>
      </c>
      <c r="L145" s="14">
        <v>-12.596810933940462</v>
      </c>
      <c r="M145" s="23">
        <v>-949.99999999999534</v>
      </c>
      <c r="AI145" s="97"/>
      <c r="AJ145" s="98"/>
      <c r="AK145" s="45"/>
      <c r="AL145" s="46"/>
      <c r="AM145" s="46"/>
      <c r="AN145" s="98"/>
      <c r="AO145" s="98"/>
      <c r="AP145" s="98"/>
      <c r="AQ145" s="98"/>
      <c r="AR145" s="98"/>
      <c r="AS145" s="98"/>
      <c r="AT145" s="99"/>
    </row>
    <row r="146" spans="2:46" x14ac:dyDescent="0.25">
      <c r="B146" s="14" t="s">
        <v>50</v>
      </c>
      <c r="C146" s="14">
        <v>-1.19</v>
      </c>
      <c r="D146" s="14">
        <v>290</v>
      </c>
      <c r="E146" s="22">
        <v>38353</v>
      </c>
      <c r="F146" s="22">
        <v>40543</v>
      </c>
      <c r="G146" s="14">
        <v>-9179.9999999998108</v>
      </c>
      <c r="H146" s="14">
        <v>0.89530109489051291</v>
      </c>
      <c r="I146" s="14">
        <v>-11339.999999999882</v>
      </c>
      <c r="J146" s="14">
        <v>866</v>
      </c>
      <c r="K146" s="14">
        <v>0.35912240184757505</v>
      </c>
      <c r="L146" s="14">
        <v>-10.600461893764143</v>
      </c>
      <c r="M146" s="23">
        <v>-949.99999999999534</v>
      </c>
      <c r="AI146" s="97"/>
      <c r="AJ146" s="98"/>
      <c r="AK146" s="45"/>
      <c r="AL146" s="46"/>
      <c r="AM146" s="46"/>
      <c r="AN146" s="98"/>
      <c r="AO146" s="98"/>
      <c r="AP146" s="98"/>
      <c r="AQ146" s="98"/>
      <c r="AR146" s="98"/>
      <c r="AS146" s="98"/>
      <c r="AT146" s="99"/>
    </row>
    <row r="147" spans="2:46" x14ac:dyDescent="0.25">
      <c r="B147" s="14" t="s">
        <v>50</v>
      </c>
      <c r="C147" s="14">
        <v>-1.48</v>
      </c>
      <c r="D147" s="14">
        <v>292</v>
      </c>
      <c r="E147" s="22">
        <v>38353</v>
      </c>
      <c r="F147" s="22">
        <v>40543</v>
      </c>
      <c r="G147" s="14">
        <v>-11169.999999999782</v>
      </c>
      <c r="H147" s="14">
        <v>0.87193304288007567</v>
      </c>
      <c r="I147" s="14">
        <v>-12829.999999999745</v>
      </c>
      <c r="J147" s="14">
        <v>863</v>
      </c>
      <c r="K147" s="14">
        <v>0.36152954808806487</v>
      </c>
      <c r="L147" s="14">
        <v>-12.943221320973086</v>
      </c>
      <c r="M147" s="23">
        <v>-949.99999999999534</v>
      </c>
      <c r="AI147" s="97"/>
      <c r="AJ147" s="98"/>
      <c r="AK147" s="45"/>
      <c r="AL147" s="46"/>
      <c r="AM147" s="46"/>
      <c r="AN147" s="98"/>
      <c r="AO147" s="98"/>
      <c r="AP147" s="98"/>
      <c r="AQ147" s="98"/>
      <c r="AR147" s="98"/>
      <c r="AS147" s="98"/>
      <c r="AT147" s="99"/>
    </row>
    <row r="148" spans="2:46" x14ac:dyDescent="0.25">
      <c r="B148" s="14" t="s">
        <v>50</v>
      </c>
      <c r="C148" s="14">
        <v>-1.43</v>
      </c>
      <c r="D148" s="14">
        <v>294</v>
      </c>
      <c r="E148" s="22">
        <v>38353</v>
      </c>
      <c r="F148" s="22">
        <v>40543</v>
      </c>
      <c r="G148" s="14">
        <v>-10739.999999999811</v>
      </c>
      <c r="H148" s="14">
        <v>0.87552155771905626</v>
      </c>
      <c r="I148" s="14">
        <v>-12759.999999999769</v>
      </c>
      <c r="J148" s="14">
        <v>856</v>
      </c>
      <c r="K148" s="14">
        <v>0.36331775700934582</v>
      </c>
      <c r="L148" s="14">
        <v>-12.546728971962356</v>
      </c>
      <c r="M148" s="23">
        <v>-949.99999999999534</v>
      </c>
      <c r="AI148" s="97"/>
      <c r="AJ148" s="98"/>
      <c r="AK148" s="45"/>
      <c r="AL148" s="46"/>
      <c r="AM148" s="46"/>
      <c r="AN148" s="98"/>
      <c r="AO148" s="98"/>
      <c r="AP148" s="98"/>
      <c r="AQ148" s="98"/>
      <c r="AR148" s="98"/>
      <c r="AS148" s="98"/>
      <c r="AT148" s="99"/>
    </row>
    <row r="149" spans="2:46" x14ac:dyDescent="0.25">
      <c r="B149" s="14" t="s">
        <v>50</v>
      </c>
      <c r="C149" s="14">
        <v>-1.45</v>
      </c>
      <c r="D149" s="14">
        <v>296</v>
      </c>
      <c r="E149" s="22">
        <v>38353</v>
      </c>
      <c r="F149" s="22">
        <v>40543</v>
      </c>
      <c r="G149" s="14">
        <v>-10879.999999999767</v>
      </c>
      <c r="H149" s="14">
        <v>0.87342950209399972</v>
      </c>
      <c r="I149" s="14">
        <v>-13059.999999999713</v>
      </c>
      <c r="J149" s="14">
        <v>851</v>
      </c>
      <c r="K149" s="14">
        <v>0.36780258519388953</v>
      </c>
      <c r="L149" s="14">
        <v>-12.784958871915064</v>
      </c>
      <c r="M149" s="23">
        <v>-949.99999999999534</v>
      </c>
      <c r="AI149" s="100"/>
      <c r="AJ149" s="101"/>
      <c r="AK149" s="104"/>
      <c r="AL149" s="105"/>
      <c r="AM149" s="105"/>
      <c r="AN149" s="101"/>
      <c r="AO149" s="101"/>
      <c r="AP149" s="101"/>
      <c r="AQ149" s="101"/>
      <c r="AR149" s="101"/>
      <c r="AS149" s="101"/>
      <c r="AT149" s="102"/>
    </row>
    <row r="150" spans="2:46" x14ac:dyDescent="0.25">
      <c r="B150" s="14" t="s">
        <v>50</v>
      </c>
      <c r="C150" s="14">
        <v>-1.31</v>
      </c>
      <c r="D150" s="14">
        <v>298</v>
      </c>
      <c r="E150" s="22">
        <v>38353</v>
      </c>
      <c r="F150" s="22">
        <v>40543</v>
      </c>
      <c r="G150" s="14">
        <v>-9849.9999999996944</v>
      </c>
      <c r="H150" s="14">
        <v>0.88482226379794537</v>
      </c>
      <c r="I150" s="14">
        <v>-11889.999999999622</v>
      </c>
      <c r="J150" s="14">
        <v>847</v>
      </c>
      <c r="K150" s="14">
        <v>0.36717827626918537</v>
      </c>
      <c r="L150" s="14">
        <v>-11.629279811097584</v>
      </c>
      <c r="M150" s="23">
        <v>-949.99999999999534</v>
      </c>
      <c r="AK150" s="35"/>
      <c r="AL150" s="21"/>
      <c r="AM150" s="21"/>
    </row>
    <row r="151" spans="2:46" x14ac:dyDescent="0.25">
      <c r="B151" s="14" t="s">
        <v>50</v>
      </c>
      <c r="C151" s="14">
        <v>-1.42</v>
      </c>
      <c r="D151" s="24">
        <v>300</v>
      </c>
      <c r="E151" s="25">
        <v>38353</v>
      </c>
      <c r="F151" s="25">
        <v>40543</v>
      </c>
      <c r="G151" s="24">
        <v>-10689.999999999694</v>
      </c>
      <c r="H151" s="24">
        <v>0.87548048922539645</v>
      </c>
      <c r="I151" s="24">
        <v>-12809.999999999633</v>
      </c>
      <c r="J151" s="24">
        <v>844</v>
      </c>
      <c r="K151" s="24">
        <v>0.36729857819905215</v>
      </c>
      <c r="L151" s="24">
        <v>-12.665876777250793</v>
      </c>
      <c r="M151" s="26">
        <v>-949.99999999999534</v>
      </c>
      <c r="AK151" s="35"/>
      <c r="AL151" s="21"/>
      <c r="AM151" s="21"/>
    </row>
  </sheetData>
  <sortState xmlns:xlrd2="http://schemas.microsoft.com/office/spreadsheetml/2017/richdata2" ref="R55:R70">
    <sortCondition ref="R55"/>
  </sortState>
  <mergeCells count="5">
    <mergeCell ref="O15:AE16"/>
    <mergeCell ref="O83:AE84"/>
    <mergeCell ref="AI15:AT16"/>
    <mergeCell ref="AI60:AT61"/>
    <mergeCell ref="AI107:AT108"/>
  </mergeCells>
  <pageMargins left="0.7" right="0.7" top="0.75" bottom="0.75" header="0.3" footer="0.3"/>
  <pageSetup paperSize="9" orientation="portrait" horizontalDpi="200" verticalDpi="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B1:AO146"/>
  <sheetViews>
    <sheetView showGridLines="0" zoomScale="80" zoomScaleNormal="80" workbookViewId="0">
      <selection activeCell="F28" sqref="F28"/>
    </sheetView>
  </sheetViews>
  <sheetFormatPr baseColWidth="10" defaultRowHeight="15" x14ac:dyDescent="0.25"/>
  <cols>
    <col min="1" max="1" width="4.42578125" customWidth="1"/>
    <col min="2" max="2" width="14.42578125" customWidth="1"/>
    <col min="3" max="3" width="18.42578125" customWidth="1"/>
    <col min="4" max="4" width="18.85546875" bestFit="1" customWidth="1"/>
    <col min="5" max="5" width="20" customWidth="1"/>
    <col min="8" max="8" width="15.5703125" customWidth="1"/>
    <col min="9" max="9" width="13.140625" style="15" customWidth="1"/>
    <col min="10" max="10" width="16" style="15" customWidth="1"/>
    <col min="11" max="11" width="17.28515625" customWidth="1"/>
    <col min="12" max="12" width="17.7109375" customWidth="1"/>
    <col min="13" max="13" width="15.140625" customWidth="1"/>
    <col min="14" max="14" width="20.28515625" style="15" customWidth="1"/>
    <col min="15" max="15" width="8.28515625" customWidth="1"/>
    <col min="16" max="29" width="7.140625" customWidth="1"/>
  </cols>
  <sheetData>
    <row r="1" spans="2:41" ht="15.75" thickBot="1" x14ac:dyDescent="0.3"/>
    <row r="2" spans="2:41" x14ac:dyDescent="0.25">
      <c r="B2" s="5" t="s">
        <v>7</v>
      </c>
      <c r="C2" s="6"/>
      <c r="D2" s="7" t="s">
        <v>80</v>
      </c>
      <c r="E2" s="9"/>
    </row>
    <row r="3" spans="2:41" x14ac:dyDescent="0.25">
      <c r="B3" s="8" t="s">
        <v>8</v>
      </c>
      <c r="C3" s="9"/>
      <c r="D3" s="10" t="s">
        <v>46</v>
      </c>
      <c r="E3" s="9"/>
    </row>
    <row r="4" spans="2:41" x14ac:dyDescent="0.25">
      <c r="B4" s="8" t="s">
        <v>78</v>
      </c>
      <c r="C4" s="9"/>
      <c r="D4" s="10" t="s">
        <v>79</v>
      </c>
      <c r="E4" s="9"/>
    </row>
    <row r="5" spans="2:41" x14ac:dyDescent="0.25">
      <c r="B5" s="8" t="s">
        <v>9</v>
      </c>
      <c r="C5" s="9"/>
      <c r="D5" s="10" t="s">
        <v>47</v>
      </c>
      <c r="E5" s="9"/>
    </row>
    <row r="6" spans="2:41" x14ac:dyDescent="0.25">
      <c r="B6" s="8" t="s">
        <v>10</v>
      </c>
      <c r="C6" s="9"/>
      <c r="D6" s="10" t="s">
        <v>48</v>
      </c>
      <c r="E6" s="9"/>
    </row>
    <row r="7" spans="2:41" x14ac:dyDescent="0.25">
      <c r="B7" s="8" t="s">
        <v>11</v>
      </c>
      <c r="C7" s="9"/>
      <c r="D7" s="10"/>
      <c r="E7" s="9"/>
    </row>
    <row r="8" spans="2:41" x14ac:dyDescent="0.25">
      <c r="B8" s="8"/>
      <c r="C8" s="9" t="s">
        <v>12</v>
      </c>
      <c r="D8" s="10" t="s">
        <v>13</v>
      </c>
      <c r="E8" s="9"/>
    </row>
    <row r="9" spans="2:41" x14ac:dyDescent="0.25">
      <c r="B9" s="8"/>
      <c r="C9" s="9" t="s">
        <v>14</v>
      </c>
      <c r="D9" s="10" t="s">
        <v>15</v>
      </c>
      <c r="E9" s="9"/>
    </row>
    <row r="10" spans="2:41" ht="15.75" thickBot="1" x14ac:dyDescent="0.3">
      <c r="B10" s="11"/>
      <c r="C10" s="12" t="s">
        <v>16</v>
      </c>
      <c r="D10" s="13" t="s">
        <v>17</v>
      </c>
    </row>
    <row r="12" spans="2:41" x14ac:dyDescent="0.25">
      <c r="B12" t="s">
        <v>91</v>
      </c>
    </row>
    <row r="13" spans="2:41" x14ac:dyDescent="0.25">
      <c r="B13" t="s">
        <v>90</v>
      </c>
      <c r="P13" s="122" t="s">
        <v>53</v>
      </c>
      <c r="Q13" s="122"/>
      <c r="R13" s="122"/>
      <c r="S13" s="122"/>
      <c r="T13" s="122"/>
      <c r="U13" s="122"/>
      <c r="V13" s="122"/>
      <c r="W13" s="122"/>
      <c r="X13" s="122"/>
      <c r="Y13" s="122"/>
      <c r="Z13" s="122"/>
      <c r="AA13" s="122"/>
      <c r="AB13" s="122"/>
      <c r="AC13" s="122"/>
      <c r="AE13" s="129" t="s">
        <v>62</v>
      </c>
      <c r="AF13" s="129"/>
      <c r="AG13" s="129"/>
      <c r="AH13" s="129"/>
      <c r="AI13" s="129"/>
      <c r="AJ13" s="129"/>
      <c r="AK13" s="129"/>
      <c r="AL13" s="129"/>
      <c r="AM13" s="129"/>
      <c r="AN13" s="129"/>
      <c r="AO13" s="129"/>
    </row>
    <row r="14" spans="2:41" x14ac:dyDescent="0.25">
      <c r="P14" s="123"/>
      <c r="Q14" s="123"/>
      <c r="R14" s="123"/>
      <c r="S14" s="123"/>
      <c r="T14" s="123"/>
      <c r="U14" s="123"/>
      <c r="V14" s="123"/>
      <c r="W14" s="123"/>
      <c r="X14" s="123"/>
      <c r="Y14" s="123"/>
      <c r="Z14" s="123"/>
      <c r="AA14" s="123"/>
      <c r="AB14" s="123"/>
      <c r="AC14" s="123"/>
      <c r="AE14" s="129"/>
      <c r="AF14" s="129"/>
      <c r="AG14" s="129"/>
      <c r="AH14" s="129"/>
      <c r="AI14" s="129"/>
      <c r="AJ14" s="129"/>
      <c r="AK14" s="129"/>
      <c r="AL14" s="129"/>
      <c r="AM14" s="129"/>
      <c r="AN14" s="129"/>
      <c r="AO14" s="129"/>
    </row>
    <row r="15" spans="2:41" x14ac:dyDescent="0.25">
      <c r="B15" s="50" t="s">
        <v>18</v>
      </c>
      <c r="C15" s="28" t="s">
        <v>49</v>
      </c>
      <c r="D15" s="28" t="s">
        <v>104</v>
      </c>
      <c r="E15" s="29" t="s">
        <v>107</v>
      </c>
      <c r="F15" s="28" t="s">
        <v>19</v>
      </c>
      <c r="G15" s="28" t="s">
        <v>20</v>
      </c>
      <c r="H15" s="28" t="s">
        <v>21</v>
      </c>
      <c r="I15" s="28" t="s">
        <v>22</v>
      </c>
      <c r="J15" s="28" t="s">
        <v>23</v>
      </c>
      <c r="K15" s="28" t="s">
        <v>24</v>
      </c>
      <c r="L15" s="28" t="s">
        <v>25</v>
      </c>
      <c r="M15" s="28" t="s">
        <v>26</v>
      </c>
      <c r="N15" s="30" t="s">
        <v>27</v>
      </c>
      <c r="AE15" s="97"/>
      <c r="AF15" s="98"/>
      <c r="AG15" s="98"/>
      <c r="AH15" s="45"/>
      <c r="AI15" s="46"/>
      <c r="AJ15" s="46"/>
      <c r="AK15" s="98"/>
      <c r="AL15" s="98"/>
      <c r="AM15" s="98"/>
      <c r="AN15" s="98"/>
      <c r="AO15" s="99"/>
    </row>
    <row r="16" spans="2:41" x14ac:dyDescent="0.25">
      <c r="B16" s="53" t="s">
        <v>50</v>
      </c>
      <c r="C16" s="53">
        <v>2.97</v>
      </c>
      <c r="D16" s="53">
        <v>110</v>
      </c>
      <c r="E16" s="53">
        <v>8</v>
      </c>
      <c r="F16" s="54">
        <v>38353</v>
      </c>
      <c r="G16" s="54">
        <v>40543</v>
      </c>
      <c r="H16" s="53">
        <v>40650.000000000204</v>
      </c>
      <c r="I16" s="53">
        <v>1.2920468424455798</v>
      </c>
      <c r="J16" s="53">
        <v>-6680.0000000000236</v>
      </c>
      <c r="K16" s="53">
        <v>1102</v>
      </c>
      <c r="L16" s="53">
        <v>0.40471869328493648</v>
      </c>
      <c r="M16" s="53">
        <v>36.887477313974706</v>
      </c>
      <c r="N16" s="55">
        <v>-1270</v>
      </c>
      <c r="AE16" s="97"/>
      <c r="AF16" s="98"/>
      <c r="AG16" s="98"/>
      <c r="AH16" s="45"/>
      <c r="AI16" s="46"/>
      <c r="AJ16" s="46"/>
      <c r="AK16" s="98"/>
      <c r="AL16" s="98"/>
      <c r="AM16" s="98"/>
      <c r="AN16" s="98"/>
      <c r="AO16" s="99"/>
    </row>
    <row r="17" spans="2:41" x14ac:dyDescent="0.25">
      <c r="B17" s="53" t="s">
        <v>50</v>
      </c>
      <c r="C17" s="53">
        <v>3.45</v>
      </c>
      <c r="D17" s="53">
        <v>110</v>
      </c>
      <c r="E17" s="53">
        <v>10</v>
      </c>
      <c r="F17" s="54">
        <v>38353</v>
      </c>
      <c r="G17" s="54">
        <v>40543</v>
      </c>
      <c r="H17" s="53">
        <v>50140.000000000233</v>
      </c>
      <c r="I17" s="53">
        <v>1.3599942561746146</v>
      </c>
      <c r="J17" s="53">
        <v>-6640.0000000000255</v>
      </c>
      <c r="K17" s="53">
        <v>1051</v>
      </c>
      <c r="L17" s="53">
        <v>0.40627973358705993</v>
      </c>
      <c r="M17" s="53">
        <v>47.706945765937391</v>
      </c>
      <c r="N17" s="55">
        <v>-1589.9999999999932</v>
      </c>
      <c r="AE17" s="97"/>
      <c r="AF17" s="98"/>
      <c r="AG17" s="98"/>
      <c r="AH17" s="45"/>
      <c r="AI17" s="46"/>
      <c r="AJ17" s="46"/>
      <c r="AK17" s="98"/>
      <c r="AL17" s="98"/>
      <c r="AM17" s="98"/>
      <c r="AN17" s="98"/>
      <c r="AO17" s="99"/>
    </row>
    <row r="18" spans="2:41" x14ac:dyDescent="0.25">
      <c r="B18" s="53" t="s">
        <v>50</v>
      </c>
      <c r="C18" s="53">
        <v>3.52</v>
      </c>
      <c r="D18" s="53">
        <v>110</v>
      </c>
      <c r="E18" s="53">
        <v>12</v>
      </c>
      <c r="F18" s="54">
        <v>38353</v>
      </c>
      <c r="G18" s="54">
        <v>40543</v>
      </c>
      <c r="H18" s="53">
        <v>52610.000000000262</v>
      </c>
      <c r="I18" s="53">
        <v>1.3749287343215533</v>
      </c>
      <c r="J18" s="53">
        <v>-6520.0000000000182</v>
      </c>
      <c r="K18" s="53">
        <v>1024</v>
      </c>
      <c r="L18" s="53">
        <v>0.40625</v>
      </c>
      <c r="M18" s="53">
        <v>51.376953125000256</v>
      </c>
      <c r="N18" s="55">
        <v>-1589.9999999999932</v>
      </c>
      <c r="AE18" s="97"/>
      <c r="AF18" s="98"/>
      <c r="AG18" s="98"/>
      <c r="AH18" s="45"/>
      <c r="AI18" s="46"/>
      <c r="AJ18" s="46"/>
      <c r="AK18" s="98"/>
      <c r="AL18" s="98"/>
      <c r="AM18" s="98"/>
      <c r="AN18" s="98"/>
      <c r="AO18" s="99"/>
    </row>
    <row r="19" spans="2:41" x14ac:dyDescent="0.25">
      <c r="B19" s="53" t="s">
        <v>50</v>
      </c>
      <c r="C19" s="53">
        <v>3.73</v>
      </c>
      <c r="D19" s="53">
        <v>110</v>
      </c>
      <c r="E19" s="53">
        <v>14</v>
      </c>
      <c r="F19" s="54">
        <v>38353</v>
      </c>
      <c r="G19" s="54">
        <v>40543</v>
      </c>
      <c r="H19" s="53">
        <v>58410.000000000233</v>
      </c>
      <c r="I19" s="53">
        <v>1.4189799870884465</v>
      </c>
      <c r="J19" s="53">
        <v>-5540.0000000000437</v>
      </c>
      <c r="K19" s="53">
        <v>994</v>
      </c>
      <c r="L19" s="53">
        <v>0.40342052313883298</v>
      </c>
      <c r="M19" s="53">
        <v>58.76257545271644</v>
      </c>
      <c r="N19" s="55">
        <v>-1589.9999999999932</v>
      </c>
      <c r="AE19" s="97"/>
      <c r="AF19" s="98"/>
      <c r="AG19" s="98"/>
      <c r="AH19" s="45"/>
      <c r="AI19" s="46"/>
      <c r="AJ19" s="46"/>
      <c r="AK19" s="98"/>
      <c r="AL19" s="98"/>
      <c r="AM19" s="98"/>
      <c r="AN19" s="98"/>
      <c r="AO19" s="99"/>
    </row>
    <row r="20" spans="2:41" x14ac:dyDescent="0.25">
      <c r="B20" s="53" t="s">
        <v>50</v>
      </c>
      <c r="C20" s="53">
        <v>3.95</v>
      </c>
      <c r="D20" s="53">
        <v>110</v>
      </c>
      <c r="E20" s="53">
        <v>16</v>
      </c>
      <c r="F20" s="54">
        <v>38353</v>
      </c>
      <c r="G20" s="54">
        <v>40543</v>
      </c>
      <c r="H20" s="53">
        <v>63040.000000000262</v>
      </c>
      <c r="I20" s="53">
        <v>1.4521913779499345</v>
      </c>
      <c r="J20" s="53">
        <v>-4960.0000000000291</v>
      </c>
      <c r="K20" s="53">
        <v>972</v>
      </c>
      <c r="L20" s="53">
        <v>0.41049382716049382</v>
      </c>
      <c r="M20" s="53">
        <v>64.855967078189494</v>
      </c>
      <c r="N20" s="55">
        <v>-1589.9999999999932</v>
      </c>
      <c r="AE20" s="97"/>
      <c r="AF20" s="98"/>
      <c r="AG20" s="98"/>
      <c r="AH20" s="45"/>
      <c r="AI20" s="46"/>
      <c r="AJ20" s="46"/>
      <c r="AK20" s="98"/>
      <c r="AL20" s="98"/>
      <c r="AM20" s="98"/>
      <c r="AN20" s="98"/>
      <c r="AO20" s="99"/>
    </row>
    <row r="21" spans="2:41" x14ac:dyDescent="0.25">
      <c r="B21" s="53" t="s">
        <v>50</v>
      </c>
      <c r="C21" s="53">
        <v>4.22</v>
      </c>
      <c r="D21" s="53">
        <v>110</v>
      </c>
      <c r="E21" s="53">
        <v>18</v>
      </c>
      <c r="F21" s="54">
        <v>38353</v>
      </c>
      <c r="G21" s="54">
        <v>40543</v>
      </c>
      <c r="H21" s="53">
        <v>69720.000000000378</v>
      </c>
      <c r="I21" s="53">
        <v>1.4963690730457107</v>
      </c>
      <c r="J21" s="53">
        <v>-4010.0000000000055</v>
      </c>
      <c r="K21" s="53">
        <v>969</v>
      </c>
      <c r="L21" s="53">
        <v>0.41382868937048506</v>
      </c>
      <c r="M21" s="53">
        <v>71.950464396285142</v>
      </c>
      <c r="N21" s="55">
        <v>-1589.9999999999932</v>
      </c>
      <c r="AE21" s="97"/>
      <c r="AF21" s="98"/>
      <c r="AG21" s="98"/>
      <c r="AH21" s="45"/>
      <c r="AI21" s="46"/>
      <c r="AJ21" s="46"/>
      <c r="AK21" s="98"/>
      <c r="AL21" s="98"/>
      <c r="AM21" s="98"/>
      <c r="AN21" s="98"/>
      <c r="AO21" s="99"/>
    </row>
    <row r="22" spans="2:41" x14ac:dyDescent="0.25">
      <c r="B22" s="59" t="s">
        <v>50</v>
      </c>
      <c r="C22" s="59">
        <v>4</v>
      </c>
      <c r="D22" s="59">
        <v>110</v>
      </c>
      <c r="E22" s="59">
        <v>20</v>
      </c>
      <c r="F22" s="60">
        <v>38353</v>
      </c>
      <c r="G22" s="60">
        <v>40543</v>
      </c>
      <c r="H22" s="59">
        <v>66250.000000000349</v>
      </c>
      <c r="I22" s="59">
        <v>1.4667465126109658</v>
      </c>
      <c r="J22" s="59">
        <v>-3900.0000000000073</v>
      </c>
      <c r="K22" s="59">
        <v>957</v>
      </c>
      <c r="L22" s="59">
        <v>0.41483803552769072</v>
      </c>
      <c r="M22" s="59">
        <v>69.226750261233306</v>
      </c>
      <c r="N22" s="61">
        <v>-1589.9999999999932</v>
      </c>
      <c r="AE22" s="97"/>
      <c r="AF22" s="98"/>
      <c r="AG22" s="98"/>
      <c r="AH22" s="45"/>
      <c r="AI22" s="46"/>
      <c r="AJ22" s="46"/>
      <c r="AK22" s="98"/>
      <c r="AL22" s="98"/>
      <c r="AM22" s="98"/>
      <c r="AN22" s="98"/>
      <c r="AO22" s="99"/>
    </row>
    <row r="23" spans="2:41" x14ac:dyDescent="0.25">
      <c r="B23" s="53" t="s">
        <v>50</v>
      </c>
      <c r="C23" s="53">
        <v>3.77</v>
      </c>
      <c r="D23" s="53">
        <v>110</v>
      </c>
      <c r="E23" s="53">
        <v>22</v>
      </c>
      <c r="F23" s="54">
        <v>38353</v>
      </c>
      <c r="G23" s="54">
        <v>40543</v>
      </c>
      <c r="H23" s="53">
        <v>62690.000000000291</v>
      </c>
      <c r="I23" s="53">
        <v>1.4311850883829726</v>
      </c>
      <c r="J23" s="53">
        <v>-4100.0000000000873</v>
      </c>
      <c r="K23" s="53">
        <v>949</v>
      </c>
      <c r="L23" s="53">
        <v>0.4130663856691254</v>
      </c>
      <c r="M23" s="53">
        <v>66.059009483667197</v>
      </c>
      <c r="N23" s="55">
        <v>-1589.9999999999932</v>
      </c>
      <c r="AE23" s="97"/>
      <c r="AF23" s="98"/>
      <c r="AG23" s="98"/>
      <c r="AH23" s="45"/>
      <c r="AI23" s="46"/>
      <c r="AJ23" s="46"/>
      <c r="AK23" s="98"/>
      <c r="AL23" s="98"/>
      <c r="AM23" s="98"/>
      <c r="AN23" s="98"/>
      <c r="AO23" s="99"/>
    </row>
    <row r="24" spans="2:41" x14ac:dyDescent="0.25">
      <c r="B24" s="53" t="s">
        <v>50</v>
      </c>
      <c r="C24" s="53">
        <v>3.5</v>
      </c>
      <c r="D24" s="53">
        <v>110</v>
      </c>
      <c r="E24" s="53">
        <v>24</v>
      </c>
      <c r="F24" s="54">
        <v>38353</v>
      </c>
      <c r="G24" s="54">
        <v>40543</v>
      </c>
      <c r="H24" s="53">
        <v>57980.000000000291</v>
      </c>
      <c r="I24" s="53">
        <v>1.3953631094442576</v>
      </c>
      <c r="J24" s="53">
        <v>-5030.0000000001164</v>
      </c>
      <c r="K24" s="53">
        <v>937</v>
      </c>
      <c r="L24" s="53">
        <v>0.40768409818569906</v>
      </c>
      <c r="M24" s="53">
        <v>61.878335112059908</v>
      </c>
      <c r="N24" s="55">
        <v>-1589.9999999999932</v>
      </c>
      <c r="AE24" s="97"/>
      <c r="AF24" s="98"/>
      <c r="AG24" s="98"/>
      <c r="AH24" s="45"/>
      <c r="AI24" s="46"/>
      <c r="AJ24" s="46"/>
      <c r="AK24" s="98"/>
      <c r="AL24" s="98"/>
      <c r="AM24" s="98"/>
      <c r="AN24" s="98"/>
      <c r="AO24" s="99"/>
    </row>
    <row r="25" spans="2:41" x14ac:dyDescent="0.25">
      <c r="B25" s="53" t="s">
        <v>50</v>
      </c>
      <c r="C25" s="53">
        <v>3.35</v>
      </c>
      <c r="D25" s="53">
        <v>110</v>
      </c>
      <c r="E25" s="53">
        <v>26</v>
      </c>
      <c r="F25" s="54">
        <v>38353</v>
      </c>
      <c r="G25" s="54">
        <v>40543</v>
      </c>
      <c r="H25" s="53">
        <v>55440.000000000291</v>
      </c>
      <c r="I25" s="53">
        <v>1.3737612081170389</v>
      </c>
      <c r="J25" s="53">
        <v>-5660.0000000000873</v>
      </c>
      <c r="K25" s="53">
        <v>938</v>
      </c>
      <c r="L25" s="53">
        <v>0.40405117270788915</v>
      </c>
      <c r="M25" s="53">
        <v>59.10447761194046</v>
      </c>
      <c r="N25" s="55">
        <v>-1589.9999999999932</v>
      </c>
      <c r="AE25" s="97"/>
      <c r="AF25" s="98"/>
      <c r="AG25" s="98"/>
      <c r="AH25" s="45"/>
      <c r="AI25" s="46"/>
      <c r="AJ25" s="46"/>
      <c r="AK25" s="98"/>
      <c r="AL25" s="98"/>
      <c r="AM25" s="98"/>
      <c r="AN25" s="98"/>
      <c r="AO25" s="99"/>
    </row>
    <row r="26" spans="2:41" x14ac:dyDescent="0.25">
      <c r="B26" s="53" t="s">
        <v>50</v>
      </c>
      <c r="C26" s="53">
        <v>3.38</v>
      </c>
      <c r="D26" s="53">
        <v>110</v>
      </c>
      <c r="E26" s="53">
        <v>28</v>
      </c>
      <c r="F26" s="54">
        <v>38353</v>
      </c>
      <c r="G26" s="54">
        <v>40543</v>
      </c>
      <c r="H26" s="53">
        <v>55910.000000000291</v>
      </c>
      <c r="I26" s="53">
        <v>1.3784350886692864</v>
      </c>
      <c r="J26" s="53">
        <v>-5800.00000000008</v>
      </c>
      <c r="K26" s="53">
        <v>930</v>
      </c>
      <c r="L26" s="53">
        <v>0.40752688172043011</v>
      </c>
      <c r="M26" s="53">
        <v>60.11827956989265</v>
      </c>
      <c r="N26" s="55">
        <v>-1589.9999999999932</v>
      </c>
      <c r="AE26" s="97"/>
      <c r="AF26" s="98"/>
      <c r="AG26" s="98"/>
      <c r="AH26" s="45"/>
      <c r="AI26" s="46"/>
      <c r="AJ26" s="46"/>
      <c r="AK26" s="98"/>
      <c r="AL26" s="98"/>
      <c r="AM26" s="98"/>
      <c r="AN26" s="98"/>
      <c r="AO26" s="99"/>
    </row>
    <row r="27" spans="2:41" x14ac:dyDescent="0.25">
      <c r="B27" s="53" t="s">
        <v>50</v>
      </c>
      <c r="C27" s="53">
        <v>3.37</v>
      </c>
      <c r="D27" s="53">
        <v>110</v>
      </c>
      <c r="E27" s="53">
        <v>30</v>
      </c>
      <c r="F27" s="54">
        <v>38353</v>
      </c>
      <c r="G27" s="54">
        <v>40543</v>
      </c>
      <c r="H27" s="53">
        <v>56290.000000000291</v>
      </c>
      <c r="I27" s="53">
        <v>1.3807752147737291</v>
      </c>
      <c r="J27" s="53">
        <v>-4660.0000000000873</v>
      </c>
      <c r="K27" s="53">
        <v>922</v>
      </c>
      <c r="L27" s="53">
        <v>0.40347071583514099</v>
      </c>
      <c r="M27" s="53">
        <v>61.052060737527313</v>
      </c>
      <c r="N27" s="55">
        <v>-1589.9999999999932</v>
      </c>
      <c r="AE27" s="97"/>
      <c r="AF27" s="98"/>
      <c r="AG27" s="98"/>
      <c r="AH27" s="45"/>
      <c r="AI27" s="46"/>
      <c r="AJ27" s="46"/>
      <c r="AK27" s="98"/>
      <c r="AL27" s="98"/>
      <c r="AM27" s="98"/>
      <c r="AN27" s="98"/>
      <c r="AO27" s="99"/>
    </row>
    <row r="28" spans="2:41" x14ac:dyDescent="0.25">
      <c r="B28" s="53" t="s">
        <v>50</v>
      </c>
      <c r="C28" s="53">
        <v>3.45</v>
      </c>
      <c r="D28" s="53">
        <v>110</v>
      </c>
      <c r="E28" s="53">
        <v>32</v>
      </c>
      <c r="F28" s="54">
        <v>38353</v>
      </c>
      <c r="G28" s="54">
        <v>40543</v>
      </c>
      <c r="H28" s="53">
        <v>58050.000000000262</v>
      </c>
      <c r="I28" s="53">
        <v>1.3901471873109774</v>
      </c>
      <c r="J28" s="53">
        <v>-4109.9999999999927</v>
      </c>
      <c r="K28" s="53">
        <v>925</v>
      </c>
      <c r="L28" s="53">
        <v>0.4064864864864865</v>
      </c>
      <c r="M28" s="53">
        <v>62.756756756756928</v>
      </c>
      <c r="N28" s="55">
        <v>-1589.9999999999932</v>
      </c>
      <c r="AE28" s="97"/>
      <c r="AF28" s="98"/>
      <c r="AG28" s="98"/>
      <c r="AH28" s="45"/>
      <c r="AI28" s="46"/>
      <c r="AJ28" s="46"/>
      <c r="AK28" s="98"/>
      <c r="AL28" s="98"/>
      <c r="AM28" s="98"/>
      <c r="AN28" s="98"/>
      <c r="AO28" s="99"/>
    </row>
    <row r="29" spans="2:41" x14ac:dyDescent="0.25">
      <c r="B29" s="53" t="s">
        <v>50</v>
      </c>
      <c r="C29" s="53">
        <v>3.48</v>
      </c>
      <c r="D29" s="53">
        <v>110</v>
      </c>
      <c r="E29" s="53">
        <v>34</v>
      </c>
      <c r="F29" s="54">
        <v>38353</v>
      </c>
      <c r="G29" s="54">
        <v>40543</v>
      </c>
      <c r="H29" s="53">
        <v>58750.000000000291</v>
      </c>
      <c r="I29" s="53">
        <v>1.3936084684443277</v>
      </c>
      <c r="J29" s="53">
        <v>-4239.9999999999927</v>
      </c>
      <c r="K29" s="53">
        <v>921</v>
      </c>
      <c r="L29" s="53">
        <v>0.40608034744842564</v>
      </c>
      <c r="M29" s="53">
        <v>63.789359391965498</v>
      </c>
      <c r="N29" s="55">
        <v>-1589.9999999999932</v>
      </c>
      <c r="AE29" s="97"/>
      <c r="AF29" s="98"/>
      <c r="AG29" s="98"/>
      <c r="AH29" s="45"/>
      <c r="AI29" s="46"/>
      <c r="AJ29" s="46"/>
      <c r="AK29" s="98"/>
      <c r="AL29" s="98"/>
      <c r="AM29" s="98"/>
      <c r="AN29" s="98"/>
      <c r="AO29" s="99"/>
    </row>
    <row r="30" spans="2:41" x14ac:dyDescent="0.25">
      <c r="B30" s="53" t="s">
        <v>50</v>
      </c>
      <c r="C30" s="53">
        <v>3.51</v>
      </c>
      <c r="D30" s="53">
        <v>110</v>
      </c>
      <c r="E30" s="53">
        <v>36</v>
      </c>
      <c r="F30" s="54">
        <v>38353</v>
      </c>
      <c r="G30" s="54">
        <v>40543</v>
      </c>
      <c r="H30" s="53">
        <v>59420.000000000291</v>
      </c>
      <c r="I30" s="53">
        <v>1.3948435111967596</v>
      </c>
      <c r="J30" s="53">
        <v>-4540.0000000000728</v>
      </c>
      <c r="K30" s="53">
        <v>926</v>
      </c>
      <c r="L30" s="53">
        <v>0.40604751619870411</v>
      </c>
      <c r="M30" s="53">
        <v>64.168466522678401</v>
      </c>
      <c r="N30" s="55">
        <v>-1589.9999999999932</v>
      </c>
      <c r="AE30" s="97"/>
      <c r="AF30" s="98"/>
      <c r="AG30" s="98"/>
      <c r="AH30" s="45"/>
      <c r="AI30" s="46"/>
      <c r="AJ30" s="46"/>
      <c r="AK30" s="98"/>
      <c r="AL30" s="98"/>
      <c r="AM30" s="98"/>
      <c r="AN30" s="98"/>
      <c r="AO30" s="99"/>
    </row>
    <row r="31" spans="2:41" x14ac:dyDescent="0.25">
      <c r="B31" s="53" t="s">
        <v>50</v>
      </c>
      <c r="C31" s="53">
        <v>3.56</v>
      </c>
      <c r="D31" s="53">
        <v>110</v>
      </c>
      <c r="E31" s="53">
        <v>38</v>
      </c>
      <c r="F31" s="54">
        <v>38353</v>
      </c>
      <c r="G31" s="54">
        <v>40543</v>
      </c>
      <c r="H31" s="53">
        <v>60190.000000000262</v>
      </c>
      <c r="I31" s="53">
        <v>1.4012666666666689</v>
      </c>
      <c r="J31" s="53">
        <v>-4960.0000000000946</v>
      </c>
      <c r="K31" s="53">
        <v>925</v>
      </c>
      <c r="L31" s="53">
        <v>0.40756756756756757</v>
      </c>
      <c r="M31" s="53">
        <v>65.070270270270456</v>
      </c>
      <c r="N31" s="55">
        <v>-1589.9999999999932</v>
      </c>
      <c r="AE31" s="97"/>
      <c r="AF31" s="98"/>
      <c r="AG31" s="98"/>
      <c r="AH31" s="45"/>
      <c r="AI31" s="46"/>
      <c r="AJ31" s="46"/>
      <c r="AK31" s="98"/>
      <c r="AL31" s="98"/>
      <c r="AM31" s="98"/>
      <c r="AN31" s="98"/>
      <c r="AO31" s="99"/>
    </row>
    <row r="32" spans="2:41" x14ac:dyDescent="0.25">
      <c r="B32" s="53" t="s">
        <v>50</v>
      </c>
      <c r="C32" s="53">
        <v>3.65</v>
      </c>
      <c r="D32" s="53">
        <v>110</v>
      </c>
      <c r="E32" s="53">
        <v>40</v>
      </c>
      <c r="F32" s="54">
        <v>38353</v>
      </c>
      <c r="G32" s="54">
        <v>40543</v>
      </c>
      <c r="H32" s="53">
        <v>61890.000000000262</v>
      </c>
      <c r="I32" s="53">
        <v>1.4111745947382428</v>
      </c>
      <c r="J32" s="53">
        <v>-4960.0000000000946</v>
      </c>
      <c r="K32" s="53">
        <v>930</v>
      </c>
      <c r="L32" s="53">
        <v>0.4096774193548387</v>
      </c>
      <c r="M32" s="53">
        <v>66.548387096774306</v>
      </c>
      <c r="N32" s="55">
        <v>-1270</v>
      </c>
      <c r="AE32" s="97"/>
      <c r="AF32" s="98"/>
      <c r="AG32" s="98"/>
      <c r="AH32" s="45"/>
      <c r="AI32" s="46"/>
      <c r="AJ32" s="46"/>
      <c r="AK32" s="98"/>
      <c r="AL32" s="98"/>
      <c r="AM32" s="98"/>
      <c r="AN32" s="98"/>
      <c r="AO32" s="99"/>
    </row>
    <row r="33" spans="2:41" x14ac:dyDescent="0.25">
      <c r="B33" s="53" t="s">
        <v>50</v>
      </c>
      <c r="C33" s="53">
        <v>3.61</v>
      </c>
      <c r="D33" s="53">
        <v>110</v>
      </c>
      <c r="E33" s="53">
        <v>42</v>
      </c>
      <c r="F33" s="54">
        <v>38353</v>
      </c>
      <c r="G33" s="54">
        <v>40543</v>
      </c>
      <c r="H33" s="53">
        <v>61220.000000000262</v>
      </c>
      <c r="I33" s="53">
        <v>1.4041724433881317</v>
      </c>
      <c r="J33" s="53">
        <v>-4960.0000000000873</v>
      </c>
      <c r="K33" s="53">
        <v>933</v>
      </c>
      <c r="L33" s="53">
        <v>0.40943193997856375</v>
      </c>
      <c r="M33" s="53">
        <v>65.616291532690369</v>
      </c>
      <c r="N33" s="55">
        <v>-1270</v>
      </c>
      <c r="AE33" s="97"/>
      <c r="AF33" s="98"/>
      <c r="AG33" s="98"/>
      <c r="AH33" s="45"/>
      <c r="AI33" s="46"/>
      <c r="AJ33" s="46"/>
      <c r="AK33" s="98"/>
      <c r="AL33" s="98"/>
      <c r="AM33" s="98"/>
      <c r="AN33" s="98"/>
      <c r="AO33" s="99"/>
    </row>
    <row r="34" spans="2:41" x14ac:dyDescent="0.25">
      <c r="B34" s="53" t="s">
        <v>50</v>
      </c>
      <c r="C34" s="53">
        <v>3.6</v>
      </c>
      <c r="D34" s="53">
        <v>110</v>
      </c>
      <c r="E34" s="53">
        <v>44</v>
      </c>
      <c r="F34" s="54">
        <v>38353</v>
      </c>
      <c r="G34" s="54">
        <v>40543</v>
      </c>
      <c r="H34" s="53">
        <v>61310.000000000204</v>
      </c>
      <c r="I34" s="53">
        <v>1.4023493896836872</v>
      </c>
      <c r="J34" s="53">
        <v>-5590.0000000001382</v>
      </c>
      <c r="K34" s="53">
        <v>936</v>
      </c>
      <c r="L34" s="53">
        <v>0.41239316239316237</v>
      </c>
      <c r="M34" s="53">
        <v>65.502136752136849</v>
      </c>
      <c r="N34" s="55">
        <v>-1270</v>
      </c>
      <c r="AE34" s="97"/>
      <c r="AF34" s="98"/>
      <c r="AG34" s="98"/>
      <c r="AH34" s="45"/>
      <c r="AI34" s="46"/>
      <c r="AJ34" s="46"/>
      <c r="AK34" s="98"/>
      <c r="AL34" s="98"/>
      <c r="AM34" s="98"/>
      <c r="AN34" s="98"/>
      <c r="AO34" s="99"/>
    </row>
    <row r="35" spans="2:41" x14ac:dyDescent="0.25">
      <c r="B35" s="53" t="s">
        <v>50</v>
      </c>
      <c r="C35" s="53">
        <v>3.66</v>
      </c>
      <c r="D35" s="53">
        <v>110</v>
      </c>
      <c r="E35" s="53">
        <v>46</v>
      </c>
      <c r="F35" s="54">
        <v>38353</v>
      </c>
      <c r="G35" s="54">
        <v>40543</v>
      </c>
      <c r="H35" s="53">
        <v>62360.000000000233</v>
      </c>
      <c r="I35" s="53">
        <v>1.4088912202478545</v>
      </c>
      <c r="J35" s="53">
        <v>-5700.0000000001019</v>
      </c>
      <c r="K35" s="53">
        <v>940</v>
      </c>
      <c r="L35" s="53">
        <v>0.41170212765957448</v>
      </c>
      <c r="M35" s="53">
        <v>66.340425531915059</v>
      </c>
      <c r="N35" s="55">
        <v>-1109.9999999999977</v>
      </c>
      <c r="AE35" s="97"/>
      <c r="AF35" s="98"/>
      <c r="AG35" s="98"/>
      <c r="AH35" s="45"/>
      <c r="AI35" s="46"/>
      <c r="AJ35" s="46"/>
      <c r="AK35" s="98"/>
      <c r="AL35" s="98"/>
      <c r="AM35" s="98"/>
      <c r="AN35" s="98"/>
      <c r="AO35" s="99"/>
    </row>
    <row r="36" spans="2:41" x14ac:dyDescent="0.25">
      <c r="B36" s="53" t="s">
        <v>50</v>
      </c>
      <c r="C36" s="53">
        <v>3.58</v>
      </c>
      <c r="D36" s="53">
        <v>110</v>
      </c>
      <c r="E36" s="53">
        <v>48</v>
      </c>
      <c r="F36" s="54">
        <v>38353</v>
      </c>
      <c r="G36" s="54">
        <v>40543</v>
      </c>
      <c r="H36" s="53">
        <v>61150.000000000233</v>
      </c>
      <c r="I36" s="53">
        <v>1.3958953774440004</v>
      </c>
      <c r="J36" s="53">
        <v>-5700.0000000001528</v>
      </c>
      <c r="K36" s="53">
        <v>951</v>
      </c>
      <c r="L36" s="53">
        <v>0.40904311251314407</v>
      </c>
      <c r="M36" s="53">
        <v>64.300736067297692</v>
      </c>
      <c r="N36" s="55">
        <v>-1109.9999999999977</v>
      </c>
      <c r="AE36" s="97"/>
      <c r="AF36" s="98"/>
      <c r="AG36" s="98"/>
      <c r="AH36" s="45"/>
      <c r="AI36" s="46"/>
      <c r="AJ36" s="46"/>
      <c r="AK36" s="98"/>
      <c r="AL36" s="98"/>
      <c r="AM36" s="98"/>
      <c r="AN36" s="98"/>
      <c r="AO36" s="99"/>
    </row>
    <row r="37" spans="2:41" x14ac:dyDescent="0.25">
      <c r="B37" s="53" t="s">
        <v>50</v>
      </c>
      <c r="C37" s="56">
        <v>3.56</v>
      </c>
      <c r="D37" s="53">
        <v>110</v>
      </c>
      <c r="E37" s="56">
        <v>50</v>
      </c>
      <c r="F37" s="57">
        <v>38353</v>
      </c>
      <c r="G37" s="57">
        <v>40543</v>
      </c>
      <c r="H37" s="56">
        <v>60760.000000000204</v>
      </c>
      <c r="I37" s="56">
        <v>1.3925825418362747</v>
      </c>
      <c r="J37" s="56">
        <v>-5560.0000000001601</v>
      </c>
      <c r="K37" s="56">
        <v>957</v>
      </c>
      <c r="L37" s="56">
        <v>0.40647857889237199</v>
      </c>
      <c r="M37" s="56">
        <v>63.490073145245681</v>
      </c>
      <c r="N37" s="58">
        <v>-1109.9999999999977</v>
      </c>
      <c r="AE37" s="97"/>
      <c r="AF37" s="98"/>
      <c r="AG37" s="98"/>
      <c r="AH37" s="45"/>
      <c r="AI37" s="46"/>
      <c r="AJ37" s="46"/>
      <c r="AK37" s="98"/>
      <c r="AL37" s="98"/>
      <c r="AM37" s="98"/>
      <c r="AN37" s="98"/>
      <c r="AO37" s="99"/>
    </row>
    <row r="38" spans="2:41" x14ac:dyDescent="0.25">
      <c r="AE38" s="97"/>
      <c r="AF38" s="98"/>
      <c r="AG38" s="98"/>
      <c r="AH38" s="45"/>
      <c r="AI38" s="46"/>
      <c r="AJ38" s="46"/>
      <c r="AK38" s="98"/>
      <c r="AL38" s="98"/>
      <c r="AM38" s="98"/>
      <c r="AN38" s="98"/>
      <c r="AO38" s="99"/>
    </row>
    <row r="39" spans="2:41" x14ac:dyDescent="0.25">
      <c r="AE39" s="97"/>
      <c r="AF39" s="98"/>
      <c r="AG39" s="98"/>
      <c r="AH39" s="45"/>
      <c r="AI39" s="46"/>
      <c r="AJ39" s="46"/>
      <c r="AK39" s="98"/>
      <c r="AL39" s="98"/>
      <c r="AM39" s="98"/>
      <c r="AN39" s="98"/>
      <c r="AO39" s="99"/>
    </row>
    <row r="40" spans="2:41" x14ac:dyDescent="0.25">
      <c r="AE40" s="97"/>
      <c r="AF40" s="98"/>
      <c r="AG40" s="98"/>
      <c r="AH40" s="45"/>
      <c r="AI40" s="46"/>
      <c r="AJ40" s="46"/>
      <c r="AK40" s="98"/>
      <c r="AL40" s="98"/>
      <c r="AM40" s="98"/>
      <c r="AN40" s="98"/>
      <c r="AO40" s="99"/>
    </row>
    <row r="41" spans="2:41" x14ac:dyDescent="0.25">
      <c r="AE41" s="97"/>
      <c r="AF41" s="98"/>
      <c r="AG41" s="98"/>
      <c r="AH41" s="45"/>
      <c r="AI41" s="46"/>
      <c r="AJ41" s="46"/>
      <c r="AK41" s="98"/>
      <c r="AL41" s="98"/>
      <c r="AM41" s="98"/>
      <c r="AN41" s="98"/>
      <c r="AO41" s="99"/>
    </row>
    <row r="42" spans="2:41" x14ac:dyDescent="0.25">
      <c r="AE42" s="97"/>
      <c r="AF42" s="98"/>
      <c r="AG42" s="98"/>
      <c r="AH42" s="45"/>
      <c r="AI42" s="46"/>
      <c r="AJ42" s="46"/>
      <c r="AK42" s="98"/>
      <c r="AL42" s="98"/>
      <c r="AM42" s="98"/>
      <c r="AN42" s="98"/>
      <c r="AO42" s="99"/>
    </row>
    <row r="43" spans="2:41" x14ac:dyDescent="0.25">
      <c r="AE43" s="97"/>
      <c r="AF43" s="98"/>
      <c r="AG43" s="98"/>
      <c r="AH43" s="45"/>
      <c r="AI43" s="46"/>
      <c r="AJ43" s="46"/>
      <c r="AK43" s="98"/>
      <c r="AL43" s="98"/>
      <c r="AM43" s="98"/>
      <c r="AN43" s="98"/>
      <c r="AO43" s="99"/>
    </row>
    <row r="44" spans="2:41" x14ac:dyDescent="0.25">
      <c r="AE44" s="97"/>
      <c r="AF44" s="98"/>
      <c r="AG44" s="98"/>
      <c r="AH44" s="45"/>
      <c r="AI44" s="46"/>
      <c r="AJ44" s="46"/>
      <c r="AK44" s="98"/>
      <c r="AL44" s="98"/>
      <c r="AM44" s="98"/>
      <c r="AN44" s="98"/>
      <c r="AO44" s="99"/>
    </row>
    <row r="45" spans="2:41" x14ac:dyDescent="0.25">
      <c r="AE45" s="97"/>
      <c r="AF45" s="98"/>
      <c r="AG45" s="98"/>
      <c r="AH45" s="45"/>
      <c r="AI45" s="46"/>
      <c r="AJ45" s="46"/>
      <c r="AK45" s="98"/>
      <c r="AL45" s="98"/>
      <c r="AM45" s="98"/>
      <c r="AN45" s="98"/>
      <c r="AO45" s="99"/>
    </row>
    <row r="46" spans="2:41" x14ac:dyDescent="0.25">
      <c r="AE46" s="97"/>
      <c r="AF46" s="98"/>
      <c r="AG46" s="98"/>
      <c r="AH46" s="45"/>
      <c r="AI46" s="46"/>
      <c r="AJ46" s="46"/>
      <c r="AK46" s="98"/>
      <c r="AL46" s="98"/>
      <c r="AM46" s="98"/>
      <c r="AN46" s="98"/>
      <c r="AO46" s="99"/>
    </row>
    <row r="47" spans="2:41" x14ac:dyDescent="0.25">
      <c r="AE47" s="97"/>
      <c r="AF47" s="98"/>
      <c r="AG47" s="98"/>
      <c r="AH47" s="45"/>
      <c r="AI47" s="46"/>
      <c r="AJ47" s="46"/>
      <c r="AK47" s="98"/>
      <c r="AL47" s="98"/>
      <c r="AM47" s="98"/>
      <c r="AN47" s="98"/>
      <c r="AO47" s="99"/>
    </row>
    <row r="48" spans="2:41" x14ac:dyDescent="0.25">
      <c r="AE48" s="97"/>
      <c r="AF48" s="98"/>
      <c r="AG48" s="98"/>
      <c r="AH48" s="45"/>
      <c r="AI48" s="46"/>
      <c r="AJ48" s="46"/>
      <c r="AK48" s="98"/>
      <c r="AL48" s="98"/>
      <c r="AM48" s="98"/>
      <c r="AN48" s="98"/>
      <c r="AO48" s="99"/>
    </row>
    <row r="49" spans="31:41" x14ac:dyDescent="0.25">
      <c r="AE49" s="97"/>
      <c r="AF49" s="98"/>
      <c r="AG49" s="98"/>
      <c r="AH49" s="45"/>
      <c r="AI49" s="46"/>
      <c r="AJ49" s="46"/>
      <c r="AK49" s="98"/>
      <c r="AL49" s="98"/>
      <c r="AM49" s="98"/>
      <c r="AN49" s="98"/>
      <c r="AO49" s="99"/>
    </row>
    <row r="50" spans="31:41" x14ac:dyDescent="0.25">
      <c r="AE50" s="97"/>
      <c r="AF50" s="98"/>
      <c r="AG50" s="98"/>
      <c r="AH50" s="45"/>
      <c r="AI50" s="46"/>
      <c r="AJ50" s="46"/>
      <c r="AK50" s="98"/>
      <c r="AL50" s="98"/>
      <c r="AM50" s="98"/>
      <c r="AN50" s="98"/>
      <c r="AO50" s="99"/>
    </row>
    <row r="51" spans="31:41" x14ac:dyDescent="0.25">
      <c r="AE51" s="97"/>
      <c r="AF51" s="98"/>
      <c r="AG51" s="98"/>
      <c r="AH51" s="45"/>
      <c r="AI51" s="46"/>
      <c r="AJ51" s="46"/>
      <c r="AK51" s="98"/>
      <c r="AL51" s="98"/>
      <c r="AM51" s="98"/>
      <c r="AN51" s="98"/>
      <c r="AO51" s="99"/>
    </row>
    <row r="52" spans="31:41" x14ac:dyDescent="0.25">
      <c r="AE52" s="97"/>
      <c r="AF52" s="98"/>
      <c r="AG52" s="98"/>
      <c r="AH52" s="45"/>
      <c r="AI52" s="46"/>
      <c r="AJ52" s="46"/>
      <c r="AK52" s="98"/>
      <c r="AL52" s="98"/>
      <c r="AM52" s="98"/>
      <c r="AN52" s="98"/>
      <c r="AO52" s="99"/>
    </row>
    <row r="53" spans="31:41" x14ac:dyDescent="0.25">
      <c r="AE53" s="100"/>
      <c r="AF53" s="101"/>
      <c r="AG53" s="101"/>
      <c r="AH53" s="104"/>
      <c r="AI53" s="105"/>
      <c r="AJ53" s="105"/>
      <c r="AK53" s="101"/>
      <c r="AL53" s="101"/>
      <c r="AM53" s="101"/>
      <c r="AN53" s="101"/>
      <c r="AO53" s="102"/>
    </row>
    <row r="54" spans="31:41" x14ac:dyDescent="0.25">
      <c r="AH54" s="35"/>
      <c r="AI54" s="21"/>
      <c r="AJ54" s="21"/>
    </row>
    <row r="55" spans="31:41" x14ac:dyDescent="0.25">
      <c r="AH55" s="35"/>
      <c r="AI55" s="21"/>
      <c r="AJ55" s="21"/>
    </row>
    <row r="56" spans="31:41" x14ac:dyDescent="0.25">
      <c r="AH56" s="35"/>
      <c r="AI56" s="21"/>
      <c r="AJ56" s="21"/>
    </row>
    <row r="57" spans="31:41" x14ac:dyDescent="0.25">
      <c r="AH57" s="35"/>
      <c r="AI57" s="21"/>
      <c r="AJ57" s="21"/>
    </row>
    <row r="58" spans="31:41" x14ac:dyDescent="0.25">
      <c r="AE58" s="124" t="s">
        <v>63</v>
      </c>
      <c r="AF58" s="125"/>
      <c r="AG58" s="125"/>
      <c r="AH58" s="125"/>
      <c r="AI58" s="125"/>
      <c r="AJ58" s="125"/>
      <c r="AK58" s="125"/>
      <c r="AL58" s="125"/>
      <c r="AM58" s="125"/>
      <c r="AN58" s="125"/>
      <c r="AO58" s="126"/>
    </row>
    <row r="59" spans="31:41" x14ac:dyDescent="0.25">
      <c r="AE59" s="127"/>
      <c r="AF59" s="123"/>
      <c r="AG59" s="123"/>
      <c r="AH59" s="123"/>
      <c r="AI59" s="123"/>
      <c r="AJ59" s="123"/>
      <c r="AK59" s="123"/>
      <c r="AL59" s="123"/>
      <c r="AM59" s="123"/>
      <c r="AN59" s="123"/>
      <c r="AO59" s="128"/>
    </row>
    <row r="60" spans="31:41" x14ac:dyDescent="0.25">
      <c r="AE60" s="106"/>
      <c r="AF60" s="107"/>
      <c r="AG60" s="107"/>
      <c r="AH60" s="108"/>
      <c r="AI60" s="109"/>
      <c r="AJ60" s="109"/>
      <c r="AK60" s="107"/>
      <c r="AL60" s="107"/>
      <c r="AM60" s="107"/>
      <c r="AN60" s="107"/>
      <c r="AO60" s="110"/>
    </row>
    <row r="61" spans="31:41" x14ac:dyDescent="0.25">
      <c r="AE61" s="97"/>
      <c r="AF61" s="98"/>
      <c r="AG61" s="98"/>
      <c r="AH61" s="45"/>
      <c r="AI61" s="46"/>
      <c r="AJ61" s="46"/>
      <c r="AK61" s="98"/>
      <c r="AL61" s="98"/>
      <c r="AM61" s="98"/>
      <c r="AN61" s="98"/>
      <c r="AO61" s="99"/>
    </row>
    <row r="62" spans="31:41" x14ac:dyDescent="0.25">
      <c r="AE62" s="97"/>
      <c r="AF62" s="98"/>
      <c r="AG62" s="98"/>
      <c r="AH62" s="45"/>
      <c r="AI62" s="46"/>
      <c r="AJ62" s="46"/>
      <c r="AK62" s="98"/>
      <c r="AL62" s="98"/>
      <c r="AM62" s="98"/>
      <c r="AN62" s="98"/>
      <c r="AO62" s="99"/>
    </row>
    <row r="63" spans="31:41" x14ac:dyDescent="0.25">
      <c r="AE63" s="97"/>
      <c r="AF63" s="98"/>
      <c r="AG63" s="98"/>
      <c r="AH63" s="45"/>
      <c r="AI63" s="46"/>
      <c r="AJ63" s="46"/>
      <c r="AK63" s="98"/>
      <c r="AL63" s="98"/>
      <c r="AM63" s="98"/>
      <c r="AN63" s="98"/>
      <c r="AO63" s="99"/>
    </row>
    <row r="64" spans="31:41" x14ac:dyDescent="0.25">
      <c r="AE64" s="97"/>
      <c r="AF64" s="98"/>
      <c r="AG64" s="98"/>
      <c r="AH64" s="45"/>
      <c r="AI64" s="46"/>
      <c r="AJ64" s="46"/>
      <c r="AK64" s="98"/>
      <c r="AL64" s="98"/>
      <c r="AM64" s="98"/>
      <c r="AN64" s="98"/>
      <c r="AO64" s="99"/>
    </row>
    <row r="65" spans="31:41" x14ac:dyDescent="0.25">
      <c r="AE65" s="97"/>
      <c r="AF65" s="98"/>
      <c r="AG65" s="98"/>
      <c r="AH65" s="45"/>
      <c r="AI65" s="46"/>
      <c r="AJ65" s="46"/>
      <c r="AK65" s="98"/>
      <c r="AL65" s="98"/>
      <c r="AM65" s="98"/>
      <c r="AN65" s="98"/>
      <c r="AO65" s="99"/>
    </row>
    <row r="66" spans="31:41" x14ac:dyDescent="0.25">
      <c r="AE66" s="97"/>
      <c r="AF66" s="98"/>
      <c r="AG66" s="98"/>
      <c r="AH66" s="45"/>
      <c r="AI66" s="46"/>
      <c r="AJ66" s="46"/>
      <c r="AK66" s="98"/>
      <c r="AL66" s="98"/>
      <c r="AM66" s="98"/>
      <c r="AN66" s="98"/>
      <c r="AO66" s="99"/>
    </row>
    <row r="67" spans="31:41" x14ac:dyDescent="0.25">
      <c r="AE67" s="97"/>
      <c r="AF67" s="98"/>
      <c r="AG67" s="98"/>
      <c r="AH67" s="45"/>
      <c r="AI67" s="46"/>
      <c r="AJ67" s="46"/>
      <c r="AK67" s="98"/>
      <c r="AL67" s="98"/>
      <c r="AM67" s="98"/>
      <c r="AN67" s="98"/>
      <c r="AO67" s="99"/>
    </row>
    <row r="68" spans="31:41" x14ac:dyDescent="0.25">
      <c r="AE68" s="97"/>
      <c r="AF68" s="98"/>
      <c r="AG68" s="98"/>
      <c r="AH68" s="45"/>
      <c r="AI68" s="46"/>
      <c r="AJ68" s="46"/>
      <c r="AK68" s="98"/>
      <c r="AL68" s="98"/>
      <c r="AM68" s="98"/>
      <c r="AN68" s="98"/>
      <c r="AO68" s="99"/>
    </row>
    <row r="69" spans="31:41" x14ac:dyDescent="0.25">
      <c r="AE69" s="97"/>
      <c r="AF69" s="98"/>
      <c r="AG69" s="98"/>
      <c r="AH69" s="45"/>
      <c r="AI69" s="46"/>
      <c r="AJ69" s="46"/>
      <c r="AK69" s="98"/>
      <c r="AL69" s="98"/>
      <c r="AM69" s="98"/>
      <c r="AN69" s="98"/>
      <c r="AO69" s="99"/>
    </row>
    <row r="70" spans="31:41" x14ac:dyDescent="0.25">
      <c r="AE70" s="97"/>
      <c r="AF70" s="98"/>
      <c r="AG70" s="98"/>
      <c r="AH70" s="45"/>
      <c r="AI70" s="46"/>
      <c r="AJ70" s="46"/>
      <c r="AK70" s="98"/>
      <c r="AL70" s="98"/>
      <c r="AM70" s="98"/>
      <c r="AN70" s="98"/>
      <c r="AO70" s="99"/>
    </row>
    <row r="71" spans="31:41" x14ac:dyDescent="0.25">
      <c r="AE71" s="97"/>
      <c r="AF71" s="98"/>
      <c r="AG71" s="98"/>
      <c r="AH71" s="45"/>
      <c r="AI71" s="46"/>
      <c r="AJ71" s="46"/>
      <c r="AK71" s="98"/>
      <c r="AL71" s="98"/>
      <c r="AM71" s="98"/>
      <c r="AN71" s="98"/>
      <c r="AO71" s="99"/>
    </row>
    <row r="72" spans="31:41" x14ac:dyDescent="0.25">
      <c r="AE72" s="97"/>
      <c r="AF72" s="98"/>
      <c r="AG72" s="98"/>
      <c r="AH72" s="45"/>
      <c r="AI72" s="46"/>
      <c r="AJ72" s="46"/>
      <c r="AK72" s="98"/>
      <c r="AL72" s="98"/>
      <c r="AM72" s="98"/>
      <c r="AN72" s="98"/>
      <c r="AO72" s="99"/>
    </row>
    <row r="73" spans="31:41" x14ac:dyDescent="0.25">
      <c r="AE73" s="97"/>
      <c r="AF73" s="98"/>
      <c r="AG73" s="98"/>
      <c r="AH73" s="45"/>
      <c r="AI73" s="46"/>
      <c r="AJ73" s="46"/>
      <c r="AK73" s="98"/>
      <c r="AL73" s="98"/>
      <c r="AM73" s="98"/>
      <c r="AN73" s="98"/>
      <c r="AO73" s="99"/>
    </row>
    <row r="74" spans="31:41" x14ac:dyDescent="0.25">
      <c r="AE74" s="97"/>
      <c r="AF74" s="98"/>
      <c r="AG74" s="98"/>
      <c r="AH74" s="45"/>
      <c r="AI74" s="46"/>
      <c r="AJ74" s="46"/>
      <c r="AK74" s="98"/>
      <c r="AL74" s="98"/>
      <c r="AM74" s="98"/>
      <c r="AN74" s="98"/>
      <c r="AO74" s="99"/>
    </row>
    <row r="75" spans="31:41" x14ac:dyDescent="0.25">
      <c r="AE75" s="97"/>
      <c r="AF75" s="98"/>
      <c r="AG75" s="98"/>
      <c r="AH75" s="45"/>
      <c r="AI75" s="46"/>
      <c r="AJ75" s="46"/>
      <c r="AK75" s="98"/>
      <c r="AL75" s="98"/>
      <c r="AM75" s="98"/>
      <c r="AN75" s="98"/>
      <c r="AO75" s="99"/>
    </row>
    <row r="76" spans="31:41" x14ac:dyDescent="0.25">
      <c r="AE76" s="97"/>
      <c r="AF76" s="98"/>
      <c r="AG76" s="98"/>
      <c r="AH76" s="45"/>
      <c r="AI76" s="46"/>
      <c r="AJ76" s="46"/>
      <c r="AK76" s="98"/>
      <c r="AL76" s="98"/>
      <c r="AM76" s="98"/>
      <c r="AN76" s="98"/>
      <c r="AO76" s="99"/>
    </row>
    <row r="77" spans="31:41" x14ac:dyDescent="0.25">
      <c r="AE77" s="97"/>
      <c r="AF77" s="98"/>
      <c r="AG77" s="98"/>
      <c r="AH77" s="45"/>
      <c r="AI77" s="46"/>
      <c r="AJ77" s="46"/>
      <c r="AK77" s="98"/>
      <c r="AL77" s="98"/>
      <c r="AM77" s="98"/>
      <c r="AN77" s="98"/>
      <c r="AO77" s="99"/>
    </row>
    <row r="78" spans="31:41" x14ac:dyDescent="0.25">
      <c r="AE78" s="97"/>
      <c r="AF78" s="98"/>
      <c r="AG78" s="98"/>
      <c r="AH78" s="45"/>
      <c r="AI78" s="46"/>
      <c r="AJ78" s="46"/>
      <c r="AK78" s="98"/>
      <c r="AL78" s="98"/>
      <c r="AM78" s="98"/>
      <c r="AN78" s="98"/>
      <c r="AO78" s="99"/>
    </row>
    <row r="79" spans="31:41" x14ac:dyDescent="0.25">
      <c r="AE79" s="97"/>
      <c r="AF79" s="98"/>
      <c r="AG79" s="98"/>
      <c r="AH79" s="45"/>
      <c r="AI79" s="46"/>
      <c r="AJ79" s="46"/>
      <c r="AK79" s="98"/>
      <c r="AL79" s="98"/>
      <c r="AM79" s="98"/>
      <c r="AN79" s="98"/>
      <c r="AO79" s="99"/>
    </row>
    <row r="80" spans="31:41" x14ac:dyDescent="0.25">
      <c r="AE80" s="97"/>
      <c r="AF80" s="98"/>
      <c r="AG80" s="98"/>
      <c r="AH80" s="45"/>
      <c r="AI80" s="46"/>
      <c r="AJ80" s="46"/>
      <c r="AK80" s="98"/>
      <c r="AL80" s="98"/>
      <c r="AM80" s="98"/>
      <c r="AN80" s="98"/>
      <c r="AO80" s="99"/>
    </row>
    <row r="81" spans="31:41" x14ac:dyDescent="0.25">
      <c r="AE81" s="97"/>
      <c r="AF81" s="98"/>
      <c r="AG81" s="98"/>
      <c r="AH81" s="45"/>
      <c r="AI81" s="46"/>
      <c r="AJ81" s="46"/>
      <c r="AK81" s="98"/>
      <c r="AL81" s="98"/>
      <c r="AM81" s="98"/>
      <c r="AN81" s="98"/>
      <c r="AO81" s="99"/>
    </row>
    <row r="82" spans="31:41" x14ac:dyDescent="0.25">
      <c r="AE82" s="97"/>
      <c r="AF82" s="98"/>
      <c r="AG82" s="98"/>
      <c r="AH82" s="45"/>
      <c r="AI82" s="46"/>
      <c r="AJ82" s="46"/>
      <c r="AK82" s="98"/>
      <c r="AL82" s="98"/>
      <c r="AM82" s="98"/>
      <c r="AN82" s="98"/>
      <c r="AO82" s="99"/>
    </row>
    <row r="83" spans="31:41" x14ac:dyDescent="0.25">
      <c r="AE83" s="97"/>
      <c r="AF83" s="98"/>
      <c r="AG83" s="98"/>
      <c r="AH83" s="45"/>
      <c r="AI83" s="46"/>
      <c r="AJ83" s="46"/>
      <c r="AK83" s="98"/>
      <c r="AL83" s="98"/>
      <c r="AM83" s="98"/>
      <c r="AN83" s="98"/>
      <c r="AO83" s="99"/>
    </row>
    <row r="84" spans="31:41" x14ac:dyDescent="0.25">
      <c r="AE84" s="97"/>
      <c r="AF84" s="98"/>
      <c r="AG84" s="98"/>
      <c r="AH84" s="45"/>
      <c r="AI84" s="46"/>
      <c r="AJ84" s="46"/>
      <c r="AK84" s="98"/>
      <c r="AL84" s="98"/>
      <c r="AM84" s="98"/>
      <c r="AN84" s="98"/>
      <c r="AO84" s="99"/>
    </row>
    <row r="85" spans="31:41" x14ac:dyDescent="0.25">
      <c r="AE85" s="97"/>
      <c r="AF85" s="98"/>
      <c r="AG85" s="98"/>
      <c r="AH85" s="45"/>
      <c r="AI85" s="46"/>
      <c r="AJ85" s="46"/>
      <c r="AK85" s="98"/>
      <c r="AL85" s="98"/>
      <c r="AM85" s="98"/>
      <c r="AN85" s="98"/>
      <c r="AO85" s="99"/>
    </row>
    <row r="86" spans="31:41" x14ac:dyDescent="0.25">
      <c r="AE86" s="97"/>
      <c r="AF86" s="98"/>
      <c r="AG86" s="98"/>
      <c r="AH86" s="45"/>
      <c r="AI86" s="46"/>
      <c r="AJ86" s="46"/>
      <c r="AK86" s="98"/>
      <c r="AL86" s="98"/>
      <c r="AM86" s="98"/>
      <c r="AN86" s="98"/>
      <c r="AO86" s="99"/>
    </row>
    <row r="87" spans="31:41" x14ac:dyDescent="0.25">
      <c r="AE87" s="97"/>
      <c r="AF87" s="98"/>
      <c r="AG87" s="98"/>
      <c r="AH87" s="45"/>
      <c r="AI87" s="46"/>
      <c r="AJ87" s="46"/>
      <c r="AK87" s="98"/>
      <c r="AL87" s="98"/>
      <c r="AM87" s="98"/>
      <c r="AN87" s="98"/>
      <c r="AO87" s="99"/>
    </row>
    <row r="88" spans="31:41" x14ac:dyDescent="0.25">
      <c r="AE88" s="97"/>
      <c r="AF88" s="98"/>
      <c r="AG88" s="98"/>
      <c r="AH88" s="45"/>
      <c r="AI88" s="46"/>
      <c r="AJ88" s="46"/>
      <c r="AK88" s="98"/>
      <c r="AL88" s="98"/>
      <c r="AM88" s="98"/>
      <c r="AN88" s="98"/>
      <c r="AO88" s="99"/>
    </row>
    <row r="89" spans="31:41" x14ac:dyDescent="0.25">
      <c r="AE89" s="97"/>
      <c r="AF89" s="98"/>
      <c r="AG89" s="98"/>
      <c r="AH89" s="45"/>
      <c r="AI89" s="46"/>
      <c r="AJ89" s="46"/>
      <c r="AK89" s="98"/>
      <c r="AL89" s="98"/>
      <c r="AM89" s="98"/>
      <c r="AN89" s="98"/>
      <c r="AO89" s="99"/>
    </row>
    <row r="90" spans="31:41" x14ac:dyDescent="0.25">
      <c r="AE90" s="97"/>
      <c r="AF90" s="98"/>
      <c r="AG90" s="98"/>
      <c r="AH90" s="45"/>
      <c r="AI90" s="46"/>
      <c r="AJ90" s="46"/>
      <c r="AK90" s="98"/>
      <c r="AL90" s="98"/>
      <c r="AM90" s="98"/>
      <c r="AN90" s="98"/>
      <c r="AO90" s="99"/>
    </row>
    <row r="91" spans="31:41" x14ac:dyDescent="0.25">
      <c r="AE91" s="97"/>
      <c r="AF91" s="98"/>
      <c r="AG91" s="98"/>
      <c r="AH91" s="45"/>
      <c r="AI91" s="46"/>
      <c r="AJ91" s="46"/>
      <c r="AK91" s="98"/>
      <c r="AL91" s="98"/>
      <c r="AM91" s="98"/>
      <c r="AN91" s="98"/>
      <c r="AO91" s="99"/>
    </row>
    <row r="92" spans="31:41" x14ac:dyDescent="0.25">
      <c r="AE92" s="97"/>
      <c r="AF92" s="98"/>
      <c r="AG92" s="98"/>
      <c r="AH92" s="45"/>
      <c r="AI92" s="46"/>
      <c r="AJ92" s="46"/>
      <c r="AK92" s="98"/>
      <c r="AL92" s="98"/>
      <c r="AM92" s="98"/>
      <c r="AN92" s="98"/>
      <c r="AO92" s="99"/>
    </row>
    <row r="93" spans="31:41" x14ac:dyDescent="0.25">
      <c r="AE93" s="97"/>
      <c r="AF93" s="98"/>
      <c r="AG93" s="98"/>
      <c r="AH93" s="45"/>
      <c r="AI93" s="46"/>
      <c r="AJ93" s="46"/>
      <c r="AK93" s="98"/>
      <c r="AL93" s="98"/>
      <c r="AM93" s="98"/>
      <c r="AN93" s="98"/>
      <c r="AO93" s="99"/>
    </row>
    <row r="94" spans="31:41" x14ac:dyDescent="0.25">
      <c r="AE94" s="97"/>
      <c r="AF94" s="98"/>
      <c r="AG94" s="98"/>
      <c r="AH94" s="45"/>
      <c r="AI94" s="46"/>
      <c r="AJ94" s="46"/>
      <c r="AK94" s="98"/>
      <c r="AL94" s="98"/>
      <c r="AM94" s="98"/>
      <c r="AN94" s="98"/>
      <c r="AO94" s="99"/>
    </row>
    <row r="95" spans="31:41" x14ac:dyDescent="0.25">
      <c r="AE95" s="97"/>
      <c r="AF95" s="98"/>
      <c r="AG95" s="98"/>
      <c r="AH95" s="45"/>
      <c r="AI95" s="46"/>
      <c r="AJ95" s="46"/>
      <c r="AK95" s="98"/>
      <c r="AL95" s="98"/>
      <c r="AM95" s="98"/>
      <c r="AN95" s="98"/>
      <c r="AO95" s="99"/>
    </row>
    <row r="96" spans="31:41" x14ac:dyDescent="0.25">
      <c r="AE96" s="97"/>
      <c r="AF96" s="98"/>
      <c r="AG96" s="98"/>
      <c r="AH96" s="45"/>
      <c r="AI96" s="46"/>
      <c r="AJ96" s="46"/>
      <c r="AK96" s="98"/>
      <c r="AL96" s="98"/>
      <c r="AM96" s="98"/>
      <c r="AN96" s="98"/>
      <c r="AO96" s="99"/>
    </row>
    <row r="97" spans="31:41" x14ac:dyDescent="0.25">
      <c r="AE97" s="97"/>
      <c r="AF97" s="98"/>
      <c r="AG97" s="98"/>
      <c r="AH97" s="45"/>
      <c r="AI97" s="46"/>
      <c r="AJ97" s="46"/>
      <c r="AK97" s="98"/>
      <c r="AL97" s="98"/>
      <c r="AM97" s="98"/>
      <c r="AN97" s="98"/>
      <c r="AO97" s="99"/>
    </row>
    <row r="98" spans="31:41" x14ac:dyDescent="0.25">
      <c r="AE98" s="100"/>
      <c r="AF98" s="101"/>
      <c r="AG98" s="101"/>
      <c r="AH98" s="104"/>
      <c r="AI98" s="105"/>
      <c r="AJ98" s="105"/>
      <c r="AK98" s="101"/>
      <c r="AL98" s="101"/>
      <c r="AM98" s="101"/>
      <c r="AN98" s="101"/>
      <c r="AO98" s="102"/>
    </row>
    <row r="99" spans="31:41" x14ac:dyDescent="0.25">
      <c r="AH99" s="35"/>
      <c r="AI99" s="21"/>
      <c r="AJ99" s="21"/>
    </row>
    <row r="100" spans="31:41" x14ac:dyDescent="0.25">
      <c r="AH100" s="35"/>
      <c r="AI100" s="21"/>
      <c r="AJ100" s="21"/>
    </row>
    <row r="101" spans="31:41" x14ac:dyDescent="0.25">
      <c r="AH101" s="35"/>
      <c r="AI101" s="21"/>
      <c r="AJ101" s="21"/>
    </row>
    <row r="102" spans="31:41" x14ac:dyDescent="0.25">
      <c r="AE102" s="124" t="s">
        <v>64</v>
      </c>
      <c r="AF102" s="125"/>
      <c r="AG102" s="125"/>
      <c r="AH102" s="125"/>
      <c r="AI102" s="125"/>
      <c r="AJ102" s="125"/>
      <c r="AK102" s="125"/>
      <c r="AL102" s="125"/>
      <c r="AM102" s="125"/>
      <c r="AN102" s="125"/>
      <c r="AO102" s="126"/>
    </row>
    <row r="103" spans="31:41" x14ac:dyDescent="0.25">
      <c r="AE103" s="127"/>
      <c r="AF103" s="123"/>
      <c r="AG103" s="123"/>
      <c r="AH103" s="123"/>
      <c r="AI103" s="123"/>
      <c r="AJ103" s="123"/>
      <c r="AK103" s="123"/>
      <c r="AL103" s="123"/>
      <c r="AM103" s="123"/>
      <c r="AN103" s="123"/>
      <c r="AO103" s="128"/>
    </row>
    <row r="104" spans="31:41" x14ac:dyDescent="0.25">
      <c r="AE104" s="97"/>
      <c r="AF104" s="98"/>
      <c r="AG104" s="98"/>
      <c r="AH104" s="45"/>
      <c r="AI104" s="46"/>
      <c r="AJ104" s="46"/>
      <c r="AK104" s="98"/>
      <c r="AL104" s="98"/>
      <c r="AM104" s="98"/>
      <c r="AN104" s="98"/>
      <c r="AO104" s="99"/>
    </row>
    <row r="105" spans="31:41" x14ac:dyDescent="0.25">
      <c r="AE105" s="97"/>
      <c r="AF105" s="98"/>
      <c r="AG105" s="98"/>
      <c r="AH105" s="45"/>
      <c r="AI105" s="46"/>
      <c r="AJ105" s="46"/>
      <c r="AK105" s="98"/>
      <c r="AL105" s="98"/>
      <c r="AM105" s="98"/>
      <c r="AN105" s="98"/>
      <c r="AO105" s="99"/>
    </row>
    <row r="106" spans="31:41" x14ac:dyDescent="0.25">
      <c r="AE106" s="97"/>
      <c r="AF106" s="98"/>
      <c r="AG106" s="98"/>
      <c r="AH106" s="45"/>
      <c r="AI106" s="46"/>
      <c r="AJ106" s="46"/>
      <c r="AK106" s="98"/>
      <c r="AL106" s="98"/>
      <c r="AM106" s="98"/>
      <c r="AN106" s="98"/>
      <c r="AO106" s="99"/>
    </row>
    <row r="107" spans="31:41" x14ac:dyDescent="0.25">
      <c r="AE107" s="97"/>
      <c r="AF107" s="98"/>
      <c r="AG107" s="98"/>
      <c r="AH107" s="45"/>
      <c r="AI107" s="46"/>
      <c r="AJ107" s="46"/>
      <c r="AK107" s="98"/>
      <c r="AL107" s="98"/>
      <c r="AM107" s="98"/>
      <c r="AN107" s="98"/>
      <c r="AO107" s="99"/>
    </row>
    <row r="108" spans="31:41" x14ac:dyDescent="0.25">
      <c r="AE108" s="97"/>
      <c r="AF108" s="98"/>
      <c r="AG108" s="98"/>
      <c r="AH108" s="45"/>
      <c r="AI108" s="46"/>
      <c r="AJ108" s="46"/>
      <c r="AK108" s="98"/>
      <c r="AL108" s="98"/>
      <c r="AM108" s="98"/>
      <c r="AN108" s="98"/>
      <c r="AO108" s="99"/>
    </row>
    <row r="109" spans="31:41" x14ac:dyDescent="0.25">
      <c r="AE109" s="97"/>
      <c r="AF109" s="98"/>
      <c r="AG109" s="98"/>
      <c r="AH109" s="45"/>
      <c r="AI109" s="46"/>
      <c r="AJ109" s="46"/>
      <c r="AK109" s="98"/>
      <c r="AL109" s="98"/>
      <c r="AM109" s="98"/>
      <c r="AN109" s="98"/>
      <c r="AO109" s="99"/>
    </row>
    <row r="110" spans="31:41" x14ac:dyDescent="0.25">
      <c r="AE110" s="97"/>
      <c r="AF110" s="98"/>
      <c r="AG110" s="98"/>
      <c r="AH110" s="45"/>
      <c r="AI110" s="46"/>
      <c r="AJ110" s="46"/>
      <c r="AK110" s="98"/>
      <c r="AL110" s="98"/>
      <c r="AM110" s="98"/>
      <c r="AN110" s="98"/>
      <c r="AO110" s="99"/>
    </row>
    <row r="111" spans="31:41" x14ac:dyDescent="0.25">
      <c r="AE111" s="97"/>
      <c r="AF111" s="98"/>
      <c r="AG111" s="98"/>
      <c r="AH111" s="45"/>
      <c r="AI111" s="46"/>
      <c r="AJ111" s="46"/>
      <c r="AK111" s="98"/>
      <c r="AL111" s="98"/>
      <c r="AM111" s="98"/>
      <c r="AN111" s="98"/>
      <c r="AO111" s="99"/>
    </row>
    <row r="112" spans="31:41" x14ac:dyDescent="0.25">
      <c r="AE112" s="97"/>
      <c r="AF112" s="98"/>
      <c r="AG112" s="98"/>
      <c r="AH112" s="45"/>
      <c r="AI112" s="46"/>
      <c r="AJ112" s="46"/>
      <c r="AK112" s="98"/>
      <c r="AL112" s="98"/>
      <c r="AM112" s="98"/>
      <c r="AN112" s="98"/>
      <c r="AO112" s="99"/>
    </row>
    <row r="113" spans="31:41" x14ac:dyDescent="0.25">
      <c r="AE113" s="97"/>
      <c r="AF113" s="98"/>
      <c r="AG113" s="98"/>
      <c r="AH113" s="45"/>
      <c r="AI113" s="46"/>
      <c r="AJ113" s="46"/>
      <c r="AK113" s="98"/>
      <c r="AL113" s="98"/>
      <c r="AM113" s="98"/>
      <c r="AN113" s="98"/>
      <c r="AO113" s="99"/>
    </row>
    <row r="114" spans="31:41" x14ac:dyDescent="0.25">
      <c r="AE114" s="97"/>
      <c r="AF114" s="98"/>
      <c r="AG114" s="98"/>
      <c r="AH114" s="45"/>
      <c r="AI114" s="46"/>
      <c r="AJ114" s="46"/>
      <c r="AK114" s="98"/>
      <c r="AL114" s="98"/>
      <c r="AM114" s="98"/>
      <c r="AN114" s="98"/>
      <c r="AO114" s="99"/>
    </row>
    <row r="115" spans="31:41" x14ac:dyDescent="0.25">
      <c r="AE115" s="97"/>
      <c r="AF115" s="98"/>
      <c r="AG115" s="98"/>
      <c r="AH115" s="45"/>
      <c r="AI115" s="46"/>
      <c r="AJ115" s="46"/>
      <c r="AK115" s="98"/>
      <c r="AL115" s="98"/>
      <c r="AM115" s="98"/>
      <c r="AN115" s="98"/>
      <c r="AO115" s="99"/>
    </row>
    <row r="116" spans="31:41" x14ac:dyDescent="0.25">
      <c r="AE116" s="97"/>
      <c r="AF116" s="98"/>
      <c r="AG116" s="98"/>
      <c r="AH116" s="45"/>
      <c r="AI116" s="46"/>
      <c r="AJ116" s="46"/>
      <c r="AK116" s="98"/>
      <c r="AL116" s="98"/>
      <c r="AM116" s="98"/>
      <c r="AN116" s="98"/>
      <c r="AO116" s="99"/>
    </row>
    <row r="117" spans="31:41" x14ac:dyDescent="0.25">
      <c r="AE117" s="97"/>
      <c r="AF117" s="98"/>
      <c r="AG117" s="98"/>
      <c r="AH117" s="45"/>
      <c r="AI117" s="46"/>
      <c r="AJ117" s="46"/>
      <c r="AK117" s="98"/>
      <c r="AL117" s="98"/>
      <c r="AM117" s="98"/>
      <c r="AN117" s="98"/>
      <c r="AO117" s="99"/>
    </row>
    <row r="118" spans="31:41" x14ac:dyDescent="0.25">
      <c r="AE118" s="97"/>
      <c r="AF118" s="98"/>
      <c r="AG118" s="98"/>
      <c r="AH118" s="45"/>
      <c r="AI118" s="46"/>
      <c r="AJ118" s="46"/>
      <c r="AK118" s="98"/>
      <c r="AL118" s="98"/>
      <c r="AM118" s="98"/>
      <c r="AN118" s="98"/>
      <c r="AO118" s="99"/>
    </row>
    <row r="119" spans="31:41" x14ac:dyDescent="0.25">
      <c r="AE119" s="97"/>
      <c r="AF119" s="98"/>
      <c r="AG119" s="98"/>
      <c r="AH119" s="45"/>
      <c r="AI119" s="46"/>
      <c r="AJ119" s="46"/>
      <c r="AK119" s="98"/>
      <c r="AL119" s="98"/>
      <c r="AM119" s="98"/>
      <c r="AN119" s="98"/>
      <c r="AO119" s="99"/>
    </row>
    <row r="120" spans="31:41" x14ac:dyDescent="0.25">
      <c r="AE120" s="97"/>
      <c r="AF120" s="98"/>
      <c r="AG120" s="98"/>
      <c r="AH120" s="45"/>
      <c r="AI120" s="46"/>
      <c r="AJ120" s="46"/>
      <c r="AK120" s="98"/>
      <c r="AL120" s="98"/>
      <c r="AM120" s="98"/>
      <c r="AN120" s="98"/>
      <c r="AO120" s="99"/>
    </row>
    <row r="121" spans="31:41" x14ac:dyDescent="0.25">
      <c r="AE121" s="97"/>
      <c r="AF121" s="98"/>
      <c r="AG121" s="98"/>
      <c r="AH121" s="45"/>
      <c r="AI121" s="46"/>
      <c r="AJ121" s="46"/>
      <c r="AK121" s="98"/>
      <c r="AL121" s="98"/>
      <c r="AM121" s="98"/>
      <c r="AN121" s="98"/>
      <c r="AO121" s="99"/>
    </row>
    <row r="122" spans="31:41" x14ac:dyDescent="0.25">
      <c r="AE122" s="97"/>
      <c r="AF122" s="98"/>
      <c r="AG122" s="98"/>
      <c r="AH122" s="45"/>
      <c r="AI122" s="46"/>
      <c r="AJ122" s="46"/>
      <c r="AK122" s="98"/>
      <c r="AL122" s="98"/>
      <c r="AM122" s="98"/>
      <c r="AN122" s="98"/>
      <c r="AO122" s="99"/>
    </row>
    <row r="123" spans="31:41" x14ac:dyDescent="0.25">
      <c r="AE123" s="97"/>
      <c r="AF123" s="98"/>
      <c r="AG123" s="98"/>
      <c r="AH123" s="45"/>
      <c r="AI123" s="46"/>
      <c r="AJ123" s="46"/>
      <c r="AK123" s="98"/>
      <c r="AL123" s="98"/>
      <c r="AM123" s="98"/>
      <c r="AN123" s="98"/>
      <c r="AO123" s="99"/>
    </row>
    <row r="124" spans="31:41" x14ac:dyDescent="0.25">
      <c r="AE124" s="97"/>
      <c r="AF124" s="98"/>
      <c r="AG124" s="98"/>
      <c r="AH124" s="45"/>
      <c r="AI124" s="46"/>
      <c r="AJ124" s="46"/>
      <c r="AK124" s="98"/>
      <c r="AL124" s="98"/>
      <c r="AM124" s="98"/>
      <c r="AN124" s="98"/>
      <c r="AO124" s="99"/>
    </row>
    <row r="125" spans="31:41" x14ac:dyDescent="0.25">
      <c r="AE125" s="97"/>
      <c r="AF125" s="98"/>
      <c r="AG125" s="98"/>
      <c r="AH125" s="45"/>
      <c r="AI125" s="46"/>
      <c r="AJ125" s="46"/>
      <c r="AK125" s="98"/>
      <c r="AL125" s="98"/>
      <c r="AM125" s="98"/>
      <c r="AN125" s="98"/>
      <c r="AO125" s="99"/>
    </row>
    <row r="126" spans="31:41" x14ac:dyDescent="0.25">
      <c r="AE126" s="97"/>
      <c r="AF126" s="98"/>
      <c r="AG126" s="98"/>
      <c r="AH126" s="45"/>
      <c r="AI126" s="46"/>
      <c r="AJ126" s="46"/>
      <c r="AK126" s="98"/>
      <c r="AL126" s="98"/>
      <c r="AM126" s="98"/>
      <c r="AN126" s="98"/>
      <c r="AO126" s="99"/>
    </row>
    <row r="127" spans="31:41" x14ac:dyDescent="0.25">
      <c r="AE127" s="97"/>
      <c r="AF127" s="98"/>
      <c r="AG127" s="98"/>
      <c r="AH127" s="45"/>
      <c r="AI127" s="46"/>
      <c r="AJ127" s="46"/>
      <c r="AK127" s="98"/>
      <c r="AL127" s="98"/>
      <c r="AM127" s="98"/>
      <c r="AN127" s="98"/>
      <c r="AO127" s="99"/>
    </row>
    <row r="128" spans="31:41" x14ac:dyDescent="0.25">
      <c r="AE128" s="97"/>
      <c r="AF128" s="98"/>
      <c r="AG128" s="98"/>
      <c r="AH128" s="45"/>
      <c r="AI128" s="46"/>
      <c r="AJ128" s="46"/>
      <c r="AK128" s="98"/>
      <c r="AL128" s="98"/>
      <c r="AM128" s="98"/>
      <c r="AN128" s="98"/>
      <c r="AO128" s="99"/>
    </row>
    <row r="129" spans="31:41" x14ac:dyDescent="0.25">
      <c r="AE129" s="97"/>
      <c r="AF129" s="98"/>
      <c r="AG129" s="98"/>
      <c r="AH129" s="45"/>
      <c r="AI129" s="46"/>
      <c r="AJ129" s="46"/>
      <c r="AK129" s="98"/>
      <c r="AL129" s="98"/>
      <c r="AM129" s="98"/>
      <c r="AN129" s="98"/>
      <c r="AO129" s="99"/>
    </row>
    <row r="130" spans="31:41" x14ac:dyDescent="0.25">
      <c r="AE130" s="97"/>
      <c r="AF130" s="98"/>
      <c r="AG130" s="98"/>
      <c r="AH130" s="45"/>
      <c r="AI130" s="46"/>
      <c r="AJ130" s="46"/>
      <c r="AK130" s="98"/>
      <c r="AL130" s="98"/>
      <c r="AM130" s="98"/>
      <c r="AN130" s="98"/>
      <c r="AO130" s="99"/>
    </row>
    <row r="131" spans="31:41" x14ac:dyDescent="0.25">
      <c r="AE131" s="97"/>
      <c r="AF131" s="98"/>
      <c r="AG131" s="98"/>
      <c r="AH131" s="45"/>
      <c r="AI131" s="46"/>
      <c r="AJ131" s="46"/>
      <c r="AK131" s="98"/>
      <c r="AL131" s="98"/>
      <c r="AM131" s="98"/>
      <c r="AN131" s="98"/>
      <c r="AO131" s="99"/>
    </row>
    <row r="132" spans="31:41" x14ac:dyDescent="0.25">
      <c r="AE132" s="97"/>
      <c r="AF132" s="98"/>
      <c r="AG132" s="98"/>
      <c r="AH132" s="45"/>
      <c r="AI132" s="46"/>
      <c r="AJ132" s="46"/>
      <c r="AK132" s="98"/>
      <c r="AL132" s="98"/>
      <c r="AM132" s="98"/>
      <c r="AN132" s="98"/>
      <c r="AO132" s="99"/>
    </row>
    <row r="133" spans="31:41" x14ac:dyDescent="0.25">
      <c r="AE133" s="97"/>
      <c r="AF133" s="98"/>
      <c r="AG133" s="98"/>
      <c r="AH133" s="45"/>
      <c r="AI133" s="46"/>
      <c r="AJ133" s="46"/>
      <c r="AK133" s="98"/>
      <c r="AL133" s="98"/>
      <c r="AM133" s="98"/>
      <c r="AN133" s="98"/>
      <c r="AO133" s="99"/>
    </row>
    <row r="134" spans="31:41" x14ac:dyDescent="0.25">
      <c r="AE134" s="97"/>
      <c r="AF134" s="98"/>
      <c r="AG134" s="98"/>
      <c r="AH134" s="45"/>
      <c r="AI134" s="46"/>
      <c r="AJ134" s="46"/>
      <c r="AK134" s="98"/>
      <c r="AL134" s="98"/>
      <c r="AM134" s="98"/>
      <c r="AN134" s="98"/>
      <c r="AO134" s="99"/>
    </row>
    <row r="135" spans="31:41" x14ac:dyDescent="0.25">
      <c r="AE135" s="97"/>
      <c r="AF135" s="98"/>
      <c r="AG135" s="98"/>
      <c r="AH135" s="45"/>
      <c r="AI135" s="46"/>
      <c r="AJ135" s="46"/>
      <c r="AK135" s="98"/>
      <c r="AL135" s="98"/>
      <c r="AM135" s="98"/>
      <c r="AN135" s="98"/>
      <c r="AO135" s="99"/>
    </row>
    <row r="136" spans="31:41" x14ac:dyDescent="0.25">
      <c r="AE136" s="97"/>
      <c r="AF136" s="98"/>
      <c r="AG136" s="98"/>
      <c r="AH136" s="45"/>
      <c r="AI136" s="46"/>
      <c r="AJ136" s="46"/>
      <c r="AK136" s="98"/>
      <c r="AL136" s="98"/>
      <c r="AM136" s="98"/>
      <c r="AN136" s="98"/>
      <c r="AO136" s="99"/>
    </row>
    <row r="137" spans="31:41" x14ac:dyDescent="0.25">
      <c r="AE137" s="97"/>
      <c r="AF137" s="98"/>
      <c r="AG137" s="98"/>
      <c r="AH137" s="45"/>
      <c r="AI137" s="46"/>
      <c r="AJ137" s="46"/>
      <c r="AK137" s="98"/>
      <c r="AL137" s="98"/>
      <c r="AM137" s="98"/>
      <c r="AN137" s="98"/>
      <c r="AO137" s="99"/>
    </row>
    <row r="138" spans="31:41" x14ac:dyDescent="0.25">
      <c r="AE138" s="97"/>
      <c r="AF138" s="98"/>
      <c r="AG138" s="98"/>
      <c r="AH138" s="45"/>
      <c r="AI138" s="46"/>
      <c r="AJ138" s="46"/>
      <c r="AK138" s="98"/>
      <c r="AL138" s="98"/>
      <c r="AM138" s="98"/>
      <c r="AN138" s="98"/>
      <c r="AO138" s="99"/>
    </row>
    <row r="139" spans="31:41" x14ac:dyDescent="0.25">
      <c r="AE139" s="97"/>
      <c r="AF139" s="98"/>
      <c r="AG139" s="98"/>
      <c r="AH139" s="45"/>
      <c r="AI139" s="46"/>
      <c r="AJ139" s="46"/>
      <c r="AK139" s="98"/>
      <c r="AL139" s="98"/>
      <c r="AM139" s="98"/>
      <c r="AN139" s="98"/>
      <c r="AO139" s="99"/>
    </row>
    <row r="140" spans="31:41" x14ac:dyDescent="0.25">
      <c r="AE140" s="97"/>
      <c r="AF140" s="98"/>
      <c r="AG140" s="98"/>
      <c r="AH140" s="45"/>
      <c r="AI140" s="46"/>
      <c r="AJ140" s="46"/>
      <c r="AK140" s="98"/>
      <c r="AL140" s="98"/>
      <c r="AM140" s="98"/>
      <c r="AN140" s="98"/>
      <c r="AO140" s="99"/>
    </row>
    <row r="141" spans="31:41" x14ac:dyDescent="0.25">
      <c r="AE141" s="97"/>
      <c r="AF141" s="98"/>
      <c r="AG141" s="98"/>
      <c r="AH141" s="45"/>
      <c r="AI141" s="46"/>
      <c r="AJ141" s="46"/>
      <c r="AK141" s="98"/>
      <c r="AL141" s="98"/>
      <c r="AM141" s="98"/>
      <c r="AN141" s="98"/>
      <c r="AO141" s="99"/>
    </row>
    <row r="142" spans="31:41" x14ac:dyDescent="0.25">
      <c r="AE142" s="100"/>
      <c r="AF142" s="101"/>
      <c r="AG142" s="101"/>
      <c r="AH142" s="104"/>
      <c r="AI142" s="105"/>
      <c r="AJ142" s="105"/>
      <c r="AK142" s="101"/>
      <c r="AL142" s="101"/>
      <c r="AM142" s="101"/>
      <c r="AN142" s="101"/>
      <c r="AO142" s="102"/>
    </row>
    <row r="143" spans="31:41" x14ac:dyDescent="0.25">
      <c r="AH143" s="35"/>
      <c r="AI143" s="21"/>
      <c r="AJ143" s="21"/>
    </row>
    <row r="144" spans="31:41" x14ac:dyDescent="0.25">
      <c r="AH144" s="35"/>
      <c r="AI144" s="21"/>
      <c r="AJ144" s="21"/>
    </row>
    <row r="145" spans="34:36" x14ac:dyDescent="0.25">
      <c r="AH145" s="35"/>
      <c r="AI145" s="21"/>
      <c r="AJ145" s="21"/>
    </row>
    <row r="146" spans="34:36" x14ac:dyDescent="0.25">
      <c r="AH146" s="35"/>
      <c r="AI146" s="21"/>
      <c r="AJ146" s="21"/>
    </row>
  </sheetData>
  <mergeCells count="4">
    <mergeCell ref="P13:AC14"/>
    <mergeCell ref="AE58:AO59"/>
    <mergeCell ref="AE102:AO103"/>
    <mergeCell ref="AE13:AO14"/>
  </mergeCells>
  <pageMargins left="0.7" right="0.7" top="0.75" bottom="0.75" header="0.3" footer="0.3"/>
  <pageSetup paperSize="9" orientation="portrait" horizontalDpi="200" verticalDpi="20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B1:BF422"/>
  <sheetViews>
    <sheetView showGridLines="0" zoomScale="70" zoomScaleNormal="70" workbookViewId="0">
      <selection activeCell="B14" sqref="B14"/>
    </sheetView>
  </sheetViews>
  <sheetFormatPr baseColWidth="10" defaultRowHeight="15" x14ac:dyDescent="0.25"/>
  <cols>
    <col min="1" max="1" width="4.42578125" customWidth="1"/>
    <col min="2" max="2" width="14.42578125" customWidth="1"/>
    <col min="3" max="3" width="16.42578125" customWidth="1"/>
    <col min="4" max="4" width="19.42578125" customWidth="1"/>
    <col min="5" max="5" width="20" customWidth="1"/>
    <col min="8" max="8" width="15.5703125" customWidth="1"/>
    <col min="9" max="9" width="13.140625" style="15" customWidth="1"/>
    <col min="10" max="10" width="16" style="15" customWidth="1"/>
    <col min="11" max="11" width="17.28515625" customWidth="1"/>
    <col min="12" max="12" width="17.7109375" customWidth="1"/>
    <col min="13" max="13" width="15.140625" customWidth="1"/>
    <col min="14" max="14" width="20.28515625" style="15" customWidth="1"/>
    <col min="15" max="15" width="16.7109375" bestFit="1" customWidth="1"/>
    <col min="16" max="16" width="16.7109375" style="71" customWidth="1"/>
    <col min="17" max="17" width="20.85546875" customWidth="1"/>
    <col min="18" max="18" width="21.42578125" customWidth="1"/>
    <col min="19" max="29" width="6.5703125" customWidth="1"/>
    <col min="30" max="30" width="6.28515625" customWidth="1"/>
    <col min="31" max="34" width="6.5703125" customWidth="1"/>
    <col min="35" max="35" width="6.28515625" customWidth="1"/>
    <col min="36" max="36" width="6.5703125" customWidth="1"/>
    <col min="37" max="37" width="12.85546875" customWidth="1"/>
    <col min="38" max="41" width="6" customWidth="1"/>
    <col min="42" max="58" width="10.42578125" customWidth="1"/>
    <col min="59" max="63" width="5.5703125" customWidth="1"/>
    <col min="64" max="64" width="8.85546875" customWidth="1"/>
    <col min="65" max="65" width="5.5703125" customWidth="1"/>
    <col min="66" max="68" width="6.28515625" customWidth="1"/>
    <col min="69" max="69" width="5.140625" customWidth="1"/>
    <col min="70" max="83" width="6.28515625" customWidth="1"/>
    <col min="84" max="84" width="7.28515625" customWidth="1"/>
    <col min="85" max="85" width="6" customWidth="1"/>
    <col min="86" max="88" width="5.5703125" customWidth="1"/>
    <col min="89" max="93" width="6.28515625" customWidth="1"/>
    <col min="94" max="94" width="4.42578125" customWidth="1"/>
    <col min="95" max="103" width="5.5703125" customWidth="1"/>
    <col min="104" max="104" width="8.85546875" customWidth="1"/>
    <col min="105" max="105" width="3.85546875" customWidth="1"/>
    <col min="106" max="118" width="5.5703125" customWidth="1"/>
    <col min="119" max="119" width="4.42578125" customWidth="1"/>
    <col min="120" max="123" width="5.5703125" customWidth="1"/>
    <col min="124" max="124" width="7.28515625" customWidth="1"/>
    <col min="125" max="125" width="6" customWidth="1"/>
    <col min="126" max="128" width="5.5703125" customWidth="1"/>
    <col min="129" max="129" width="4.42578125" customWidth="1"/>
    <col min="130" max="134" width="5.5703125" customWidth="1"/>
    <col min="135" max="135" width="4.42578125" customWidth="1"/>
    <col min="136" max="143" width="5.5703125" customWidth="1"/>
    <col min="144" max="144" width="8.85546875" customWidth="1"/>
    <col min="145" max="145" width="4.42578125" customWidth="1"/>
    <col min="146" max="154" width="5.5703125" customWidth="1"/>
    <col min="155" max="155" width="4.42578125" customWidth="1"/>
    <col min="156" max="163" width="5.5703125" customWidth="1"/>
    <col min="164" max="164" width="7.28515625" customWidth="1"/>
    <col min="165" max="165" width="6" customWidth="1"/>
    <col min="166" max="176" width="5.5703125" customWidth="1"/>
    <col min="177" max="177" width="3.42578125" customWidth="1"/>
    <col min="178" max="183" width="5.5703125" customWidth="1"/>
    <col min="184" max="184" width="8.85546875" customWidth="1"/>
    <col min="185" max="197" width="5.5703125" customWidth="1"/>
    <col min="198" max="198" width="3.42578125" customWidth="1"/>
    <col min="199" max="203" width="5.5703125" customWidth="1"/>
    <col min="204" max="204" width="7.28515625" customWidth="1"/>
    <col min="205" max="205" width="6" customWidth="1"/>
    <col min="206" max="211" width="5.5703125" customWidth="1"/>
    <col min="212" max="212" width="3.42578125" customWidth="1"/>
    <col min="213" max="223" width="5.5703125" customWidth="1"/>
    <col min="224" max="224" width="8.85546875" customWidth="1"/>
    <col min="225" max="227" width="5.5703125" customWidth="1"/>
    <col min="228" max="228" width="4.42578125" customWidth="1"/>
    <col min="229" max="237" width="5.5703125" customWidth="1"/>
    <col min="238" max="238" width="4.42578125" customWidth="1"/>
    <col min="239" max="243" width="5.5703125" customWidth="1"/>
    <col min="244" max="244" width="7.28515625" customWidth="1"/>
    <col min="245" max="245" width="6" customWidth="1"/>
    <col min="246" max="261" width="5.5703125" customWidth="1"/>
    <col min="262" max="262" width="4.42578125" customWidth="1"/>
    <col min="263" max="263" width="5.5703125" customWidth="1"/>
    <col min="264" max="264" width="8.85546875" customWidth="1"/>
    <col min="265" max="276" width="5.5703125" customWidth="1"/>
    <col min="277" max="279" width="4.42578125" customWidth="1"/>
    <col min="280" max="283" width="5.5703125" customWidth="1"/>
    <col min="284" max="284" width="7.28515625" customWidth="1"/>
    <col min="285" max="285" width="6" customWidth="1"/>
    <col min="286" max="287" width="5.5703125" customWidth="1"/>
    <col min="288" max="288" width="4.42578125" customWidth="1"/>
    <col min="289" max="303" width="5.5703125" customWidth="1"/>
    <col min="304" max="304" width="8.85546875" customWidth="1"/>
    <col min="305" max="319" width="5.5703125" customWidth="1"/>
    <col min="320" max="323" width="4.42578125" customWidth="1"/>
    <col min="324" max="324" width="7.28515625" customWidth="1"/>
    <col min="325" max="325" width="6" customWidth="1"/>
    <col min="326" max="332" width="5.5703125" customWidth="1"/>
    <col min="333" max="340" width="4.42578125" customWidth="1"/>
    <col min="341" max="343" width="5.5703125" customWidth="1"/>
    <col min="344" max="344" width="8.85546875" customWidth="1"/>
    <col min="345" max="352" width="5.5703125" customWidth="1"/>
    <col min="353" max="360" width="4.42578125" customWidth="1"/>
    <col min="361" max="363" width="5.5703125" customWidth="1"/>
    <col min="364" max="364" width="7.28515625" customWidth="1"/>
    <col min="365" max="365" width="6" customWidth="1"/>
    <col min="366" max="367" width="5.5703125" customWidth="1"/>
    <col min="368" max="368" width="4.42578125" customWidth="1"/>
    <col min="369" max="383" width="5.5703125" customWidth="1"/>
    <col min="384" max="384" width="8.85546875" customWidth="1"/>
    <col min="385" max="386" width="5.5703125" customWidth="1"/>
    <col min="387" max="387" width="4.42578125" customWidth="1"/>
    <col min="388" max="403" width="5.5703125" customWidth="1"/>
    <col min="404" max="404" width="8.42578125" customWidth="1"/>
    <col min="405" max="405" width="12.85546875" bestFit="1" customWidth="1"/>
  </cols>
  <sheetData>
    <row r="1" spans="2:58" ht="15.75" thickBot="1" x14ac:dyDescent="0.3"/>
    <row r="2" spans="2:58" x14ac:dyDescent="0.25">
      <c r="B2" s="5" t="s">
        <v>7</v>
      </c>
      <c r="C2" s="6"/>
      <c r="D2" s="7" t="s">
        <v>80</v>
      </c>
      <c r="E2" s="9"/>
    </row>
    <row r="3" spans="2:58" x14ac:dyDescent="0.25">
      <c r="B3" s="8" t="s">
        <v>8</v>
      </c>
      <c r="C3" s="9"/>
      <c r="D3" s="10" t="s">
        <v>46</v>
      </c>
      <c r="E3" s="9"/>
    </row>
    <row r="4" spans="2:58" x14ac:dyDescent="0.25">
      <c r="B4" s="8" t="s">
        <v>78</v>
      </c>
      <c r="C4" s="9"/>
      <c r="D4" s="10" t="s">
        <v>79</v>
      </c>
      <c r="E4" s="9"/>
    </row>
    <row r="5" spans="2:58" x14ac:dyDescent="0.25">
      <c r="B5" s="8" t="s">
        <v>9</v>
      </c>
      <c r="C5" s="9"/>
      <c r="D5" s="10" t="s">
        <v>47</v>
      </c>
      <c r="E5" s="9"/>
    </row>
    <row r="6" spans="2:58" x14ac:dyDescent="0.25">
      <c r="B6" s="8" t="s">
        <v>10</v>
      </c>
      <c r="C6" s="9"/>
      <c r="D6" s="10" t="s">
        <v>48</v>
      </c>
      <c r="E6" s="9"/>
    </row>
    <row r="7" spans="2:58" x14ac:dyDescent="0.25">
      <c r="B7" s="8" t="s">
        <v>11</v>
      </c>
      <c r="C7" s="9"/>
      <c r="D7" s="10"/>
      <c r="E7" s="9"/>
    </row>
    <row r="8" spans="2:58" x14ac:dyDescent="0.25">
      <c r="B8" s="8"/>
      <c r="C8" s="9" t="s">
        <v>12</v>
      </c>
      <c r="D8" s="10" t="s">
        <v>13</v>
      </c>
      <c r="E8" s="9"/>
    </row>
    <row r="9" spans="2:58" x14ac:dyDescent="0.25">
      <c r="B9" s="8"/>
      <c r="C9" s="9" t="s">
        <v>14</v>
      </c>
      <c r="D9" s="10" t="s">
        <v>15</v>
      </c>
      <c r="E9" s="9"/>
    </row>
    <row r="10" spans="2:58" ht="15.75" thickBot="1" x14ac:dyDescent="0.3">
      <c r="B10" s="11"/>
      <c r="C10" s="12" t="s">
        <v>16</v>
      </c>
      <c r="D10" s="13" t="s">
        <v>17</v>
      </c>
      <c r="AM10" s="71"/>
      <c r="AN10" s="71"/>
      <c r="AO10" s="71"/>
    </row>
    <row r="11" spans="2:58" x14ac:dyDescent="0.25">
      <c r="AM11" s="71"/>
      <c r="AN11" s="71"/>
      <c r="AO11" s="71"/>
    </row>
    <row r="12" spans="2:58" x14ac:dyDescent="0.25">
      <c r="B12" t="s">
        <v>92</v>
      </c>
      <c r="AM12" s="71"/>
      <c r="AN12" s="71"/>
      <c r="AO12" s="71"/>
    </row>
    <row r="13" spans="2:58" x14ac:dyDescent="0.25">
      <c r="B13" s="15" t="s">
        <v>109</v>
      </c>
      <c r="Q13" s="122"/>
      <c r="R13" s="122"/>
      <c r="S13" s="122"/>
      <c r="T13" s="122"/>
      <c r="U13" s="122"/>
      <c r="V13" s="122"/>
      <c r="W13" s="122"/>
      <c r="X13" s="122"/>
      <c r="Y13" s="122"/>
      <c r="Z13" s="122"/>
      <c r="AA13" s="122"/>
      <c r="AB13" s="51"/>
      <c r="AC13" s="51"/>
      <c r="AD13" s="73"/>
      <c r="AE13" s="73"/>
      <c r="AF13" s="73"/>
      <c r="AG13" s="73"/>
      <c r="AH13" s="73"/>
      <c r="AI13" s="73"/>
      <c r="AJ13" s="73"/>
      <c r="AK13" s="73"/>
      <c r="AL13" s="73"/>
      <c r="AM13" s="73"/>
      <c r="AN13" s="73"/>
      <c r="AO13" s="73"/>
      <c r="AP13" s="124" t="s">
        <v>65</v>
      </c>
      <c r="AQ13" s="125"/>
      <c r="AR13" s="125"/>
      <c r="AS13" s="125"/>
      <c r="AT13" s="125"/>
      <c r="AU13" s="125"/>
      <c r="AV13" s="125"/>
      <c r="AW13" s="125"/>
      <c r="AX13" s="125"/>
      <c r="AY13" s="125"/>
      <c r="AZ13" s="125"/>
      <c r="BA13" s="125"/>
      <c r="BB13" s="125"/>
      <c r="BC13" s="125"/>
      <c r="BD13" s="125"/>
      <c r="BE13" s="125"/>
      <c r="BF13" s="126"/>
    </row>
    <row r="14" spans="2:58" x14ac:dyDescent="0.25">
      <c r="B14" s="15"/>
      <c r="Q14" s="123"/>
      <c r="R14" s="123"/>
      <c r="S14" s="123"/>
      <c r="T14" s="123"/>
      <c r="U14" s="123"/>
      <c r="V14" s="123"/>
      <c r="W14" s="123"/>
      <c r="X14" s="123"/>
      <c r="Y14" s="123"/>
      <c r="Z14" s="123"/>
      <c r="AA14" s="123"/>
      <c r="AB14" s="52"/>
      <c r="AC14" s="52"/>
      <c r="AD14" s="73"/>
      <c r="AE14" s="73"/>
      <c r="AF14" s="73"/>
      <c r="AG14" s="73"/>
      <c r="AH14" s="73"/>
      <c r="AI14" s="73"/>
      <c r="AJ14" s="73"/>
      <c r="AK14" s="73"/>
      <c r="AL14" s="73"/>
      <c r="AM14" s="73"/>
      <c r="AN14" s="73"/>
      <c r="AO14" s="73"/>
      <c r="AP14" s="127"/>
      <c r="AQ14" s="123"/>
      <c r="AR14" s="123"/>
      <c r="AS14" s="123"/>
      <c r="AT14" s="123"/>
      <c r="AU14" s="123"/>
      <c r="AV14" s="123"/>
      <c r="AW14" s="123"/>
      <c r="AX14" s="123"/>
      <c r="AY14" s="123"/>
      <c r="AZ14" s="123"/>
      <c r="BA14" s="123"/>
      <c r="BB14" s="123"/>
      <c r="BC14" s="123"/>
      <c r="BD14" s="123"/>
      <c r="BE14" s="123"/>
      <c r="BF14" s="128"/>
    </row>
    <row r="15" spans="2:58" x14ac:dyDescent="0.25">
      <c r="B15" s="50" t="s">
        <v>18</v>
      </c>
      <c r="C15" s="50" t="s">
        <v>49</v>
      </c>
      <c r="D15" s="63" t="s">
        <v>104</v>
      </c>
      <c r="E15" s="63" t="s">
        <v>106</v>
      </c>
      <c r="F15" s="63" t="s">
        <v>108</v>
      </c>
      <c r="G15" s="50" t="s">
        <v>19</v>
      </c>
      <c r="H15" s="50" t="s">
        <v>20</v>
      </c>
      <c r="I15" s="50" t="s">
        <v>21</v>
      </c>
      <c r="J15" s="50" t="s">
        <v>22</v>
      </c>
      <c r="K15" s="50" t="s">
        <v>23</v>
      </c>
      <c r="L15" s="50" t="s">
        <v>24</v>
      </c>
      <c r="M15" s="50" t="s">
        <v>25</v>
      </c>
      <c r="N15" s="50" t="s">
        <v>26</v>
      </c>
      <c r="O15" s="50" t="s">
        <v>27</v>
      </c>
      <c r="AK15" s="74"/>
      <c r="AL15" s="74"/>
      <c r="AM15" s="71"/>
      <c r="AN15" s="71"/>
      <c r="AO15" s="71"/>
      <c r="AP15" s="97"/>
      <c r="AQ15" s="98"/>
      <c r="AR15" s="98"/>
      <c r="AS15" s="45"/>
      <c r="AT15" s="46"/>
      <c r="AU15" s="46"/>
      <c r="AV15" s="98"/>
      <c r="AW15" s="98"/>
      <c r="AX15" s="98"/>
      <c r="AY15" s="98"/>
      <c r="AZ15" s="98"/>
      <c r="BA15" s="98"/>
      <c r="BB15" s="98"/>
      <c r="BC15" s="98"/>
      <c r="BD15" s="98"/>
      <c r="BE15" s="98"/>
      <c r="BF15" s="99"/>
    </row>
    <row r="16" spans="2:58" x14ac:dyDescent="0.25">
      <c r="B16" s="14" t="s">
        <v>50</v>
      </c>
      <c r="C16" s="14">
        <v>0</v>
      </c>
      <c r="D16" s="14">
        <v>110</v>
      </c>
      <c r="E16" s="14">
        <v>10</v>
      </c>
      <c r="F16" s="14">
        <v>0</v>
      </c>
      <c r="G16" s="22">
        <v>38353</v>
      </c>
      <c r="H16" s="22">
        <v>40543</v>
      </c>
      <c r="I16" s="14">
        <v>0</v>
      </c>
      <c r="J16" s="14">
        <v>1</v>
      </c>
      <c r="K16" s="14">
        <v>0</v>
      </c>
      <c r="L16" s="14">
        <v>0</v>
      </c>
      <c r="M16" s="14">
        <v>0</v>
      </c>
      <c r="N16" s="14">
        <v>0</v>
      </c>
      <c r="O16" s="14">
        <v>0</v>
      </c>
      <c r="P16" s="72"/>
      <c r="AP16" s="97"/>
      <c r="AQ16" s="98"/>
      <c r="AR16" s="98"/>
      <c r="AS16" s="45"/>
      <c r="AT16" s="46"/>
      <c r="AU16" s="46"/>
      <c r="AV16" s="98"/>
      <c r="AW16" s="98"/>
      <c r="AX16" s="98"/>
      <c r="AY16" s="98"/>
      <c r="AZ16" s="98"/>
      <c r="BA16" s="98"/>
      <c r="BB16" s="98"/>
      <c r="BC16" s="98"/>
      <c r="BD16" s="98"/>
      <c r="BE16" s="98"/>
      <c r="BF16" s="99"/>
    </row>
    <row r="17" spans="2:58" x14ac:dyDescent="0.25">
      <c r="B17" s="14" t="s">
        <v>50</v>
      </c>
      <c r="C17" s="14">
        <v>0</v>
      </c>
      <c r="D17" s="14">
        <v>110</v>
      </c>
      <c r="E17" s="14">
        <v>10</v>
      </c>
      <c r="F17" s="14">
        <v>0.5</v>
      </c>
      <c r="G17" s="22">
        <v>38353</v>
      </c>
      <c r="H17" s="22">
        <v>40543</v>
      </c>
      <c r="I17" s="14">
        <v>0</v>
      </c>
      <c r="J17" s="14">
        <v>1</v>
      </c>
      <c r="K17" s="14">
        <v>0</v>
      </c>
      <c r="L17" s="14">
        <v>0</v>
      </c>
      <c r="M17" s="14">
        <v>0</v>
      </c>
      <c r="N17" s="14">
        <v>0</v>
      </c>
      <c r="O17" s="14">
        <v>0</v>
      </c>
      <c r="P17" s="70"/>
      <c r="AP17" s="97"/>
      <c r="AQ17" s="98"/>
      <c r="AR17" s="98"/>
      <c r="AS17" s="45"/>
      <c r="AT17" s="46"/>
      <c r="AU17" s="46"/>
      <c r="AV17" s="98"/>
      <c r="AW17" s="98"/>
      <c r="AX17" s="98"/>
      <c r="AY17" s="98"/>
      <c r="AZ17" s="98"/>
      <c r="BA17" s="98"/>
      <c r="BB17" s="98"/>
      <c r="BC17" s="98"/>
      <c r="BD17" s="98"/>
      <c r="BE17" s="98"/>
      <c r="BF17" s="99"/>
    </row>
    <row r="18" spans="2:58" x14ac:dyDescent="0.25">
      <c r="B18" s="14" t="s">
        <v>50</v>
      </c>
      <c r="C18" s="14">
        <v>0</v>
      </c>
      <c r="D18" s="14">
        <v>110</v>
      </c>
      <c r="E18" s="14">
        <v>10</v>
      </c>
      <c r="F18" s="14">
        <v>1</v>
      </c>
      <c r="G18" s="22">
        <v>38353</v>
      </c>
      <c r="H18" s="22">
        <v>40543</v>
      </c>
      <c r="I18" s="14">
        <v>0</v>
      </c>
      <c r="J18" s="14">
        <v>1</v>
      </c>
      <c r="K18" s="14">
        <v>0</v>
      </c>
      <c r="L18" s="14">
        <v>0</v>
      </c>
      <c r="M18" s="14">
        <v>0</v>
      </c>
      <c r="N18" s="14">
        <v>0</v>
      </c>
      <c r="O18" s="14">
        <v>0</v>
      </c>
      <c r="P18" s="70"/>
      <c r="AP18" s="97"/>
      <c r="AQ18" s="98"/>
      <c r="AR18" s="98"/>
      <c r="AS18" s="45"/>
      <c r="AT18" s="46"/>
      <c r="AU18" s="46"/>
      <c r="AV18" s="98"/>
      <c r="AW18" s="98"/>
      <c r="AX18" s="98"/>
      <c r="AY18" s="98"/>
      <c r="AZ18" s="98"/>
      <c r="BA18" s="98"/>
      <c r="BB18" s="98"/>
      <c r="BC18" s="98"/>
      <c r="BD18" s="98"/>
      <c r="BE18" s="98"/>
      <c r="BF18" s="99"/>
    </row>
    <row r="19" spans="2:58" x14ac:dyDescent="0.25">
      <c r="B19" s="14" t="s">
        <v>50</v>
      </c>
      <c r="C19" s="14">
        <v>0</v>
      </c>
      <c r="D19" s="14">
        <v>110</v>
      </c>
      <c r="E19" s="14">
        <v>10</v>
      </c>
      <c r="F19" s="14">
        <v>1.5</v>
      </c>
      <c r="G19" s="22">
        <v>38353</v>
      </c>
      <c r="H19" s="22">
        <v>40543</v>
      </c>
      <c r="I19" s="14">
        <v>0</v>
      </c>
      <c r="J19" s="14">
        <v>1</v>
      </c>
      <c r="K19" s="14">
        <v>0</v>
      </c>
      <c r="L19" s="14">
        <v>0</v>
      </c>
      <c r="M19" s="14">
        <v>0</v>
      </c>
      <c r="N19" s="14">
        <v>0</v>
      </c>
      <c r="O19" s="14">
        <v>0</v>
      </c>
      <c r="P19" s="70"/>
      <c r="AP19" s="97"/>
      <c r="AQ19" s="98"/>
      <c r="AR19" s="98"/>
      <c r="AS19" s="45"/>
      <c r="AT19" s="46"/>
      <c r="AU19" s="46"/>
      <c r="AV19" s="98"/>
      <c r="AW19" s="98"/>
      <c r="AX19" s="98"/>
      <c r="AY19" s="98"/>
      <c r="AZ19" s="98"/>
      <c r="BA19" s="98"/>
      <c r="BB19" s="98"/>
      <c r="BC19" s="98"/>
      <c r="BD19" s="98"/>
      <c r="BE19" s="98"/>
      <c r="BF19" s="99"/>
    </row>
    <row r="20" spans="2:58" x14ac:dyDescent="0.25">
      <c r="B20" s="14" t="s">
        <v>50</v>
      </c>
      <c r="C20" s="14">
        <v>0.03</v>
      </c>
      <c r="D20" s="14">
        <v>110</v>
      </c>
      <c r="E20" s="14">
        <v>10</v>
      </c>
      <c r="F20" s="14">
        <v>2</v>
      </c>
      <c r="G20" s="22">
        <v>38353</v>
      </c>
      <c r="H20" s="22">
        <v>40543</v>
      </c>
      <c r="I20" s="14">
        <v>9.9999999999977263</v>
      </c>
      <c r="J20" s="14">
        <v>1.0399999999999905</v>
      </c>
      <c r="K20" s="14">
        <v>-230.00000000000455</v>
      </c>
      <c r="L20" s="14">
        <v>4</v>
      </c>
      <c r="M20" s="14">
        <v>0.5</v>
      </c>
      <c r="N20" s="14">
        <v>2.4999999999994245</v>
      </c>
      <c r="O20" s="14">
        <v>-159.99999999999773</v>
      </c>
      <c r="P20" s="70"/>
      <c r="AP20" s="97"/>
      <c r="AQ20" s="98"/>
      <c r="AR20" s="98"/>
      <c r="AS20" s="45"/>
      <c r="AT20" s="46"/>
      <c r="AU20" s="46"/>
      <c r="AV20" s="98"/>
      <c r="AW20" s="98"/>
      <c r="AX20" s="98"/>
      <c r="AY20" s="98"/>
      <c r="AZ20" s="98"/>
      <c r="BA20" s="98"/>
      <c r="BB20" s="98"/>
      <c r="BC20" s="98"/>
      <c r="BD20" s="98"/>
      <c r="BE20" s="98"/>
      <c r="BF20" s="99"/>
    </row>
    <row r="21" spans="2:58" x14ac:dyDescent="0.25">
      <c r="B21" s="14" t="s">
        <v>50</v>
      </c>
      <c r="C21" s="14">
        <v>0.55000000000000004</v>
      </c>
      <c r="D21" s="14">
        <v>110</v>
      </c>
      <c r="E21" s="14">
        <v>10</v>
      </c>
      <c r="F21" s="14">
        <v>2.5</v>
      </c>
      <c r="G21" s="22">
        <v>38353</v>
      </c>
      <c r="H21" s="22">
        <v>40543</v>
      </c>
      <c r="I21" s="14">
        <v>899.99999999997954</v>
      </c>
      <c r="J21" s="14">
        <v>1.4787234042553055</v>
      </c>
      <c r="K21" s="14">
        <v>-1010.0000000000159</v>
      </c>
      <c r="L21" s="14">
        <v>23</v>
      </c>
      <c r="M21" s="14">
        <v>0.39130434782608697</v>
      </c>
      <c r="N21" s="14">
        <v>39.130434782607807</v>
      </c>
      <c r="O21" s="14">
        <v>-340.00000000000455</v>
      </c>
      <c r="P21" s="70"/>
      <c r="AP21" s="97"/>
      <c r="AQ21" s="98"/>
      <c r="AR21" s="98"/>
      <c r="AS21" s="45"/>
      <c r="AT21" s="46"/>
      <c r="AU21" s="46"/>
      <c r="AV21" s="98"/>
      <c r="AW21" s="98"/>
      <c r="AX21" s="98"/>
      <c r="AY21" s="98"/>
      <c r="AZ21" s="98"/>
      <c r="BA21" s="98"/>
      <c r="BB21" s="98"/>
      <c r="BC21" s="98"/>
      <c r="BD21" s="98"/>
      <c r="BE21" s="98"/>
      <c r="BF21" s="99"/>
    </row>
    <row r="22" spans="2:58" x14ac:dyDescent="0.25">
      <c r="B22" s="14" t="s">
        <v>50</v>
      </c>
      <c r="C22" s="14">
        <v>2</v>
      </c>
      <c r="D22" s="14">
        <v>110</v>
      </c>
      <c r="E22" s="14">
        <v>10</v>
      </c>
      <c r="F22" s="14">
        <v>3</v>
      </c>
      <c r="G22" s="22">
        <v>38353</v>
      </c>
      <c r="H22" s="22">
        <v>40543</v>
      </c>
      <c r="I22" s="14">
        <v>6060.0000000000209</v>
      </c>
      <c r="J22" s="14">
        <v>2.0033112582781496</v>
      </c>
      <c r="K22" s="14">
        <v>-900.00000000001364</v>
      </c>
      <c r="L22" s="14">
        <v>84</v>
      </c>
      <c r="M22" s="14">
        <v>0.40476190476190477</v>
      </c>
      <c r="N22" s="14">
        <v>72.142857142857366</v>
      </c>
      <c r="O22" s="14">
        <v>-459.99999999999773</v>
      </c>
      <c r="P22" s="70"/>
      <c r="AP22" s="97"/>
      <c r="AQ22" s="98"/>
      <c r="AR22" s="98"/>
      <c r="AS22" s="45"/>
      <c r="AT22" s="46"/>
      <c r="AU22" s="46"/>
      <c r="AV22" s="98"/>
      <c r="AW22" s="98"/>
      <c r="AX22" s="98"/>
      <c r="AY22" s="98"/>
      <c r="AZ22" s="98"/>
      <c r="BA22" s="98"/>
      <c r="BB22" s="98"/>
      <c r="BC22" s="98"/>
      <c r="BD22" s="98"/>
      <c r="BE22" s="98"/>
      <c r="BF22" s="99"/>
    </row>
    <row r="23" spans="2:58" x14ac:dyDescent="0.25">
      <c r="B23" s="14" t="s">
        <v>50</v>
      </c>
      <c r="C23" s="14">
        <v>2.08</v>
      </c>
      <c r="D23" s="14">
        <v>110</v>
      </c>
      <c r="E23" s="14">
        <v>10</v>
      </c>
      <c r="F23" s="14">
        <v>3.5</v>
      </c>
      <c r="G23" s="22">
        <v>38353</v>
      </c>
      <c r="H23" s="22">
        <v>40543</v>
      </c>
      <c r="I23" s="14">
        <v>8160.0000000000837</v>
      </c>
      <c r="J23" s="14">
        <v>1.6031042128603163</v>
      </c>
      <c r="K23" s="14">
        <v>-1789.9999999999773</v>
      </c>
      <c r="L23" s="14">
        <v>168</v>
      </c>
      <c r="M23" s="14">
        <v>0.42261904761904762</v>
      </c>
      <c r="N23" s="14">
        <v>48.571428571429074</v>
      </c>
      <c r="O23" s="14">
        <v>-570</v>
      </c>
      <c r="P23" s="70"/>
      <c r="AP23" s="97"/>
      <c r="AQ23" s="98"/>
      <c r="AR23" s="98"/>
      <c r="AS23" s="45"/>
      <c r="AT23" s="46"/>
      <c r="AU23" s="46"/>
      <c r="AV23" s="98"/>
      <c r="AW23" s="98"/>
      <c r="AX23" s="98"/>
      <c r="AY23" s="98"/>
      <c r="AZ23" s="98"/>
      <c r="BA23" s="98"/>
      <c r="BB23" s="98"/>
      <c r="BC23" s="98"/>
      <c r="BD23" s="98"/>
      <c r="BE23" s="98"/>
      <c r="BF23" s="99"/>
    </row>
    <row r="24" spans="2:58" x14ac:dyDescent="0.25">
      <c r="B24" s="14" t="s">
        <v>50</v>
      </c>
      <c r="C24" s="14">
        <v>0.9</v>
      </c>
      <c r="D24" s="14">
        <v>110</v>
      </c>
      <c r="E24" s="14">
        <v>10</v>
      </c>
      <c r="F24" s="14">
        <v>4</v>
      </c>
      <c r="G24" s="22">
        <v>38353</v>
      </c>
      <c r="H24" s="22">
        <v>40543</v>
      </c>
      <c r="I24" s="14">
        <v>4680.0000000000946</v>
      </c>
      <c r="J24" s="14">
        <v>1.1624435959736237</v>
      </c>
      <c r="K24" s="14">
        <v>-3639.9999999999682</v>
      </c>
      <c r="L24" s="14">
        <v>295</v>
      </c>
      <c r="M24" s="14">
        <v>0.38983050847457629</v>
      </c>
      <c r="N24" s="14">
        <v>15.864406779661349</v>
      </c>
      <c r="O24" s="14">
        <v>-949.99999999999534</v>
      </c>
      <c r="P24" s="70"/>
      <c r="AP24" s="97"/>
      <c r="AQ24" s="98"/>
      <c r="AR24" s="98"/>
      <c r="AS24" s="45"/>
      <c r="AT24" s="46"/>
      <c r="AU24" s="46"/>
      <c r="AV24" s="98"/>
      <c r="AW24" s="98"/>
      <c r="AX24" s="98"/>
      <c r="AY24" s="98"/>
      <c r="AZ24" s="98"/>
      <c r="BA24" s="98"/>
      <c r="BB24" s="98"/>
      <c r="BC24" s="98"/>
      <c r="BD24" s="98"/>
      <c r="BE24" s="98"/>
      <c r="BF24" s="99"/>
    </row>
    <row r="25" spans="2:58" x14ac:dyDescent="0.25">
      <c r="B25" s="14" t="s">
        <v>50</v>
      </c>
      <c r="C25" s="14">
        <v>1.99</v>
      </c>
      <c r="D25" s="14">
        <v>110</v>
      </c>
      <c r="E25" s="14">
        <v>10</v>
      </c>
      <c r="F25" s="14">
        <v>4.5</v>
      </c>
      <c r="G25" s="22">
        <v>38353</v>
      </c>
      <c r="H25" s="22">
        <v>40543</v>
      </c>
      <c r="I25" s="14">
        <v>13750.00000000016</v>
      </c>
      <c r="J25" s="14">
        <v>1.3048104633119084</v>
      </c>
      <c r="K25" s="14">
        <v>-3559.9999999999964</v>
      </c>
      <c r="L25" s="14">
        <v>466</v>
      </c>
      <c r="M25" s="14">
        <v>0.41201716738197425</v>
      </c>
      <c r="N25" s="14">
        <v>29.506437768240662</v>
      </c>
      <c r="O25" s="14">
        <v>-1109.9999999999977</v>
      </c>
      <c r="P25" s="70"/>
      <c r="AP25" s="97"/>
      <c r="AQ25" s="98"/>
      <c r="AR25" s="98"/>
      <c r="AS25" s="45"/>
      <c r="AT25" s="46"/>
      <c r="AU25" s="46"/>
      <c r="AV25" s="98"/>
      <c r="AW25" s="98"/>
      <c r="AX25" s="98"/>
      <c r="AY25" s="98"/>
      <c r="AZ25" s="98"/>
      <c r="BA25" s="98"/>
      <c r="BB25" s="98"/>
      <c r="BC25" s="98"/>
      <c r="BD25" s="98"/>
      <c r="BE25" s="98"/>
      <c r="BF25" s="99"/>
    </row>
    <row r="26" spans="2:58" x14ac:dyDescent="0.25">
      <c r="B26" s="14" t="s">
        <v>50</v>
      </c>
      <c r="C26" s="14">
        <v>1.53</v>
      </c>
      <c r="D26" s="14">
        <v>110</v>
      </c>
      <c r="E26" s="14">
        <v>10</v>
      </c>
      <c r="F26" s="14">
        <v>5</v>
      </c>
      <c r="G26" s="22">
        <v>38353</v>
      </c>
      <c r="H26" s="22">
        <v>40543</v>
      </c>
      <c r="I26" s="14">
        <v>11990.000000000109</v>
      </c>
      <c r="J26" s="14">
        <v>1.1916253795748781</v>
      </c>
      <c r="K26" s="14">
        <v>-4140.0000000000182</v>
      </c>
      <c r="L26" s="14">
        <v>623</v>
      </c>
      <c r="M26" s="14">
        <v>0.4012841091492777</v>
      </c>
      <c r="N26" s="14">
        <v>19.245585874799612</v>
      </c>
      <c r="O26" s="14">
        <v>-1109.9999999999977</v>
      </c>
      <c r="P26" s="70"/>
      <c r="AP26" s="97"/>
      <c r="AQ26" s="98"/>
      <c r="AR26" s="98"/>
      <c r="AS26" s="45"/>
      <c r="AT26" s="46"/>
      <c r="AU26" s="46"/>
      <c r="AV26" s="98"/>
      <c r="AW26" s="98"/>
      <c r="AX26" s="98"/>
      <c r="AY26" s="98"/>
      <c r="AZ26" s="98"/>
      <c r="BA26" s="98"/>
      <c r="BB26" s="98"/>
      <c r="BC26" s="98"/>
      <c r="BD26" s="98"/>
      <c r="BE26" s="98"/>
      <c r="BF26" s="99"/>
    </row>
    <row r="27" spans="2:58" x14ac:dyDescent="0.25">
      <c r="B27" s="14" t="s">
        <v>50</v>
      </c>
      <c r="C27" s="14">
        <v>1.7</v>
      </c>
      <c r="D27" s="14">
        <v>110</v>
      </c>
      <c r="E27" s="14">
        <v>10</v>
      </c>
      <c r="F27" s="14">
        <v>5.5</v>
      </c>
      <c r="G27" s="22">
        <v>38353</v>
      </c>
      <c r="H27" s="22">
        <v>40543</v>
      </c>
      <c r="I27" s="14">
        <v>14539.999999999971</v>
      </c>
      <c r="J27" s="14">
        <v>1.190513626834381</v>
      </c>
      <c r="K27" s="14">
        <v>-5010.00000000002</v>
      </c>
      <c r="L27" s="14">
        <v>782</v>
      </c>
      <c r="M27" s="14">
        <v>0.40920716112531969</v>
      </c>
      <c r="N27" s="14">
        <v>18.593350383631851</v>
      </c>
      <c r="O27" s="14">
        <v>-1109.9999999999977</v>
      </c>
      <c r="P27" s="70"/>
      <c r="AP27" s="97"/>
      <c r="AQ27" s="98"/>
      <c r="AR27" s="98"/>
      <c r="AS27" s="45"/>
      <c r="AT27" s="46"/>
      <c r="AU27" s="46"/>
      <c r="AV27" s="98"/>
      <c r="AW27" s="98"/>
      <c r="AX27" s="98"/>
      <c r="AY27" s="98"/>
      <c r="AZ27" s="98"/>
      <c r="BA27" s="98"/>
      <c r="BB27" s="98"/>
      <c r="BC27" s="98"/>
      <c r="BD27" s="98"/>
      <c r="BE27" s="98"/>
      <c r="BF27" s="99"/>
    </row>
    <row r="28" spans="2:58" x14ac:dyDescent="0.25">
      <c r="B28" s="14" t="s">
        <v>50</v>
      </c>
      <c r="C28" s="14">
        <v>1.52</v>
      </c>
      <c r="D28" s="14">
        <v>110</v>
      </c>
      <c r="E28" s="14">
        <v>10</v>
      </c>
      <c r="F28" s="14">
        <v>6</v>
      </c>
      <c r="G28" s="22">
        <v>38353</v>
      </c>
      <c r="H28" s="22">
        <v>40543</v>
      </c>
      <c r="I28" s="14">
        <v>13719.999999999942</v>
      </c>
      <c r="J28" s="14">
        <v>1.1517363415173627</v>
      </c>
      <c r="K28" s="14">
        <v>-7320.0000000000273</v>
      </c>
      <c r="L28" s="14">
        <v>933</v>
      </c>
      <c r="M28" s="14">
        <v>0.40085744908896032</v>
      </c>
      <c r="N28" s="14">
        <v>14.705251875669902</v>
      </c>
      <c r="O28" s="14">
        <v>-1109.9999999999977</v>
      </c>
      <c r="P28" s="70"/>
      <c r="AP28" s="97"/>
      <c r="AQ28" s="98"/>
      <c r="AR28" s="98"/>
      <c r="AS28" s="45"/>
      <c r="AT28" s="46"/>
      <c r="AU28" s="46"/>
      <c r="AV28" s="98"/>
      <c r="AW28" s="98"/>
      <c r="AX28" s="98"/>
      <c r="AY28" s="98"/>
      <c r="AZ28" s="98"/>
      <c r="BA28" s="98"/>
      <c r="BB28" s="98"/>
      <c r="BC28" s="98"/>
      <c r="BD28" s="98"/>
      <c r="BE28" s="98"/>
      <c r="BF28" s="99"/>
    </row>
    <row r="29" spans="2:58" x14ac:dyDescent="0.25">
      <c r="B29" s="14" t="s">
        <v>50</v>
      </c>
      <c r="C29" s="14">
        <v>1.3</v>
      </c>
      <c r="D29" s="14">
        <v>110</v>
      </c>
      <c r="E29" s="14">
        <v>10</v>
      </c>
      <c r="F29" s="14">
        <v>6.5</v>
      </c>
      <c r="G29" s="22">
        <v>38353</v>
      </c>
      <c r="H29" s="22">
        <v>40543</v>
      </c>
      <c r="I29" s="14">
        <v>12529.999999999898</v>
      </c>
      <c r="J29" s="14">
        <v>1.1205619166746839</v>
      </c>
      <c r="K29" s="14">
        <v>-9300.0000000000255</v>
      </c>
      <c r="L29" s="14">
        <v>1063</v>
      </c>
      <c r="M29" s="14">
        <v>0.38946378174976481</v>
      </c>
      <c r="N29" s="14">
        <v>11.787394167450639</v>
      </c>
      <c r="O29" s="14">
        <v>-1109.9999999999977</v>
      </c>
      <c r="P29" s="70"/>
      <c r="AP29" s="97"/>
      <c r="AQ29" s="98"/>
      <c r="AR29" s="98"/>
      <c r="AS29" s="45"/>
      <c r="AT29" s="46"/>
      <c r="AU29" s="46"/>
      <c r="AV29" s="98"/>
      <c r="AW29" s="98"/>
      <c r="AX29" s="98"/>
      <c r="AY29" s="98"/>
      <c r="AZ29" s="98"/>
      <c r="BA29" s="98"/>
      <c r="BB29" s="98"/>
      <c r="BC29" s="98"/>
      <c r="BD29" s="98"/>
      <c r="BE29" s="98"/>
      <c r="BF29" s="99"/>
    </row>
    <row r="30" spans="2:58" x14ac:dyDescent="0.25">
      <c r="B30" s="14" t="s">
        <v>50</v>
      </c>
      <c r="C30" s="14">
        <v>1.65</v>
      </c>
      <c r="D30" s="14">
        <v>110</v>
      </c>
      <c r="E30" s="14">
        <v>10</v>
      </c>
      <c r="F30" s="14">
        <v>7</v>
      </c>
      <c r="G30" s="22">
        <v>38353</v>
      </c>
      <c r="H30" s="22">
        <v>40543</v>
      </c>
      <c r="I30" s="14">
        <v>17299.999999999985</v>
      </c>
      <c r="J30" s="14">
        <v>1.1506181438272678</v>
      </c>
      <c r="K30" s="14">
        <v>-9329.9999999999964</v>
      </c>
      <c r="L30" s="14">
        <v>1172</v>
      </c>
      <c r="M30" s="14">
        <v>0.38907849829351537</v>
      </c>
      <c r="N30" s="14">
        <v>14.761092150170704</v>
      </c>
      <c r="O30" s="14">
        <v>-1109.9999999999977</v>
      </c>
      <c r="P30" s="70"/>
      <c r="AP30" s="97"/>
      <c r="AQ30" s="98"/>
      <c r="AR30" s="98"/>
      <c r="AS30" s="45"/>
      <c r="AT30" s="46"/>
      <c r="AU30" s="46"/>
      <c r="AV30" s="98"/>
      <c r="AW30" s="98"/>
      <c r="AX30" s="98"/>
      <c r="AY30" s="98"/>
      <c r="AZ30" s="98"/>
      <c r="BA30" s="98"/>
      <c r="BB30" s="98"/>
      <c r="BC30" s="98"/>
      <c r="BD30" s="98"/>
      <c r="BE30" s="98"/>
      <c r="BF30" s="99"/>
    </row>
    <row r="31" spans="2:58" x14ac:dyDescent="0.25">
      <c r="B31" s="14" t="s">
        <v>50</v>
      </c>
      <c r="C31" s="14">
        <v>1.77</v>
      </c>
      <c r="D31" s="14">
        <v>110</v>
      </c>
      <c r="E31" s="14">
        <v>10</v>
      </c>
      <c r="F31" s="14">
        <v>7.5</v>
      </c>
      <c r="G31" s="22">
        <v>38353</v>
      </c>
      <c r="H31" s="22">
        <v>40543</v>
      </c>
      <c r="I31" s="14">
        <v>18960.000000000058</v>
      </c>
      <c r="J31" s="14">
        <v>1.1565260463964342</v>
      </c>
      <c r="K31" s="14">
        <v>-9259.9999999999764</v>
      </c>
      <c r="L31" s="14">
        <v>1244</v>
      </c>
      <c r="M31" s="14">
        <v>0.39308681672025725</v>
      </c>
      <c r="N31" s="14">
        <v>15.241157556270185</v>
      </c>
      <c r="O31" s="14">
        <v>-1109.9999999999977</v>
      </c>
      <c r="P31" s="70"/>
      <c r="AP31" s="97"/>
      <c r="AQ31" s="98"/>
      <c r="AR31" s="98"/>
      <c r="AS31" s="45"/>
      <c r="AT31" s="46"/>
      <c r="AU31" s="46"/>
      <c r="AV31" s="98"/>
      <c r="AW31" s="98"/>
      <c r="AX31" s="98"/>
      <c r="AY31" s="98"/>
      <c r="AZ31" s="98"/>
      <c r="BA31" s="98"/>
      <c r="BB31" s="98"/>
      <c r="BC31" s="98"/>
      <c r="BD31" s="98"/>
      <c r="BE31" s="98"/>
      <c r="BF31" s="99"/>
    </row>
    <row r="32" spans="2:58" x14ac:dyDescent="0.25">
      <c r="B32" s="14" t="s">
        <v>50</v>
      </c>
      <c r="C32" s="14">
        <v>1.86</v>
      </c>
      <c r="D32" s="14">
        <v>110</v>
      </c>
      <c r="E32" s="14">
        <v>10</v>
      </c>
      <c r="F32" s="14">
        <v>8</v>
      </c>
      <c r="G32" s="22">
        <v>38353</v>
      </c>
      <c r="H32" s="22">
        <v>40543</v>
      </c>
      <c r="I32" s="14">
        <v>20180.000000000116</v>
      </c>
      <c r="J32" s="14">
        <v>1.1598669096094441</v>
      </c>
      <c r="K32" s="14">
        <v>-9189.9999999999527</v>
      </c>
      <c r="L32" s="14">
        <v>1305</v>
      </c>
      <c r="M32" s="14">
        <v>0.39310344827586208</v>
      </c>
      <c r="N32" s="14">
        <v>15.463601532567159</v>
      </c>
      <c r="O32" s="14">
        <v>-1109.9999999999977</v>
      </c>
      <c r="P32" s="70"/>
      <c r="AP32" s="97"/>
      <c r="AQ32" s="98"/>
      <c r="AR32" s="98"/>
      <c r="AS32" s="45"/>
      <c r="AT32" s="46"/>
      <c r="AU32" s="46"/>
      <c r="AV32" s="98"/>
      <c r="AW32" s="98"/>
      <c r="AX32" s="98"/>
      <c r="AY32" s="98"/>
      <c r="AZ32" s="98"/>
      <c r="BA32" s="98"/>
      <c r="BB32" s="98"/>
      <c r="BC32" s="98"/>
      <c r="BD32" s="98"/>
      <c r="BE32" s="98"/>
      <c r="BF32" s="99"/>
    </row>
    <row r="33" spans="2:58" x14ac:dyDescent="0.25">
      <c r="B33" s="14" t="s">
        <v>50</v>
      </c>
      <c r="C33" s="14">
        <v>1.72</v>
      </c>
      <c r="D33" s="14">
        <v>110</v>
      </c>
      <c r="E33" s="14">
        <v>10</v>
      </c>
      <c r="F33" s="14">
        <v>8.5</v>
      </c>
      <c r="G33" s="22">
        <v>38353</v>
      </c>
      <c r="H33" s="22">
        <v>40543</v>
      </c>
      <c r="I33" s="14">
        <v>19150.000000000058</v>
      </c>
      <c r="J33" s="14">
        <v>1.1452738582916102</v>
      </c>
      <c r="K33" s="14">
        <v>-8389.9999999999691</v>
      </c>
      <c r="L33" s="14">
        <v>1341</v>
      </c>
      <c r="M33" s="14">
        <v>0.39299030574198357</v>
      </c>
      <c r="N33" s="14">
        <v>14.280387770320729</v>
      </c>
      <c r="O33" s="14">
        <v>-1109.9999999999977</v>
      </c>
      <c r="P33" s="70"/>
      <c r="AP33" s="97"/>
      <c r="AQ33" s="98"/>
      <c r="AR33" s="98"/>
      <c r="AS33" s="45"/>
      <c r="AT33" s="46"/>
      <c r="AU33" s="46"/>
      <c r="AV33" s="98"/>
      <c r="AW33" s="98"/>
      <c r="AX33" s="98"/>
      <c r="AY33" s="98"/>
      <c r="AZ33" s="98"/>
      <c r="BA33" s="98"/>
      <c r="BB33" s="98"/>
      <c r="BC33" s="98"/>
      <c r="BD33" s="98"/>
      <c r="BE33" s="98"/>
      <c r="BF33" s="99"/>
    </row>
    <row r="34" spans="2:58" x14ac:dyDescent="0.25">
      <c r="B34" s="14" t="s">
        <v>50</v>
      </c>
      <c r="C34" s="14">
        <v>1.76</v>
      </c>
      <c r="D34" s="14">
        <v>110</v>
      </c>
      <c r="E34" s="14">
        <v>10</v>
      </c>
      <c r="F34" s="14">
        <v>9</v>
      </c>
      <c r="G34" s="22">
        <v>38353</v>
      </c>
      <c r="H34" s="22">
        <v>40543</v>
      </c>
      <c r="I34" s="14">
        <v>19640.000000000116</v>
      </c>
      <c r="J34" s="14">
        <v>1.1465452917475014</v>
      </c>
      <c r="K34" s="14">
        <v>-9119.9999999999673</v>
      </c>
      <c r="L34" s="14">
        <v>1368</v>
      </c>
      <c r="M34" s="14">
        <v>0.39400584795321636</v>
      </c>
      <c r="N34" s="14">
        <v>14.356725146198897</v>
      </c>
      <c r="O34" s="14">
        <v>-1109.9999999999977</v>
      </c>
      <c r="P34" s="70"/>
      <c r="AP34" s="97"/>
      <c r="AQ34" s="98"/>
      <c r="AR34" s="98"/>
      <c r="AS34" s="45"/>
      <c r="AT34" s="46"/>
      <c r="AU34" s="46"/>
      <c r="AV34" s="98"/>
      <c r="AW34" s="98"/>
      <c r="AX34" s="98"/>
      <c r="AY34" s="98"/>
      <c r="AZ34" s="98"/>
      <c r="BA34" s="98"/>
      <c r="BB34" s="98"/>
      <c r="BC34" s="98"/>
      <c r="BD34" s="98"/>
      <c r="BE34" s="98"/>
      <c r="BF34" s="99"/>
    </row>
    <row r="35" spans="2:58" x14ac:dyDescent="0.25">
      <c r="B35" s="14" t="s">
        <v>50</v>
      </c>
      <c r="C35" s="14">
        <v>1.85</v>
      </c>
      <c r="D35" s="14">
        <v>110</v>
      </c>
      <c r="E35" s="14">
        <v>10</v>
      </c>
      <c r="F35" s="14">
        <v>9.5</v>
      </c>
      <c r="G35" s="22">
        <v>38353</v>
      </c>
      <c r="H35" s="22">
        <v>40543</v>
      </c>
      <c r="I35" s="14">
        <v>20930.000000000116</v>
      </c>
      <c r="J35" s="14">
        <v>1.154066985645934</v>
      </c>
      <c r="K35" s="14">
        <v>-9739.9999999999236</v>
      </c>
      <c r="L35" s="14">
        <v>1388</v>
      </c>
      <c r="M35" s="14">
        <v>0.39409221902017288</v>
      </c>
      <c r="N35" s="14">
        <v>15.079250720461166</v>
      </c>
      <c r="O35" s="14">
        <v>-1109.9999999999977</v>
      </c>
      <c r="P35" s="70"/>
      <c r="AP35" s="97"/>
      <c r="AQ35" s="98"/>
      <c r="AR35" s="98"/>
      <c r="AS35" s="45"/>
      <c r="AT35" s="46"/>
      <c r="AU35" s="46"/>
      <c r="AV35" s="98"/>
      <c r="AW35" s="98"/>
      <c r="AX35" s="98"/>
      <c r="AY35" s="98"/>
      <c r="AZ35" s="98"/>
      <c r="BA35" s="98"/>
      <c r="BB35" s="98"/>
      <c r="BC35" s="98"/>
      <c r="BD35" s="98"/>
      <c r="BE35" s="98"/>
      <c r="BF35" s="99"/>
    </row>
    <row r="36" spans="2:58" x14ac:dyDescent="0.25">
      <c r="B36" s="14" t="s">
        <v>50</v>
      </c>
      <c r="C36" s="14">
        <v>1.79</v>
      </c>
      <c r="D36" s="14">
        <v>110</v>
      </c>
      <c r="E36" s="14">
        <v>10</v>
      </c>
      <c r="F36" s="14">
        <v>10</v>
      </c>
      <c r="G36" s="22">
        <v>38353</v>
      </c>
      <c r="H36" s="22">
        <v>40543</v>
      </c>
      <c r="I36" s="14">
        <v>20280.000000000146</v>
      </c>
      <c r="J36" s="14">
        <v>1.1480400029199225</v>
      </c>
      <c r="K36" s="14">
        <v>-9739.9999999999236</v>
      </c>
      <c r="L36" s="14">
        <v>1394</v>
      </c>
      <c r="M36" s="14">
        <v>0.39311334289813488</v>
      </c>
      <c r="N36" s="14">
        <v>14.548063127690192</v>
      </c>
      <c r="O36" s="14">
        <v>-1109.9999999999977</v>
      </c>
      <c r="P36" s="70"/>
      <c r="AP36" s="97"/>
      <c r="AQ36" s="98"/>
      <c r="AR36" s="98"/>
      <c r="AS36" s="45"/>
      <c r="AT36" s="46"/>
      <c r="AU36" s="46"/>
      <c r="AV36" s="98"/>
      <c r="AW36" s="98"/>
      <c r="AX36" s="98"/>
      <c r="AY36" s="98"/>
      <c r="AZ36" s="98"/>
      <c r="BA36" s="98"/>
      <c r="BB36" s="98"/>
      <c r="BC36" s="98"/>
      <c r="BD36" s="98"/>
      <c r="BE36" s="98"/>
      <c r="BF36" s="99"/>
    </row>
    <row r="37" spans="2:58" x14ac:dyDescent="0.25">
      <c r="B37" s="14" t="s">
        <v>50</v>
      </c>
      <c r="C37" s="14">
        <v>0</v>
      </c>
      <c r="D37" s="14">
        <v>110</v>
      </c>
      <c r="E37" s="14">
        <v>100</v>
      </c>
      <c r="F37" s="14">
        <v>0</v>
      </c>
      <c r="G37" s="22">
        <v>38353</v>
      </c>
      <c r="H37" s="22">
        <v>40543</v>
      </c>
      <c r="I37" s="14">
        <v>0</v>
      </c>
      <c r="J37" s="14">
        <v>1</v>
      </c>
      <c r="K37" s="14">
        <v>0</v>
      </c>
      <c r="L37" s="14">
        <v>0</v>
      </c>
      <c r="M37" s="14">
        <v>0</v>
      </c>
      <c r="N37" s="14">
        <v>0</v>
      </c>
      <c r="O37" s="14">
        <v>0</v>
      </c>
      <c r="P37" s="70"/>
      <c r="AP37" s="97"/>
      <c r="AQ37" s="98"/>
      <c r="AR37" s="98"/>
      <c r="AS37" s="45"/>
      <c r="AT37" s="46"/>
      <c r="AU37" s="46"/>
      <c r="AV37" s="98"/>
      <c r="AW37" s="98"/>
      <c r="AX37" s="98"/>
      <c r="AY37" s="98"/>
      <c r="AZ37" s="98"/>
      <c r="BA37" s="98"/>
      <c r="BB37" s="98"/>
      <c r="BC37" s="98"/>
      <c r="BD37" s="98"/>
      <c r="BE37" s="98"/>
      <c r="BF37" s="99"/>
    </row>
    <row r="38" spans="2:58" x14ac:dyDescent="0.25">
      <c r="B38" s="14" t="s">
        <v>50</v>
      </c>
      <c r="C38" s="14">
        <v>0</v>
      </c>
      <c r="D38" s="14">
        <v>110</v>
      </c>
      <c r="E38" s="14">
        <v>100</v>
      </c>
      <c r="F38" s="14">
        <v>0.5</v>
      </c>
      <c r="G38" s="22">
        <v>38353</v>
      </c>
      <c r="H38" s="22">
        <v>40543</v>
      </c>
      <c r="I38" s="14">
        <v>0</v>
      </c>
      <c r="J38" s="14">
        <v>1</v>
      </c>
      <c r="K38" s="14">
        <v>0</v>
      </c>
      <c r="L38" s="14">
        <v>0</v>
      </c>
      <c r="M38" s="14">
        <v>0</v>
      </c>
      <c r="N38" s="14">
        <v>0</v>
      </c>
      <c r="O38" s="14">
        <v>0</v>
      </c>
      <c r="P38" s="70"/>
      <c r="AP38" s="97"/>
      <c r="AQ38" s="98"/>
      <c r="AR38" s="98"/>
      <c r="AS38" s="45"/>
      <c r="AT38" s="46"/>
      <c r="AU38" s="46"/>
      <c r="AV38" s="98"/>
      <c r="AW38" s="98"/>
      <c r="AX38" s="98"/>
      <c r="AY38" s="98"/>
      <c r="AZ38" s="98"/>
      <c r="BA38" s="98"/>
      <c r="BB38" s="98"/>
      <c r="BC38" s="98"/>
      <c r="BD38" s="98"/>
      <c r="BE38" s="98"/>
      <c r="BF38" s="99"/>
    </row>
    <row r="39" spans="2:58" x14ac:dyDescent="0.25">
      <c r="B39" s="14" t="s">
        <v>50</v>
      </c>
      <c r="C39" s="14">
        <v>0</v>
      </c>
      <c r="D39" s="14">
        <v>110</v>
      </c>
      <c r="E39" s="14">
        <v>100</v>
      </c>
      <c r="F39" s="14">
        <v>1</v>
      </c>
      <c r="G39" s="22">
        <v>38353</v>
      </c>
      <c r="H39" s="22">
        <v>40543</v>
      </c>
      <c r="I39" s="14">
        <v>0</v>
      </c>
      <c r="J39" s="14">
        <v>1</v>
      </c>
      <c r="K39" s="14">
        <v>0</v>
      </c>
      <c r="L39" s="14">
        <v>0</v>
      </c>
      <c r="M39" s="14">
        <v>0</v>
      </c>
      <c r="N39" s="14">
        <v>0</v>
      </c>
      <c r="O39" s="14">
        <v>0</v>
      </c>
      <c r="P39" s="70"/>
      <c r="AP39" s="97"/>
      <c r="AQ39" s="98"/>
      <c r="AR39" s="98"/>
      <c r="AS39" s="45"/>
      <c r="AT39" s="46"/>
      <c r="AU39" s="46"/>
      <c r="AV39" s="98"/>
      <c r="AW39" s="98"/>
      <c r="AX39" s="98"/>
      <c r="AY39" s="98"/>
      <c r="AZ39" s="98"/>
      <c r="BA39" s="98"/>
      <c r="BB39" s="98"/>
      <c r="BC39" s="98"/>
      <c r="BD39" s="98"/>
      <c r="BE39" s="98"/>
      <c r="BF39" s="99"/>
    </row>
    <row r="40" spans="2:58" x14ac:dyDescent="0.25">
      <c r="B40" s="14" t="s">
        <v>50</v>
      </c>
      <c r="C40" s="14">
        <v>1.06</v>
      </c>
      <c r="D40" s="14">
        <v>110</v>
      </c>
      <c r="E40" s="14">
        <v>100</v>
      </c>
      <c r="F40" s="14">
        <v>1.5</v>
      </c>
      <c r="G40" s="22">
        <v>38353</v>
      </c>
      <c r="H40" s="22">
        <v>40543</v>
      </c>
      <c r="I40" s="14">
        <v>1169.9999999999955</v>
      </c>
      <c r="J40" s="14">
        <v>4.2499999999999876</v>
      </c>
      <c r="K40" s="14">
        <v>-340.00000000000227</v>
      </c>
      <c r="L40" s="14">
        <v>8</v>
      </c>
      <c r="M40" s="14">
        <v>0.625</v>
      </c>
      <c r="N40" s="14">
        <v>146.24999999999943</v>
      </c>
      <c r="O40" s="14">
        <v>-159.99999999999773</v>
      </c>
      <c r="P40" s="70"/>
      <c r="AP40" s="97"/>
      <c r="AQ40" s="98"/>
      <c r="AR40" s="98"/>
      <c r="AS40" s="45"/>
      <c r="AT40" s="46"/>
      <c r="AU40" s="46"/>
      <c r="AV40" s="98"/>
      <c r="AW40" s="98"/>
      <c r="AX40" s="98"/>
      <c r="AY40" s="98"/>
      <c r="AZ40" s="98"/>
      <c r="BA40" s="98"/>
      <c r="BB40" s="98"/>
      <c r="BC40" s="98"/>
      <c r="BD40" s="98"/>
      <c r="BE40" s="98"/>
      <c r="BF40" s="99"/>
    </row>
    <row r="41" spans="2:58" x14ac:dyDescent="0.25">
      <c r="B41" s="14" t="s">
        <v>50</v>
      </c>
      <c r="C41" s="14">
        <v>-0.09</v>
      </c>
      <c r="D41" s="14">
        <v>110</v>
      </c>
      <c r="E41" s="14">
        <v>100</v>
      </c>
      <c r="F41" s="14">
        <v>2</v>
      </c>
      <c r="G41" s="22">
        <v>38353</v>
      </c>
      <c r="H41" s="22">
        <v>40543</v>
      </c>
      <c r="I41" s="14">
        <v>-160.00000000000682</v>
      </c>
      <c r="J41" s="14">
        <v>0.95918367346938616</v>
      </c>
      <c r="K41" s="14">
        <v>-1170.0000000000205</v>
      </c>
      <c r="L41" s="14">
        <v>44</v>
      </c>
      <c r="M41" s="14">
        <v>0.34090909090909088</v>
      </c>
      <c r="N41" s="14">
        <v>-3.6363636363637912</v>
      </c>
      <c r="O41" s="14">
        <v>-520</v>
      </c>
      <c r="P41" s="70"/>
      <c r="AP41" s="97"/>
      <c r="AQ41" s="98"/>
      <c r="AR41" s="98"/>
      <c r="AS41" s="45"/>
      <c r="AT41" s="46"/>
      <c r="AU41" s="46"/>
      <c r="AV41" s="98"/>
      <c r="AW41" s="98"/>
      <c r="AX41" s="98"/>
      <c r="AY41" s="98"/>
      <c r="AZ41" s="98"/>
      <c r="BA41" s="98"/>
      <c r="BB41" s="98"/>
      <c r="BC41" s="98"/>
      <c r="BD41" s="98"/>
      <c r="BE41" s="98"/>
      <c r="BF41" s="99"/>
    </row>
    <row r="42" spans="2:58" x14ac:dyDescent="0.25">
      <c r="B42" s="14" t="s">
        <v>50</v>
      </c>
      <c r="C42" s="14">
        <v>1.08</v>
      </c>
      <c r="D42" s="14">
        <v>110</v>
      </c>
      <c r="E42" s="14">
        <v>100</v>
      </c>
      <c r="F42" s="14">
        <v>2.5</v>
      </c>
      <c r="G42" s="22">
        <v>38353</v>
      </c>
      <c r="H42" s="22">
        <v>40543</v>
      </c>
      <c r="I42" s="14">
        <v>4290.0000000000073</v>
      </c>
      <c r="J42" s="14">
        <v>1.2630288166768853</v>
      </c>
      <c r="K42" s="14">
        <v>-3030.00000000005</v>
      </c>
      <c r="L42" s="14">
        <v>195</v>
      </c>
      <c r="M42" s="14">
        <v>0.38974358974358975</v>
      </c>
      <c r="N42" s="14">
        <v>22.000000000000057</v>
      </c>
      <c r="O42" s="14">
        <v>-570</v>
      </c>
      <c r="P42" s="70"/>
      <c r="AP42" s="97"/>
      <c r="AQ42" s="98"/>
      <c r="AR42" s="98"/>
      <c r="AS42" s="98"/>
      <c r="AT42" s="98"/>
      <c r="AU42" s="98"/>
      <c r="AV42" s="98"/>
      <c r="AW42" s="98"/>
      <c r="AX42" s="98"/>
      <c r="AY42" s="98"/>
      <c r="AZ42" s="98"/>
      <c r="BA42" s="98"/>
      <c r="BB42" s="98"/>
      <c r="BC42" s="98"/>
      <c r="BD42" s="98"/>
      <c r="BE42" s="98"/>
      <c r="BF42" s="99"/>
    </row>
    <row r="43" spans="2:58" x14ac:dyDescent="0.25">
      <c r="B43" s="14" t="s">
        <v>50</v>
      </c>
      <c r="C43" s="14">
        <v>1.85</v>
      </c>
      <c r="D43" s="14">
        <v>110</v>
      </c>
      <c r="E43" s="14">
        <v>100</v>
      </c>
      <c r="F43" s="14">
        <v>3</v>
      </c>
      <c r="G43" s="22">
        <v>38353</v>
      </c>
      <c r="H43" s="22">
        <v>40543</v>
      </c>
      <c r="I43" s="14">
        <v>11320.000000000095</v>
      </c>
      <c r="J43" s="14">
        <v>1.3097974822112786</v>
      </c>
      <c r="K43" s="14">
        <v>-3180.0000000000227</v>
      </c>
      <c r="L43" s="14">
        <v>414</v>
      </c>
      <c r="M43" s="14">
        <v>0.40579710144927539</v>
      </c>
      <c r="N43" s="14">
        <v>27.34299516908235</v>
      </c>
      <c r="O43" s="14">
        <v>-609.99999999999773</v>
      </c>
      <c r="P43" s="70"/>
      <c r="AP43" s="97"/>
      <c r="AQ43" s="98"/>
      <c r="AR43" s="98"/>
      <c r="AS43" s="98"/>
      <c r="AT43" s="98"/>
      <c r="AU43" s="98"/>
      <c r="AV43" s="98"/>
      <c r="AW43" s="98"/>
      <c r="AX43" s="98"/>
      <c r="AY43" s="98"/>
      <c r="AZ43" s="98"/>
      <c r="BA43" s="98"/>
      <c r="BB43" s="98"/>
      <c r="BC43" s="98"/>
      <c r="BD43" s="98"/>
      <c r="BE43" s="98"/>
      <c r="BF43" s="99"/>
    </row>
    <row r="44" spans="2:58" x14ac:dyDescent="0.25">
      <c r="B44" s="14" t="s">
        <v>50</v>
      </c>
      <c r="C44" s="14">
        <v>2.4500000000000002</v>
      </c>
      <c r="D44" s="14">
        <v>110</v>
      </c>
      <c r="E44" s="14">
        <v>100</v>
      </c>
      <c r="F44" s="14">
        <v>3.5</v>
      </c>
      <c r="G44" s="22">
        <v>38353</v>
      </c>
      <c r="H44" s="22">
        <v>40543</v>
      </c>
      <c r="I44" s="14">
        <v>18770.000000000102</v>
      </c>
      <c r="J44" s="14">
        <v>1.3256419153365739</v>
      </c>
      <c r="K44" s="14">
        <v>-3889.9999999999745</v>
      </c>
      <c r="L44" s="14">
        <v>650</v>
      </c>
      <c r="M44" s="14">
        <v>0.41846153846153844</v>
      </c>
      <c r="N44" s="14">
        <v>28.876923076923266</v>
      </c>
      <c r="O44" s="14">
        <v>-949.99999999999534</v>
      </c>
      <c r="P44" s="70"/>
      <c r="AP44" s="97"/>
      <c r="AQ44" s="98"/>
      <c r="AR44" s="98"/>
      <c r="AS44" s="98"/>
      <c r="AT44" s="98"/>
      <c r="AU44" s="98"/>
      <c r="AV44" s="98"/>
      <c r="AW44" s="98"/>
      <c r="AX44" s="98"/>
      <c r="AY44" s="98"/>
      <c r="AZ44" s="98"/>
      <c r="BA44" s="98"/>
      <c r="BB44" s="98"/>
      <c r="BC44" s="98"/>
      <c r="BD44" s="98"/>
      <c r="BE44" s="98"/>
      <c r="BF44" s="99"/>
    </row>
    <row r="45" spans="2:58" x14ac:dyDescent="0.25">
      <c r="B45" s="14" t="s">
        <v>50</v>
      </c>
      <c r="C45" s="14">
        <v>1.77</v>
      </c>
      <c r="D45" s="14">
        <v>110</v>
      </c>
      <c r="E45" s="14">
        <v>100</v>
      </c>
      <c r="F45" s="14">
        <v>4</v>
      </c>
      <c r="G45" s="22">
        <v>38353</v>
      </c>
      <c r="H45" s="22">
        <v>40543</v>
      </c>
      <c r="I45" s="14">
        <v>15410</v>
      </c>
      <c r="J45" s="14">
        <v>1.1901060942511721</v>
      </c>
      <c r="K45" s="14">
        <v>-5129.9999999999545</v>
      </c>
      <c r="L45" s="14">
        <v>865</v>
      </c>
      <c r="M45" s="14">
        <v>0.40578034682080927</v>
      </c>
      <c r="N45" s="14">
        <v>17.815028901734212</v>
      </c>
      <c r="O45" s="14">
        <v>-949.99999999999534</v>
      </c>
      <c r="P45" s="70"/>
      <c r="AP45" s="97"/>
      <c r="AQ45" s="98"/>
      <c r="AR45" s="98"/>
      <c r="AS45" s="98"/>
      <c r="AT45" s="98"/>
      <c r="AU45" s="98"/>
      <c r="AV45" s="98"/>
      <c r="AW45" s="98"/>
      <c r="AX45" s="98"/>
      <c r="AY45" s="98"/>
      <c r="AZ45" s="98"/>
      <c r="BA45" s="98"/>
      <c r="BB45" s="98"/>
      <c r="BC45" s="98"/>
      <c r="BD45" s="98"/>
      <c r="BE45" s="98"/>
      <c r="BF45" s="99"/>
    </row>
    <row r="46" spans="2:58" x14ac:dyDescent="0.25">
      <c r="B46" s="14" t="s">
        <v>50</v>
      </c>
      <c r="C46" s="14">
        <v>1.97</v>
      </c>
      <c r="D46" s="14">
        <v>110</v>
      </c>
      <c r="E46" s="14">
        <v>100</v>
      </c>
      <c r="F46" s="14">
        <v>4.5</v>
      </c>
      <c r="G46" s="22">
        <v>38353</v>
      </c>
      <c r="H46" s="22">
        <v>40543</v>
      </c>
      <c r="I46" s="14">
        <v>19020.000000000029</v>
      </c>
      <c r="J46" s="14">
        <v>1.1901049475262373</v>
      </c>
      <c r="K46" s="14">
        <v>-6090.0000000000073</v>
      </c>
      <c r="L46" s="14">
        <v>1044</v>
      </c>
      <c r="M46" s="14">
        <v>0.40325670498084293</v>
      </c>
      <c r="N46" s="14">
        <v>18.218390804597767</v>
      </c>
      <c r="O46" s="14">
        <v>-1109.9999999999977</v>
      </c>
      <c r="P46" s="70"/>
      <c r="AP46" s="97"/>
      <c r="AQ46" s="98"/>
      <c r="AR46" s="98"/>
      <c r="AS46" s="45"/>
      <c r="AT46" s="46"/>
      <c r="AU46" s="46"/>
      <c r="AV46" s="98"/>
      <c r="AW46" s="98"/>
      <c r="AX46" s="98"/>
      <c r="AY46" s="98"/>
      <c r="AZ46" s="98"/>
      <c r="BA46" s="98"/>
      <c r="BB46" s="98"/>
      <c r="BC46" s="98"/>
      <c r="BD46" s="98"/>
      <c r="BE46" s="98"/>
      <c r="BF46" s="99"/>
    </row>
    <row r="47" spans="2:58" x14ac:dyDescent="0.25">
      <c r="B47" s="14" t="s">
        <v>50</v>
      </c>
      <c r="C47" s="14">
        <v>1.88</v>
      </c>
      <c r="D47" s="14">
        <v>110</v>
      </c>
      <c r="E47" s="14">
        <v>100</v>
      </c>
      <c r="F47" s="14">
        <v>5</v>
      </c>
      <c r="G47" s="22">
        <v>38353</v>
      </c>
      <c r="H47" s="22">
        <v>40543</v>
      </c>
      <c r="I47" s="14">
        <v>19470</v>
      </c>
      <c r="J47" s="14">
        <v>1.1695402298850575</v>
      </c>
      <c r="K47" s="14">
        <v>-7590.0000000000018</v>
      </c>
      <c r="L47" s="14">
        <v>1186</v>
      </c>
      <c r="M47" s="14">
        <v>0.40050590219224286</v>
      </c>
      <c r="N47" s="14">
        <v>16.416526138279998</v>
      </c>
      <c r="O47" s="14">
        <v>-1109.9999999999977</v>
      </c>
      <c r="P47" s="70"/>
      <c r="AP47" s="97"/>
      <c r="AQ47" s="98"/>
      <c r="AR47" s="98"/>
      <c r="AS47" s="45"/>
      <c r="AT47" s="46"/>
      <c r="AU47" s="46"/>
      <c r="AV47" s="98"/>
      <c r="AW47" s="98"/>
      <c r="AX47" s="98"/>
      <c r="AY47" s="98"/>
      <c r="AZ47" s="98"/>
      <c r="BA47" s="98"/>
      <c r="BB47" s="98"/>
      <c r="BC47" s="98"/>
      <c r="BD47" s="98"/>
      <c r="BE47" s="98"/>
      <c r="BF47" s="99"/>
    </row>
    <row r="48" spans="2:58" x14ac:dyDescent="0.25">
      <c r="B48" s="14" t="s">
        <v>50</v>
      </c>
      <c r="C48" s="14">
        <v>1.93</v>
      </c>
      <c r="D48" s="14">
        <v>110</v>
      </c>
      <c r="E48" s="14">
        <v>100</v>
      </c>
      <c r="F48" s="14">
        <v>5.5</v>
      </c>
      <c r="G48" s="22">
        <v>38353</v>
      </c>
      <c r="H48" s="22">
        <v>40543</v>
      </c>
      <c r="I48" s="14">
        <v>20680.000000000102</v>
      </c>
      <c r="J48" s="14">
        <v>1.1667472988227714</v>
      </c>
      <c r="K48" s="14">
        <v>-8129.99999999997</v>
      </c>
      <c r="L48" s="14">
        <v>1285</v>
      </c>
      <c r="M48" s="14">
        <v>0.39610894941634239</v>
      </c>
      <c r="N48" s="14">
        <v>16.093385214007899</v>
      </c>
      <c r="O48" s="14">
        <v>-1109.9999999999977</v>
      </c>
      <c r="P48" s="70"/>
      <c r="AP48" s="97"/>
      <c r="AQ48" s="98"/>
      <c r="AR48" s="98"/>
      <c r="AS48" s="45"/>
      <c r="AT48" s="46"/>
      <c r="AU48" s="46"/>
      <c r="AV48" s="98"/>
      <c r="AW48" s="98"/>
      <c r="AX48" s="98"/>
      <c r="AY48" s="98"/>
      <c r="AZ48" s="98"/>
      <c r="BA48" s="98"/>
      <c r="BB48" s="98"/>
      <c r="BC48" s="98"/>
      <c r="BD48" s="98"/>
      <c r="BE48" s="98"/>
      <c r="BF48" s="99"/>
    </row>
    <row r="49" spans="2:58" x14ac:dyDescent="0.25">
      <c r="B49" s="14" t="s">
        <v>50</v>
      </c>
      <c r="C49" s="14">
        <v>1.72</v>
      </c>
      <c r="D49" s="14">
        <v>110</v>
      </c>
      <c r="E49" s="14">
        <v>100</v>
      </c>
      <c r="F49" s="14">
        <v>6</v>
      </c>
      <c r="G49" s="22">
        <v>38353</v>
      </c>
      <c r="H49" s="22">
        <v>40543</v>
      </c>
      <c r="I49" s="14">
        <v>18770.000000000116</v>
      </c>
      <c r="J49" s="14">
        <v>1.1426617009956688</v>
      </c>
      <c r="K49" s="14">
        <v>-9369.9999999999618</v>
      </c>
      <c r="L49" s="14">
        <v>1348</v>
      </c>
      <c r="M49" s="14">
        <v>0.39243323442136496</v>
      </c>
      <c r="N49" s="14">
        <v>13.924332344213756</v>
      </c>
      <c r="O49" s="14">
        <v>-1109.9999999999977</v>
      </c>
      <c r="P49" s="70"/>
      <c r="Q49" s="67" t="s">
        <v>61</v>
      </c>
      <c r="R49" s="67" t="s">
        <v>60</v>
      </c>
      <c r="AP49" s="97"/>
      <c r="AQ49" s="98"/>
      <c r="AR49" s="98"/>
      <c r="AS49" s="45"/>
      <c r="AT49" s="46"/>
      <c r="AU49" s="46"/>
      <c r="AV49" s="98"/>
      <c r="AW49" s="98"/>
      <c r="AX49" s="98"/>
      <c r="AY49" s="98"/>
      <c r="AZ49" s="98"/>
      <c r="BA49" s="98"/>
      <c r="BB49" s="98"/>
      <c r="BC49" s="98"/>
      <c r="BD49" s="98"/>
      <c r="BE49" s="98"/>
      <c r="BF49" s="99"/>
    </row>
    <row r="50" spans="2:58" x14ac:dyDescent="0.25">
      <c r="B50" s="14" t="s">
        <v>50</v>
      </c>
      <c r="C50" s="14">
        <v>1.73</v>
      </c>
      <c r="D50" s="14">
        <v>110</v>
      </c>
      <c r="E50" s="14">
        <v>100</v>
      </c>
      <c r="F50" s="14">
        <v>6.5</v>
      </c>
      <c r="G50" s="22">
        <v>38353</v>
      </c>
      <c r="H50" s="22">
        <v>40543</v>
      </c>
      <c r="I50" s="14">
        <v>19060.000000000116</v>
      </c>
      <c r="J50" s="14">
        <v>1.14209035336216</v>
      </c>
      <c r="K50" s="14">
        <v>-9949.9999999999491</v>
      </c>
      <c r="L50" s="14">
        <v>1372</v>
      </c>
      <c r="M50" s="14">
        <v>0.39358600583090381</v>
      </c>
      <c r="N50" s="14">
        <v>13.89212827988348</v>
      </c>
      <c r="O50" s="14">
        <v>-1109.9999999999977</v>
      </c>
      <c r="P50" s="70"/>
      <c r="Q50" s="67" t="s">
        <v>58</v>
      </c>
      <c r="R50">
        <v>10</v>
      </c>
      <c r="S50">
        <v>15</v>
      </c>
      <c r="T50">
        <v>20</v>
      </c>
      <c r="U50">
        <v>25</v>
      </c>
      <c r="V50">
        <v>30</v>
      </c>
      <c r="W50">
        <v>35</v>
      </c>
      <c r="X50">
        <v>40</v>
      </c>
      <c r="Y50">
        <v>45</v>
      </c>
      <c r="Z50">
        <v>50</v>
      </c>
      <c r="AA50">
        <v>55</v>
      </c>
      <c r="AB50">
        <v>60</v>
      </c>
      <c r="AC50">
        <v>65</v>
      </c>
      <c r="AD50">
        <v>70</v>
      </c>
      <c r="AE50">
        <v>75</v>
      </c>
      <c r="AF50">
        <v>80</v>
      </c>
      <c r="AG50">
        <v>85</v>
      </c>
      <c r="AH50">
        <v>90</v>
      </c>
      <c r="AI50">
        <v>95</v>
      </c>
      <c r="AJ50">
        <v>100</v>
      </c>
      <c r="AK50" t="s">
        <v>59</v>
      </c>
      <c r="AP50" s="97"/>
      <c r="AQ50" s="98"/>
      <c r="AR50" s="98"/>
      <c r="AS50" s="45"/>
      <c r="AT50" s="46"/>
      <c r="AU50" s="46"/>
      <c r="AV50" s="98"/>
      <c r="AW50" s="98"/>
      <c r="AX50" s="98"/>
      <c r="AY50" s="98"/>
      <c r="AZ50" s="98"/>
      <c r="BA50" s="98"/>
      <c r="BB50" s="98"/>
      <c r="BC50" s="98"/>
      <c r="BD50" s="98"/>
      <c r="BE50" s="98"/>
      <c r="BF50" s="99"/>
    </row>
    <row r="51" spans="2:58" x14ac:dyDescent="0.25">
      <c r="B51" s="14" t="s">
        <v>50</v>
      </c>
      <c r="C51" s="14">
        <v>1.88</v>
      </c>
      <c r="D51" s="14">
        <v>110</v>
      </c>
      <c r="E51" s="14">
        <v>100</v>
      </c>
      <c r="F51" s="14">
        <v>7</v>
      </c>
      <c r="G51" s="22">
        <v>38353</v>
      </c>
      <c r="H51" s="22">
        <v>40543</v>
      </c>
      <c r="I51" s="14">
        <v>21110.000000000116</v>
      </c>
      <c r="J51" s="14">
        <v>1.1570450825769985</v>
      </c>
      <c r="K51" s="14">
        <v>-9979.9999999999509</v>
      </c>
      <c r="L51" s="14">
        <v>1377</v>
      </c>
      <c r="M51" s="14">
        <v>0.3936092955700799</v>
      </c>
      <c r="N51" s="14">
        <v>15.330428467683467</v>
      </c>
      <c r="O51" s="14">
        <v>-1109.9999999999977</v>
      </c>
      <c r="P51" s="70"/>
      <c r="Q51" s="68">
        <v>0</v>
      </c>
      <c r="R51" s="69">
        <v>0</v>
      </c>
      <c r="S51" s="69">
        <v>0</v>
      </c>
      <c r="T51" s="69">
        <v>0</v>
      </c>
      <c r="U51" s="69">
        <v>0</v>
      </c>
      <c r="V51" s="69">
        <v>0</v>
      </c>
      <c r="W51" s="69">
        <v>0</v>
      </c>
      <c r="X51" s="69">
        <v>0</v>
      </c>
      <c r="Y51" s="69">
        <v>0</v>
      </c>
      <c r="Z51" s="69">
        <v>0</v>
      </c>
      <c r="AA51" s="69">
        <v>0</v>
      </c>
      <c r="AB51" s="69">
        <v>0</v>
      </c>
      <c r="AC51" s="69">
        <v>0</v>
      </c>
      <c r="AD51" s="69">
        <v>0</v>
      </c>
      <c r="AE51" s="69">
        <v>0</v>
      </c>
      <c r="AF51" s="69">
        <v>0</v>
      </c>
      <c r="AG51" s="69">
        <v>0</v>
      </c>
      <c r="AH51" s="69">
        <v>0</v>
      </c>
      <c r="AI51" s="69">
        <v>0</v>
      </c>
      <c r="AJ51" s="69">
        <v>0</v>
      </c>
      <c r="AK51" s="69">
        <v>0</v>
      </c>
      <c r="AP51" s="97"/>
      <c r="AQ51" s="98"/>
      <c r="AR51" s="98"/>
      <c r="AS51" s="45"/>
      <c r="AT51" s="46"/>
      <c r="AU51" s="46"/>
      <c r="AV51" s="98"/>
      <c r="AW51" s="98"/>
      <c r="AX51" s="98"/>
      <c r="AY51" s="98"/>
      <c r="AZ51" s="98"/>
      <c r="BA51" s="98"/>
      <c r="BB51" s="98"/>
      <c r="BC51" s="98"/>
      <c r="BD51" s="98"/>
      <c r="BE51" s="98"/>
      <c r="BF51" s="99"/>
    </row>
    <row r="52" spans="2:58" x14ac:dyDescent="0.25">
      <c r="B52" s="14" t="s">
        <v>50</v>
      </c>
      <c r="C52" s="14">
        <v>1.87</v>
      </c>
      <c r="D52" s="14">
        <v>110</v>
      </c>
      <c r="E52" s="14">
        <v>100</v>
      </c>
      <c r="F52" s="14">
        <v>7.5</v>
      </c>
      <c r="G52" s="22">
        <v>38353</v>
      </c>
      <c r="H52" s="22">
        <v>40543</v>
      </c>
      <c r="I52" s="14">
        <v>21050.000000000146</v>
      </c>
      <c r="J52" s="14">
        <v>1.1553161661624745</v>
      </c>
      <c r="K52" s="14">
        <v>-9959.9999999999382</v>
      </c>
      <c r="L52" s="14">
        <v>1387</v>
      </c>
      <c r="M52" s="14">
        <v>0.39365537130497474</v>
      </c>
      <c r="N52" s="14">
        <v>15.176640230713879</v>
      </c>
      <c r="O52" s="14">
        <v>-1109.9999999999977</v>
      </c>
      <c r="P52" s="70"/>
      <c r="Q52" s="68">
        <v>0.5</v>
      </c>
      <c r="R52" s="69">
        <v>0</v>
      </c>
      <c r="S52" s="69">
        <v>0</v>
      </c>
      <c r="T52" s="69">
        <v>0</v>
      </c>
      <c r="U52" s="69">
        <v>0</v>
      </c>
      <c r="V52" s="69">
        <v>0</v>
      </c>
      <c r="W52" s="69">
        <v>0</v>
      </c>
      <c r="X52" s="69">
        <v>0</v>
      </c>
      <c r="Y52" s="69">
        <v>0</v>
      </c>
      <c r="Z52" s="69">
        <v>0</v>
      </c>
      <c r="AA52" s="69">
        <v>0</v>
      </c>
      <c r="AB52" s="69">
        <v>0</v>
      </c>
      <c r="AC52" s="69">
        <v>0</v>
      </c>
      <c r="AD52" s="69">
        <v>0</v>
      </c>
      <c r="AE52" s="69">
        <v>0</v>
      </c>
      <c r="AF52" s="69">
        <v>0</v>
      </c>
      <c r="AG52" s="69">
        <v>0</v>
      </c>
      <c r="AH52" s="69">
        <v>0</v>
      </c>
      <c r="AI52" s="69">
        <v>0</v>
      </c>
      <c r="AJ52" s="69">
        <v>0</v>
      </c>
      <c r="AK52" s="69">
        <v>0</v>
      </c>
      <c r="AP52" s="97"/>
      <c r="AQ52" s="98"/>
      <c r="AR52" s="98"/>
      <c r="AS52" s="45"/>
      <c r="AT52" s="46"/>
      <c r="AU52" s="46"/>
      <c r="AV52" s="98"/>
      <c r="AW52" s="98"/>
      <c r="AX52" s="98"/>
      <c r="AY52" s="98"/>
      <c r="AZ52" s="98"/>
      <c r="BA52" s="98"/>
      <c r="BB52" s="98"/>
      <c r="BC52" s="98"/>
      <c r="BD52" s="98"/>
      <c r="BE52" s="98"/>
      <c r="BF52" s="99"/>
    </row>
    <row r="53" spans="2:58" x14ac:dyDescent="0.25">
      <c r="B53" s="14" t="s">
        <v>50</v>
      </c>
      <c r="C53" s="14">
        <v>1.8</v>
      </c>
      <c r="D53" s="14">
        <v>110</v>
      </c>
      <c r="E53" s="14">
        <v>100</v>
      </c>
      <c r="F53" s="14">
        <v>8</v>
      </c>
      <c r="G53" s="22">
        <v>38353</v>
      </c>
      <c r="H53" s="22">
        <v>40543</v>
      </c>
      <c r="I53" s="14">
        <v>20330.000000000146</v>
      </c>
      <c r="J53" s="14">
        <v>1.1484483388097857</v>
      </c>
      <c r="K53" s="14">
        <v>-9959.9999999999382</v>
      </c>
      <c r="L53" s="14">
        <v>1393</v>
      </c>
      <c r="M53" s="14">
        <v>0.39339554917444364</v>
      </c>
      <c r="N53" s="14">
        <v>14.594400574300153</v>
      </c>
      <c r="O53" s="14">
        <v>-1109.9999999999977</v>
      </c>
      <c r="P53" s="70"/>
      <c r="Q53" s="68">
        <v>1</v>
      </c>
      <c r="R53" s="69">
        <v>0</v>
      </c>
      <c r="S53" s="69">
        <v>0</v>
      </c>
      <c r="T53" s="69">
        <v>0</v>
      </c>
      <c r="U53" s="69">
        <v>0</v>
      </c>
      <c r="V53" s="69">
        <v>0</v>
      </c>
      <c r="W53" s="69">
        <v>0</v>
      </c>
      <c r="X53" s="69">
        <v>0</v>
      </c>
      <c r="Y53" s="69">
        <v>0</v>
      </c>
      <c r="Z53" s="69">
        <v>0</v>
      </c>
      <c r="AA53" s="69">
        <v>0</v>
      </c>
      <c r="AB53" s="69">
        <v>0</v>
      </c>
      <c r="AC53" s="69">
        <v>0</v>
      </c>
      <c r="AD53" s="69">
        <v>0</v>
      </c>
      <c r="AE53" s="69">
        <v>0</v>
      </c>
      <c r="AF53" s="69">
        <v>0</v>
      </c>
      <c r="AG53" s="69">
        <v>0</v>
      </c>
      <c r="AH53" s="69">
        <v>0</v>
      </c>
      <c r="AI53" s="69">
        <v>0</v>
      </c>
      <c r="AJ53" s="69">
        <v>0</v>
      </c>
      <c r="AK53" s="69">
        <v>0</v>
      </c>
      <c r="AP53" s="97"/>
      <c r="AQ53" s="98"/>
      <c r="AR53" s="98"/>
      <c r="AS53" s="45"/>
      <c r="AT53" s="46"/>
      <c r="AU53" s="46"/>
      <c r="AV53" s="98"/>
      <c r="AW53" s="98"/>
      <c r="AX53" s="98"/>
      <c r="AY53" s="98"/>
      <c r="AZ53" s="98"/>
      <c r="BA53" s="98"/>
      <c r="BB53" s="98"/>
      <c r="BC53" s="98"/>
      <c r="BD53" s="98"/>
      <c r="BE53" s="98"/>
      <c r="BF53" s="99"/>
    </row>
    <row r="54" spans="2:58" x14ac:dyDescent="0.25">
      <c r="B54" s="14" t="s">
        <v>50</v>
      </c>
      <c r="C54" s="14">
        <v>1.82</v>
      </c>
      <c r="D54" s="14">
        <v>110</v>
      </c>
      <c r="E54" s="14">
        <v>100</v>
      </c>
      <c r="F54" s="14">
        <v>8.5</v>
      </c>
      <c r="G54" s="22">
        <v>38353</v>
      </c>
      <c r="H54" s="22">
        <v>40543</v>
      </c>
      <c r="I54" s="14">
        <v>20620.000000000175</v>
      </c>
      <c r="J54" s="14">
        <v>1.1505219359077319</v>
      </c>
      <c r="K54" s="14">
        <v>-9739.9999999999236</v>
      </c>
      <c r="L54" s="14">
        <v>1396</v>
      </c>
      <c r="M54" s="14">
        <v>0.39398280802292263</v>
      </c>
      <c r="N54" s="14">
        <v>14.770773638968572</v>
      </c>
      <c r="O54" s="14">
        <v>-1109.9999999999977</v>
      </c>
      <c r="P54" s="70"/>
      <c r="Q54" s="68">
        <v>1.5</v>
      </c>
      <c r="R54" s="69">
        <v>0</v>
      </c>
      <c r="S54" s="69">
        <v>0</v>
      </c>
      <c r="T54" s="69">
        <v>0</v>
      </c>
      <c r="U54" s="69">
        <v>0</v>
      </c>
      <c r="V54" s="69">
        <v>0</v>
      </c>
      <c r="W54" s="69">
        <v>0</v>
      </c>
      <c r="X54" s="69">
        <v>-1.59</v>
      </c>
      <c r="Y54" s="69">
        <v>0.95</v>
      </c>
      <c r="Z54" s="69">
        <v>1.06</v>
      </c>
      <c r="AA54" s="69">
        <v>1.06</v>
      </c>
      <c r="AB54" s="69">
        <v>1.06</v>
      </c>
      <c r="AC54" s="69">
        <v>1.06</v>
      </c>
      <c r="AD54" s="69">
        <v>1.06</v>
      </c>
      <c r="AE54" s="69">
        <v>1.06</v>
      </c>
      <c r="AF54" s="69">
        <v>1.06</v>
      </c>
      <c r="AG54" s="69">
        <v>1.06</v>
      </c>
      <c r="AH54" s="69">
        <v>1.06</v>
      </c>
      <c r="AI54" s="69">
        <v>1.06</v>
      </c>
      <c r="AJ54" s="69">
        <v>1.06</v>
      </c>
      <c r="AK54" s="69">
        <v>11.020000000000003</v>
      </c>
      <c r="AP54" s="97"/>
      <c r="AQ54" s="98"/>
      <c r="AR54" s="98"/>
      <c r="AS54" s="45"/>
      <c r="AT54" s="46"/>
      <c r="AU54" s="46"/>
      <c r="AV54" s="98"/>
      <c r="AW54" s="98"/>
      <c r="AX54" s="98"/>
      <c r="AY54" s="98"/>
      <c r="AZ54" s="98"/>
      <c r="BA54" s="98"/>
      <c r="BB54" s="98"/>
      <c r="BC54" s="98"/>
      <c r="BD54" s="98"/>
      <c r="BE54" s="98"/>
      <c r="BF54" s="99"/>
    </row>
    <row r="55" spans="2:58" x14ac:dyDescent="0.25">
      <c r="B55" s="14" t="s">
        <v>50</v>
      </c>
      <c r="C55" s="14">
        <v>1.82</v>
      </c>
      <c r="D55" s="14">
        <v>110</v>
      </c>
      <c r="E55" s="14">
        <v>100</v>
      </c>
      <c r="F55" s="14">
        <v>9</v>
      </c>
      <c r="G55" s="22">
        <v>38353</v>
      </c>
      <c r="H55" s="22">
        <v>40543</v>
      </c>
      <c r="I55" s="14">
        <v>20620.000000000175</v>
      </c>
      <c r="J55" s="14">
        <v>1.1505219359077319</v>
      </c>
      <c r="K55" s="14">
        <v>-9739.9999999999236</v>
      </c>
      <c r="L55" s="14">
        <v>1396</v>
      </c>
      <c r="M55" s="14">
        <v>0.39398280802292263</v>
      </c>
      <c r="N55" s="14">
        <v>14.770773638968572</v>
      </c>
      <c r="O55" s="14">
        <v>-1109.9999999999977</v>
      </c>
      <c r="P55" s="70"/>
      <c r="Q55" s="68">
        <v>2</v>
      </c>
      <c r="R55" s="69">
        <v>0.03</v>
      </c>
      <c r="S55" s="69">
        <v>-0.73</v>
      </c>
      <c r="T55" s="69">
        <v>-0.48</v>
      </c>
      <c r="U55" s="69">
        <v>-1.38</v>
      </c>
      <c r="V55" s="69">
        <v>-1.6</v>
      </c>
      <c r="W55" s="69">
        <v>-1.58</v>
      </c>
      <c r="X55" s="69">
        <v>-1.68</v>
      </c>
      <c r="Y55" s="69">
        <v>-0.67</v>
      </c>
      <c r="Z55" s="69">
        <v>-0.49</v>
      </c>
      <c r="AA55" s="69">
        <v>-0.44</v>
      </c>
      <c r="AB55" s="69">
        <v>-0.44</v>
      </c>
      <c r="AC55" s="69">
        <v>-0.64</v>
      </c>
      <c r="AD55" s="69">
        <v>-0.45</v>
      </c>
      <c r="AE55" s="69">
        <v>-0.45</v>
      </c>
      <c r="AF55" s="69">
        <v>-0.45</v>
      </c>
      <c r="AG55" s="69">
        <v>-0.08</v>
      </c>
      <c r="AH55" s="69">
        <v>-0.08</v>
      </c>
      <c r="AI55" s="69">
        <v>-0.08</v>
      </c>
      <c r="AJ55" s="69">
        <v>-0.09</v>
      </c>
      <c r="AK55" s="69">
        <v>-11.779999999999998</v>
      </c>
      <c r="AP55" s="97"/>
      <c r="AQ55" s="98"/>
      <c r="AR55" s="98"/>
      <c r="AS55" s="45"/>
      <c r="AT55" s="46"/>
      <c r="AU55" s="46"/>
      <c r="AV55" s="98"/>
      <c r="AW55" s="98"/>
      <c r="AX55" s="98"/>
      <c r="AY55" s="98"/>
      <c r="AZ55" s="98"/>
      <c r="BA55" s="98"/>
      <c r="BB55" s="98"/>
      <c r="BC55" s="98"/>
      <c r="BD55" s="98"/>
      <c r="BE55" s="98"/>
      <c r="BF55" s="99"/>
    </row>
    <row r="56" spans="2:58" x14ac:dyDescent="0.25">
      <c r="B56" s="14" t="s">
        <v>50</v>
      </c>
      <c r="C56" s="14">
        <v>1.82</v>
      </c>
      <c r="D56" s="14">
        <v>110</v>
      </c>
      <c r="E56" s="14">
        <v>100</v>
      </c>
      <c r="F56" s="14">
        <v>9.5</v>
      </c>
      <c r="G56" s="22">
        <v>38353</v>
      </c>
      <c r="H56" s="22">
        <v>40543</v>
      </c>
      <c r="I56" s="14">
        <v>20620.000000000175</v>
      </c>
      <c r="J56" s="14">
        <v>1.1505219359077319</v>
      </c>
      <c r="K56" s="14">
        <v>-9739.9999999999236</v>
      </c>
      <c r="L56" s="14">
        <v>1396</v>
      </c>
      <c r="M56" s="14">
        <v>0.39398280802292263</v>
      </c>
      <c r="N56" s="14">
        <v>14.770773638968572</v>
      </c>
      <c r="O56" s="14">
        <v>-1109.9999999999977</v>
      </c>
      <c r="P56" s="70"/>
      <c r="Q56" s="68">
        <v>2.5</v>
      </c>
      <c r="R56" s="69">
        <v>0.55000000000000004</v>
      </c>
      <c r="S56" s="69">
        <v>0.77</v>
      </c>
      <c r="T56" s="69">
        <v>0.64</v>
      </c>
      <c r="U56" s="69">
        <v>0.44</v>
      </c>
      <c r="V56" s="69">
        <v>-0.39</v>
      </c>
      <c r="W56" s="69">
        <v>-0.38</v>
      </c>
      <c r="X56" s="69">
        <v>-0.09</v>
      </c>
      <c r="Y56" s="69">
        <v>-0.42</v>
      </c>
      <c r="Z56" s="69">
        <v>-0.49</v>
      </c>
      <c r="AA56" s="69">
        <v>0.1</v>
      </c>
      <c r="AB56" s="69">
        <v>0.43</v>
      </c>
      <c r="AC56" s="69">
        <v>0.91</v>
      </c>
      <c r="AD56" s="69">
        <v>0.82</v>
      </c>
      <c r="AE56" s="69">
        <v>0.73</v>
      </c>
      <c r="AF56" s="69">
        <v>0.76</v>
      </c>
      <c r="AG56" s="69">
        <v>0.98</v>
      </c>
      <c r="AH56" s="69">
        <v>0.97</v>
      </c>
      <c r="AI56" s="69">
        <v>0.97</v>
      </c>
      <c r="AJ56" s="69">
        <v>1.08</v>
      </c>
      <c r="AK56" s="69">
        <v>8.379999999999999</v>
      </c>
      <c r="AP56" s="97"/>
      <c r="AQ56" s="98"/>
      <c r="AR56" s="98"/>
      <c r="AS56" s="45"/>
      <c r="AT56" s="46"/>
      <c r="AU56" s="46"/>
      <c r="AV56" s="98"/>
      <c r="AW56" s="98"/>
      <c r="AX56" s="98"/>
      <c r="AY56" s="98"/>
      <c r="AZ56" s="98"/>
      <c r="BA56" s="98"/>
      <c r="BB56" s="98"/>
      <c r="BC56" s="98"/>
      <c r="BD56" s="98"/>
      <c r="BE56" s="98"/>
      <c r="BF56" s="99"/>
    </row>
    <row r="57" spans="2:58" ht="15.75" thickBot="1" x14ac:dyDescent="0.3">
      <c r="B57" s="14" t="s">
        <v>50</v>
      </c>
      <c r="C57" s="14">
        <v>1.82</v>
      </c>
      <c r="D57" s="14">
        <v>110</v>
      </c>
      <c r="E57" s="14">
        <v>100</v>
      </c>
      <c r="F57" s="14">
        <v>10</v>
      </c>
      <c r="G57" s="22">
        <v>38353</v>
      </c>
      <c r="H57" s="22">
        <v>40543</v>
      </c>
      <c r="I57" s="14">
        <v>20620.000000000175</v>
      </c>
      <c r="J57" s="14">
        <v>1.1505219359077319</v>
      </c>
      <c r="K57" s="14">
        <v>-9739.9999999999236</v>
      </c>
      <c r="L57" s="14">
        <v>1396</v>
      </c>
      <c r="M57" s="14">
        <v>0.39398280802292263</v>
      </c>
      <c r="N57" s="14">
        <v>14.770773638968572</v>
      </c>
      <c r="O57" s="14">
        <v>-1109.9999999999977</v>
      </c>
      <c r="P57" s="70"/>
      <c r="Q57" s="68">
        <v>3</v>
      </c>
      <c r="R57" s="69">
        <v>2</v>
      </c>
      <c r="S57" s="69">
        <v>1.85</v>
      </c>
      <c r="T57" s="69">
        <v>1.52</v>
      </c>
      <c r="U57" s="69">
        <v>1.21</v>
      </c>
      <c r="V57" s="69">
        <v>0.57999999999999996</v>
      </c>
      <c r="W57" s="69">
        <v>0.35</v>
      </c>
      <c r="X57" s="69">
        <v>0.75</v>
      </c>
      <c r="Y57" s="69">
        <v>0.42</v>
      </c>
      <c r="Z57" s="69">
        <v>1.1499999999999999</v>
      </c>
      <c r="AA57" s="69">
        <v>1.34</v>
      </c>
      <c r="AB57" s="69">
        <v>1.43</v>
      </c>
      <c r="AC57" s="69">
        <v>1.23</v>
      </c>
      <c r="AD57" s="69">
        <v>1.55</v>
      </c>
      <c r="AE57" s="69">
        <v>1.69</v>
      </c>
      <c r="AF57" s="69">
        <v>1.7</v>
      </c>
      <c r="AG57" s="69">
        <v>2.02</v>
      </c>
      <c r="AH57" s="69">
        <v>1.97</v>
      </c>
      <c r="AI57" s="69">
        <v>2.16</v>
      </c>
      <c r="AJ57" s="69">
        <v>1.85</v>
      </c>
      <c r="AK57" s="69">
        <v>26.77</v>
      </c>
      <c r="AP57" s="100"/>
      <c r="AQ57" s="101"/>
      <c r="AR57" s="101"/>
      <c r="AS57" s="104"/>
      <c r="AT57" s="105"/>
      <c r="AU57" s="105"/>
      <c r="AV57" s="101"/>
      <c r="AW57" s="101"/>
      <c r="AX57" s="101"/>
      <c r="AY57" s="101"/>
      <c r="AZ57" s="101"/>
      <c r="BA57" s="101"/>
      <c r="BB57" s="101"/>
      <c r="BC57" s="101"/>
      <c r="BD57" s="101"/>
      <c r="BE57" s="101"/>
      <c r="BF57" s="102"/>
    </row>
    <row r="58" spans="2:58" ht="15.75" thickBot="1" x14ac:dyDescent="0.3">
      <c r="B58" s="14" t="s">
        <v>50</v>
      </c>
      <c r="C58" s="14">
        <v>0</v>
      </c>
      <c r="D58" s="14">
        <v>110</v>
      </c>
      <c r="E58" s="14">
        <v>15</v>
      </c>
      <c r="F58" s="14">
        <v>0</v>
      </c>
      <c r="G58" s="22">
        <v>38353</v>
      </c>
      <c r="H58" s="22">
        <v>40543</v>
      </c>
      <c r="I58" s="14">
        <v>0</v>
      </c>
      <c r="J58" s="14">
        <v>1</v>
      </c>
      <c r="K58" s="14">
        <v>0</v>
      </c>
      <c r="L58" s="14">
        <v>0</v>
      </c>
      <c r="M58" s="14">
        <v>0</v>
      </c>
      <c r="N58" s="14">
        <v>0</v>
      </c>
      <c r="O58" s="14">
        <v>0</v>
      </c>
      <c r="P58" s="70"/>
      <c r="Q58" s="68">
        <v>3.5</v>
      </c>
      <c r="R58" s="69">
        <v>2.08</v>
      </c>
      <c r="S58" s="69">
        <v>1.64</v>
      </c>
      <c r="T58" s="69">
        <v>1.84</v>
      </c>
      <c r="U58" s="69">
        <v>1.98</v>
      </c>
      <c r="V58" s="69">
        <v>1.9</v>
      </c>
      <c r="W58" s="69">
        <v>1.86</v>
      </c>
      <c r="X58" s="69">
        <v>1.91</v>
      </c>
      <c r="Y58" s="69">
        <v>2.0499999999999998</v>
      </c>
      <c r="Z58" s="69">
        <v>2.11</v>
      </c>
      <c r="AA58" s="69">
        <v>2.25</v>
      </c>
      <c r="AB58" s="75">
        <v>2.2999999999999998</v>
      </c>
      <c r="AC58" s="76">
        <v>2.25</v>
      </c>
      <c r="AD58" s="76">
        <v>2.63</v>
      </c>
      <c r="AE58" s="76">
        <v>2.54</v>
      </c>
      <c r="AF58" s="76">
        <v>2.5499999999999998</v>
      </c>
      <c r="AG58" s="76">
        <v>2.67</v>
      </c>
      <c r="AH58" s="77">
        <v>2.68</v>
      </c>
      <c r="AI58" s="69">
        <v>2.59</v>
      </c>
      <c r="AJ58" s="69">
        <v>2.4500000000000002</v>
      </c>
      <c r="AK58" s="69">
        <v>42.28</v>
      </c>
      <c r="AS58" s="35"/>
      <c r="AT58" s="21"/>
      <c r="AU58" s="21"/>
    </row>
    <row r="59" spans="2:58" ht="15.75" thickBot="1" x14ac:dyDescent="0.3">
      <c r="B59" s="14" t="s">
        <v>50</v>
      </c>
      <c r="C59" s="14">
        <v>0</v>
      </c>
      <c r="D59" s="14">
        <v>110</v>
      </c>
      <c r="E59" s="14">
        <v>15</v>
      </c>
      <c r="F59" s="14">
        <v>0.5</v>
      </c>
      <c r="G59" s="22">
        <v>38353</v>
      </c>
      <c r="H59" s="22">
        <v>40543</v>
      </c>
      <c r="I59" s="14">
        <v>0</v>
      </c>
      <c r="J59" s="14">
        <v>1</v>
      </c>
      <c r="K59" s="14">
        <v>0</v>
      </c>
      <c r="L59" s="14">
        <v>0</v>
      </c>
      <c r="M59" s="14">
        <v>0</v>
      </c>
      <c r="N59" s="14">
        <v>0</v>
      </c>
      <c r="O59" s="14">
        <v>0</v>
      </c>
      <c r="P59" s="70"/>
      <c r="Q59" s="68">
        <v>4</v>
      </c>
      <c r="R59" s="69">
        <v>0.9</v>
      </c>
      <c r="S59" s="69">
        <v>1.42</v>
      </c>
      <c r="T59" s="69">
        <v>1.25</v>
      </c>
      <c r="U59" s="69">
        <v>1.67</v>
      </c>
      <c r="V59" s="69">
        <v>1.74</v>
      </c>
      <c r="W59" s="69">
        <v>1.88</v>
      </c>
      <c r="X59" s="69">
        <v>1.96</v>
      </c>
      <c r="Y59" s="69">
        <v>1.98</v>
      </c>
      <c r="Z59" s="69">
        <v>2.0699999999999998</v>
      </c>
      <c r="AA59" s="69">
        <v>2.15</v>
      </c>
      <c r="AB59" s="78">
        <v>2.1</v>
      </c>
      <c r="AC59" s="79">
        <v>1.95</v>
      </c>
      <c r="AD59" s="79">
        <v>2.02</v>
      </c>
      <c r="AE59" s="84">
        <v>1.97</v>
      </c>
      <c r="AF59" s="79">
        <v>1.96</v>
      </c>
      <c r="AG59" s="79">
        <v>1.83</v>
      </c>
      <c r="AH59" s="80">
        <v>1.73</v>
      </c>
      <c r="AI59" s="69">
        <v>1.89</v>
      </c>
      <c r="AJ59" s="69">
        <v>1.77</v>
      </c>
      <c r="AK59" s="69">
        <v>34.24</v>
      </c>
      <c r="AS59" s="35"/>
      <c r="AT59" s="21"/>
      <c r="AU59" s="21"/>
    </row>
    <row r="60" spans="2:58" x14ac:dyDescent="0.25">
      <c r="B60" s="14" t="s">
        <v>50</v>
      </c>
      <c r="C60" s="14">
        <v>0</v>
      </c>
      <c r="D60" s="14">
        <v>110</v>
      </c>
      <c r="E60" s="14">
        <v>15</v>
      </c>
      <c r="F60" s="14">
        <v>1</v>
      </c>
      <c r="G60" s="22">
        <v>38353</v>
      </c>
      <c r="H60" s="22">
        <v>40543</v>
      </c>
      <c r="I60" s="14">
        <v>0</v>
      </c>
      <c r="J60" s="14">
        <v>1</v>
      </c>
      <c r="K60" s="14">
        <v>0</v>
      </c>
      <c r="L60" s="14">
        <v>0</v>
      </c>
      <c r="M60" s="14">
        <v>0</v>
      </c>
      <c r="N60" s="14">
        <v>0</v>
      </c>
      <c r="O60" s="14">
        <v>0</v>
      </c>
      <c r="P60" s="70"/>
      <c r="Q60" s="68">
        <v>4.5</v>
      </c>
      <c r="R60" s="69">
        <v>1.99</v>
      </c>
      <c r="S60" s="69">
        <v>2.04</v>
      </c>
      <c r="T60" s="69">
        <v>1.62</v>
      </c>
      <c r="U60" s="69">
        <v>1.77</v>
      </c>
      <c r="V60" s="69">
        <v>1.59</v>
      </c>
      <c r="W60" s="69">
        <v>1.71</v>
      </c>
      <c r="X60" s="69">
        <v>1.97</v>
      </c>
      <c r="Y60" s="69">
        <v>1.95</v>
      </c>
      <c r="Z60" s="69">
        <v>1.91</v>
      </c>
      <c r="AA60" s="69">
        <v>1.91</v>
      </c>
      <c r="AB60" s="78">
        <v>1.87</v>
      </c>
      <c r="AC60" s="79">
        <v>1.96</v>
      </c>
      <c r="AD60" s="79">
        <v>2</v>
      </c>
      <c r="AE60" s="79">
        <v>1.96</v>
      </c>
      <c r="AF60" s="79">
        <v>1.83</v>
      </c>
      <c r="AG60" s="79">
        <v>1.82</v>
      </c>
      <c r="AH60" s="80">
        <v>1.89</v>
      </c>
      <c r="AI60" s="69">
        <v>2.0099999999999998</v>
      </c>
      <c r="AJ60" s="69">
        <v>1.97</v>
      </c>
      <c r="AK60" s="69">
        <v>35.769999999999996</v>
      </c>
      <c r="AP60" s="124" t="s">
        <v>66</v>
      </c>
      <c r="AQ60" s="125"/>
      <c r="AR60" s="125"/>
      <c r="AS60" s="125"/>
      <c r="AT60" s="125"/>
      <c r="AU60" s="125"/>
      <c r="AV60" s="125"/>
      <c r="AW60" s="125"/>
      <c r="AX60" s="125"/>
      <c r="AY60" s="125"/>
      <c r="AZ60" s="125"/>
      <c r="BA60" s="125"/>
      <c r="BB60" s="125"/>
      <c r="BC60" s="125"/>
      <c r="BD60" s="125"/>
      <c r="BE60" s="125"/>
      <c r="BF60" s="126"/>
    </row>
    <row r="61" spans="2:58" ht="15.75" thickBot="1" x14ac:dyDescent="0.3">
      <c r="B61" s="14" t="s">
        <v>50</v>
      </c>
      <c r="C61" s="14">
        <v>0</v>
      </c>
      <c r="D61" s="14">
        <v>110</v>
      </c>
      <c r="E61" s="14">
        <v>15</v>
      </c>
      <c r="F61" s="14">
        <v>1.5</v>
      </c>
      <c r="G61" s="22">
        <v>38353</v>
      </c>
      <c r="H61" s="22">
        <v>40543</v>
      </c>
      <c r="I61" s="14">
        <v>0</v>
      </c>
      <c r="J61" s="14">
        <v>1</v>
      </c>
      <c r="K61" s="14">
        <v>0</v>
      </c>
      <c r="L61" s="14">
        <v>0</v>
      </c>
      <c r="M61" s="14">
        <v>0</v>
      </c>
      <c r="N61" s="14">
        <v>0</v>
      </c>
      <c r="O61" s="14">
        <v>0</v>
      </c>
      <c r="P61" s="70"/>
      <c r="Q61" s="68">
        <v>5</v>
      </c>
      <c r="R61" s="69">
        <v>1.53</v>
      </c>
      <c r="S61" s="69">
        <v>2.12</v>
      </c>
      <c r="T61" s="69">
        <v>2.48</v>
      </c>
      <c r="U61" s="69">
        <v>2.4500000000000002</v>
      </c>
      <c r="V61" s="69">
        <v>2.0499999999999998</v>
      </c>
      <c r="W61" s="69">
        <v>2.09</v>
      </c>
      <c r="X61" s="69">
        <v>1.94</v>
      </c>
      <c r="Y61" s="69">
        <v>2.09</v>
      </c>
      <c r="Z61" s="69">
        <v>2.0499999999999998</v>
      </c>
      <c r="AA61" s="69">
        <v>1.99</v>
      </c>
      <c r="AB61" s="81">
        <v>1.99</v>
      </c>
      <c r="AC61" s="82">
        <v>1.93</v>
      </c>
      <c r="AD61" s="82">
        <v>2.08</v>
      </c>
      <c r="AE61" s="82">
        <v>2</v>
      </c>
      <c r="AF61" s="82">
        <v>1.91</v>
      </c>
      <c r="AG61" s="82">
        <v>1.78</v>
      </c>
      <c r="AH61" s="83">
        <v>1.83</v>
      </c>
      <c r="AI61" s="69">
        <v>1.91</v>
      </c>
      <c r="AJ61" s="69">
        <v>1.88</v>
      </c>
      <c r="AK61" s="69">
        <v>38.099999999999994</v>
      </c>
      <c r="AP61" s="127"/>
      <c r="AQ61" s="123"/>
      <c r="AR61" s="123"/>
      <c r="AS61" s="123"/>
      <c r="AT61" s="123"/>
      <c r="AU61" s="123"/>
      <c r="AV61" s="123"/>
      <c r="AW61" s="123"/>
      <c r="AX61" s="123"/>
      <c r="AY61" s="123"/>
      <c r="AZ61" s="123"/>
      <c r="BA61" s="123"/>
      <c r="BB61" s="123"/>
      <c r="BC61" s="123"/>
      <c r="BD61" s="123"/>
      <c r="BE61" s="123"/>
      <c r="BF61" s="128"/>
    </row>
    <row r="62" spans="2:58" x14ac:dyDescent="0.25">
      <c r="B62" s="14" t="s">
        <v>50</v>
      </c>
      <c r="C62" s="14">
        <v>-0.73</v>
      </c>
      <c r="D62" s="14">
        <v>110</v>
      </c>
      <c r="E62" s="14">
        <v>15</v>
      </c>
      <c r="F62" s="14">
        <v>2</v>
      </c>
      <c r="G62" s="22">
        <v>38353</v>
      </c>
      <c r="H62" s="22">
        <v>40543</v>
      </c>
      <c r="I62" s="14">
        <v>-470</v>
      </c>
      <c r="J62" s="14">
        <v>0.55660377358490476</v>
      </c>
      <c r="K62" s="14">
        <v>-789.99999999999545</v>
      </c>
      <c r="L62" s="14">
        <v>11</v>
      </c>
      <c r="M62" s="14">
        <v>0.45454545454545453</v>
      </c>
      <c r="N62" s="14">
        <v>-42.727272727272727</v>
      </c>
      <c r="O62" s="14">
        <v>-520</v>
      </c>
      <c r="P62" s="70"/>
      <c r="Q62" s="68">
        <v>5.5</v>
      </c>
      <c r="R62" s="69">
        <v>1.7</v>
      </c>
      <c r="S62" s="69">
        <v>1.68</v>
      </c>
      <c r="T62" s="69">
        <v>1.98</v>
      </c>
      <c r="U62" s="69">
        <v>2.33</v>
      </c>
      <c r="V62" s="69">
        <v>2.0699999999999998</v>
      </c>
      <c r="W62" s="69">
        <v>1.97</v>
      </c>
      <c r="X62" s="69">
        <v>1.82</v>
      </c>
      <c r="Y62" s="69">
        <v>2</v>
      </c>
      <c r="Z62" s="69">
        <v>2.02</v>
      </c>
      <c r="AA62" s="79">
        <v>1.88</v>
      </c>
      <c r="AB62" s="79">
        <v>1.99</v>
      </c>
      <c r="AC62" s="79">
        <v>1.92</v>
      </c>
      <c r="AD62" s="79">
        <v>1.92</v>
      </c>
      <c r="AE62" s="79">
        <v>1.76</v>
      </c>
      <c r="AF62" s="79">
        <v>1.77</v>
      </c>
      <c r="AG62" s="79">
        <v>1.82</v>
      </c>
      <c r="AH62" s="79">
        <v>1.88</v>
      </c>
      <c r="AI62" s="79">
        <v>1.89</v>
      </c>
      <c r="AJ62" s="69">
        <v>1.93</v>
      </c>
      <c r="AK62" s="69">
        <v>36.330000000000005</v>
      </c>
      <c r="AP62" s="97"/>
      <c r="AQ62" s="98"/>
      <c r="AR62" s="98"/>
      <c r="AS62" s="45"/>
      <c r="AT62" s="46"/>
      <c r="AU62" s="46"/>
      <c r="AV62" s="98"/>
      <c r="AW62" s="98"/>
      <c r="AX62" s="98"/>
      <c r="AY62" s="98"/>
      <c r="AZ62" s="98"/>
      <c r="BA62" s="98"/>
      <c r="BB62" s="98"/>
      <c r="BC62" s="98"/>
      <c r="BD62" s="98"/>
      <c r="BE62" s="98"/>
      <c r="BF62" s="99"/>
    </row>
    <row r="63" spans="2:58" x14ac:dyDescent="0.25">
      <c r="B63" s="14" t="s">
        <v>50</v>
      </c>
      <c r="C63" s="14">
        <v>0.77</v>
      </c>
      <c r="D63" s="14">
        <v>110</v>
      </c>
      <c r="E63" s="14">
        <v>15</v>
      </c>
      <c r="F63" s="14">
        <v>2.5</v>
      </c>
      <c r="G63" s="22">
        <v>38353</v>
      </c>
      <c r="H63" s="22">
        <v>40543</v>
      </c>
      <c r="I63" s="14">
        <v>1449.9999999999536</v>
      </c>
      <c r="J63" s="14">
        <v>1.481727574750811</v>
      </c>
      <c r="K63" s="14">
        <v>-789.99999999999545</v>
      </c>
      <c r="L63" s="14">
        <v>41</v>
      </c>
      <c r="M63" s="14">
        <v>0.48780487804878048</v>
      </c>
      <c r="N63" s="14">
        <v>35.36585365853545</v>
      </c>
      <c r="O63" s="14">
        <v>-520</v>
      </c>
      <c r="P63" s="70"/>
      <c r="Q63" s="68">
        <v>6</v>
      </c>
      <c r="R63" s="69">
        <v>1.52</v>
      </c>
      <c r="S63" s="69">
        <v>1.55</v>
      </c>
      <c r="T63" s="69">
        <v>1.55</v>
      </c>
      <c r="U63" s="69">
        <v>1.6</v>
      </c>
      <c r="V63" s="69">
        <v>1.62</v>
      </c>
      <c r="W63" s="69">
        <v>1.65</v>
      </c>
      <c r="X63" s="69">
        <v>1.66</v>
      </c>
      <c r="Y63" s="69">
        <v>1.69</v>
      </c>
      <c r="Z63" s="69">
        <v>1.74</v>
      </c>
      <c r="AA63" s="69">
        <v>1.68</v>
      </c>
      <c r="AB63" s="79">
        <v>1.75</v>
      </c>
      <c r="AC63" s="79">
        <v>1.83</v>
      </c>
      <c r="AD63" s="79">
        <v>1.85</v>
      </c>
      <c r="AE63" s="79">
        <v>1.8</v>
      </c>
      <c r="AF63" s="79">
        <v>1.78</v>
      </c>
      <c r="AG63" s="79">
        <v>1.73</v>
      </c>
      <c r="AH63" s="79">
        <v>1.75</v>
      </c>
      <c r="AI63" s="69">
        <v>1.77</v>
      </c>
      <c r="AJ63" s="69">
        <v>1.72</v>
      </c>
      <c r="AK63" s="69">
        <v>32.240000000000009</v>
      </c>
      <c r="AP63" s="97"/>
      <c r="AQ63" s="98"/>
      <c r="AR63" s="98"/>
      <c r="AS63" s="45"/>
      <c r="AT63" s="46"/>
      <c r="AU63" s="46"/>
      <c r="AV63" s="98"/>
      <c r="AW63" s="98"/>
      <c r="AX63" s="98"/>
      <c r="AY63" s="98"/>
      <c r="AZ63" s="98"/>
      <c r="BA63" s="98"/>
      <c r="BB63" s="98"/>
      <c r="BC63" s="98"/>
      <c r="BD63" s="98"/>
      <c r="BE63" s="98"/>
      <c r="BF63" s="99"/>
    </row>
    <row r="64" spans="2:58" x14ac:dyDescent="0.25">
      <c r="B64" s="14" t="s">
        <v>50</v>
      </c>
      <c r="C64" s="14">
        <v>1.85</v>
      </c>
      <c r="D64" s="14">
        <v>110</v>
      </c>
      <c r="E64" s="14">
        <v>15</v>
      </c>
      <c r="F64" s="14">
        <v>3</v>
      </c>
      <c r="G64" s="22">
        <v>38353</v>
      </c>
      <c r="H64" s="22">
        <v>40543</v>
      </c>
      <c r="I64" s="14">
        <v>6069.9999999999982</v>
      </c>
      <c r="J64" s="14">
        <v>1.7243436754176606</v>
      </c>
      <c r="K64" s="14">
        <v>-1129.9999999999955</v>
      </c>
      <c r="L64" s="14">
        <v>114</v>
      </c>
      <c r="M64" s="14">
        <v>0.43859649122807015</v>
      </c>
      <c r="N64" s="14">
        <v>53.245614035087677</v>
      </c>
      <c r="O64" s="14">
        <v>-520</v>
      </c>
      <c r="P64" s="70"/>
      <c r="Q64" s="68">
        <v>6.5</v>
      </c>
      <c r="R64" s="69">
        <v>1.3</v>
      </c>
      <c r="S64" s="69">
        <v>1.26</v>
      </c>
      <c r="T64" s="69">
        <v>1.23</v>
      </c>
      <c r="U64" s="69">
        <v>1.53</v>
      </c>
      <c r="V64" s="69">
        <v>1.59</v>
      </c>
      <c r="W64" s="69">
        <v>1.61</v>
      </c>
      <c r="X64" s="69">
        <v>1.56</v>
      </c>
      <c r="Y64" s="69">
        <v>1.62</v>
      </c>
      <c r="Z64" s="69">
        <v>1.66</v>
      </c>
      <c r="AA64" s="69">
        <v>1.65</v>
      </c>
      <c r="AB64" s="79">
        <v>1.73</v>
      </c>
      <c r="AC64" s="79">
        <v>1.75</v>
      </c>
      <c r="AD64" s="79">
        <v>1.75</v>
      </c>
      <c r="AE64" s="79">
        <v>1.79</v>
      </c>
      <c r="AF64" s="79">
        <v>1.84</v>
      </c>
      <c r="AG64" s="79">
        <v>1.84</v>
      </c>
      <c r="AH64" s="79">
        <v>1.81</v>
      </c>
      <c r="AI64" s="69">
        <v>1.8</v>
      </c>
      <c r="AJ64" s="69">
        <v>1.73</v>
      </c>
      <c r="AK64" s="69">
        <v>31.049999999999997</v>
      </c>
      <c r="AP64" s="97"/>
      <c r="AQ64" s="98"/>
      <c r="AR64" s="98"/>
      <c r="AS64" s="45"/>
      <c r="AT64" s="46"/>
      <c r="AU64" s="46"/>
      <c r="AV64" s="98"/>
      <c r="AW64" s="98"/>
      <c r="AX64" s="98"/>
      <c r="AY64" s="98"/>
      <c r="AZ64" s="98"/>
      <c r="BA64" s="98"/>
      <c r="BB64" s="98"/>
      <c r="BC64" s="98"/>
      <c r="BD64" s="98"/>
      <c r="BE64" s="98"/>
      <c r="BF64" s="99"/>
    </row>
    <row r="65" spans="2:58" x14ac:dyDescent="0.25">
      <c r="B65" s="14" t="s">
        <v>50</v>
      </c>
      <c r="C65" s="14">
        <v>1.64</v>
      </c>
      <c r="D65" s="14">
        <v>110</v>
      </c>
      <c r="E65" s="14">
        <v>15</v>
      </c>
      <c r="F65" s="14">
        <v>3.5</v>
      </c>
      <c r="G65" s="22">
        <v>38353</v>
      </c>
      <c r="H65" s="22">
        <v>40543</v>
      </c>
      <c r="I65" s="14">
        <v>7500.0000000000546</v>
      </c>
      <c r="J65" s="14">
        <v>1.3581661891117507</v>
      </c>
      <c r="K65" s="14">
        <v>-2440</v>
      </c>
      <c r="L65" s="14">
        <v>238</v>
      </c>
      <c r="M65" s="14">
        <v>0.44117647058823528</v>
      </c>
      <c r="N65" s="14">
        <v>31.512605042017082</v>
      </c>
      <c r="O65" s="14">
        <v>-609.99999999999773</v>
      </c>
      <c r="P65" s="70"/>
      <c r="Q65" s="68">
        <v>7</v>
      </c>
      <c r="R65" s="69">
        <v>1.65</v>
      </c>
      <c r="S65" s="69">
        <v>1.68</v>
      </c>
      <c r="T65" s="69">
        <v>1.61</v>
      </c>
      <c r="U65" s="69">
        <v>1.86</v>
      </c>
      <c r="V65" s="69">
        <v>1.84</v>
      </c>
      <c r="W65" s="69">
        <v>2.04</v>
      </c>
      <c r="X65" s="69">
        <v>1.99</v>
      </c>
      <c r="Y65" s="69">
        <v>2.0499999999999998</v>
      </c>
      <c r="Z65" s="69">
        <v>1.98</v>
      </c>
      <c r="AA65" s="69">
        <v>1.98</v>
      </c>
      <c r="AB65" s="69">
        <v>1.98</v>
      </c>
      <c r="AC65" s="69">
        <v>1.91</v>
      </c>
      <c r="AD65" s="79">
        <v>1.9</v>
      </c>
      <c r="AE65" s="79">
        <v>1.9</v>
      </c>
      <c r="AF65" s="79">
        <v>1.9</v>
      </c>
      <c r="AG65" s="79">
        <v>1.89</v>
      </c>
      <c r="AH65" s="79">
        <v>1.89</v>
      </c>
      <c r="AI65" s="69">
        <v>1.88</v>
      </c>
      <c r="AJ65" s="69">
        <v>1.88</v>
      </c>
      <c r="AK65" s="69">
        <v>35.81</v>
      </c>
      <c r="AP65" s="97"/>
      <c r="AQ65" s="98"/>
      <c r="AR65" s="98"/>
      <c r="AS65" s="45"/>
      <c r="AT65" s="46"/>
      <c r="AU65" s="46"/>
      <c r="AV65" s="98"/>
      <c r="AW65" s="98"/>
      <c r="AX65" s="98"/>
      <c r="AY65" s="98"/>
      <c r="AZ65" s="98"/>
      <c r="BA65" s="98"/>
      <c r="BB65" s="98"/>
      <c r="BC65" s="98"/>
      <c r="BD65" s="98"/>
      <c r="BE65" s="98"/>
      <c r="BF65" s="99"/>
    </row>
    <row r="66" spans="2:58" x14ac:dyDescent="0.25">
      <c r="B66" s="14" t="s">
        <v>50</v>
      </c>
      <c r="C66" s="14">
        <v>1.42</v>
      </c>
      <c r="D66" s="14">
        <v>110</v>
      </c>
      <c r="E66" s="14">
        <v>15</v>
      </c>
      <c r="F66" s="14">
        <v>4</v>
      </c>
      <c r="G66" s="22">
        <v>38353</v>
      </c>
      <c r="H66" s="22">
        <v>40543</v>
      </c>
      <c r="I66" s="14">
        <v>8740.0000000001019</v>
      </c>
      <c r="J66" s="14">
        <v>1.2195979899497515</v>
      </c>
      <c r="K66" s="14">
        <v>-3759.9999999999591</v>
      </c>
      <c r="L66" s="14">
        <v>427</v>
      </c>
      <c r="M66" s="14">
        <v>0.41686182669789229</v>
      </c>
      <c r="N66" s="14">
        <v>20.468384074941632</v>
      </c>
      <c r="O66" s="14">
        <v>-949.99999999999534</v>
      </c>
      <c r="P66" s="70"/>
      <c r="Q66" s="68">
        <v>7.5</v>
      </c>
      <c r="R66" s="69">
        <v>1.77</v>
      </c>
      <c r="S66" s="69">
        <v>1.66</v>
      </c>
      <c r="T66" s="69">
        <v>1.67</v>
      </c>
      <c r="U66" s="69">
        <v>1.9</v>
      </c>
      <c r="V66" s="69">
        <v>1.86</v>
      </c>
      <c r="W66" s="69">
        <v>1.87</v>
      </c>
      <c r="X66" s="69">
        <v>1.82</v>
      </c>
      <c r="Y66" s="69">
        <v>1.81</v>
      </c>
      <c r="Z66" s="69">
        <v>1.85</v>
      </c>
      <c r="AA66" s="69">
        <v>1.87</v>
      </c>
      <c r="AB66" s="69">
        <v>1.87</v>
      </c>
      <c r="AC66" s="69">
        <v>1.87</v>
      </c>
      <c r="AD66" s="69">
        <v>1.88</v>
      </c>
      <c r="AE66" s="69">
        <v>1.88</v>
      </c>
      <c r="AF66" s="69">
        <v>1.89</v>
      </c>
      <c r="AG66" s="69">
        <v>1.88</v>
      </c>
      <c r="AH66" s="69">
        <v>1.88</v>
      </c>
      <c r="AI66" s="69">
        <v>1.87</v>
      </c>
      <c r="AJ66" s="69">
        <v>1.87</v>
      </c>
      <c r="AK66" s="69">
        <v>34.97</v>
      </c>
      <c r="AP66" s="97"/>
      <c r="AQ66" s="98"/>
      <c r="AR66" s="98"/>
      <c r="AS66" s="45"/>
      <c r="AT66" s="46"/>
      <c r="AU66" s="46"/>
      <c r="AV66" s="98"/>
      <c r="AW66" s="98"/>
      <c r="AX66" s="98"/>
      <c r="AY66" s="98"/>
      <c r="AZ66" s="98"/>
      <c r="BA66" s="98"/>
      <c r="BB66" s="98"/>
      <c r="BC66" s="98"/>
      <c r="BD66" s="98"/>
      <c r="BE66" s="98"/>
      <c r="BF66" s="99"/>
    </row>
    <row r="67" spans="2:58" x14ac:dyDescent="0.25">
      <c r="B67" s="14" t="s">
        <v>50</v>
      </c>
      <c r="C67" s="14">
        <v>2.04</v>
      </c>
      <c r="D67" s="14">
        <v>110</v>
      </c>
      <c r="E67" s="14">
        <v>15</v>
      </c>
      <c r="F67" s="14">
        <v>4.5</v>
      </c>
      <c r="G67" s="22">
        <v>38353</v>
      </c>
      <c r="H67" s="22">
        <v>40543</v>
      </c>
      <c r="I67" s="14">
        <v>15840.000000000051</v>
      </c>
      <c r="J67" s="14">
        <v>1.2663975782038355</v>
      </c>
      <c r="K67" s="14">
        <v>-4210.0000000000546</v>
      </c>
      <c r="L67" s="14">
        <v>619</v>
      </c>
      <c r="M67" s="14">
        <v>0.42164781906300486</v>
      </c>
      <c r="N67" s="14">
        <v>25.58966074313421</v>
      </c>
      <c r="O67" s="14">
        <v>-1109.9999999999977</v>
      </c>
      <c r="P67" s="70"/>
      <c r="Q67" s="68">
        <v>8</v>
      </c>
      <c r="R67" s="69">
        <v>1.86</v>
      </c>
      <c r="S67" s="69">
        <v>1.77</v>
      </c>
      <c r="T67" s="69">
        <v>1.81</v>
      </c>
      <c r="U67" s="69">
        <v>1.82</v>
      </c>
      <c r="V67" s="69">
        <v>1.74</v>
      </c>
      <c r="W67" s="69">
        <v>1.81</v>
      </c>
      <c r="X67" s="69">
        <v>1.81</v>
      </c>
      <c r="Y67" s="69">
        <v>1.81</v>
      </c>
      <c r="Z67" s="69">
        <v>1.85</v>
      </c>
      <c r="AA67" s="69">
        <v>1.85</v>
      </c>
      <c r="AB67" s="69">
        <v>1.85</v>
      </c>
      <c r="AC67" s="69">
        <v>1.85</v>
      </c>
      <c r="AD67" s="69">
        <v>1.85</v>
      </c>
      <c r="AE67" s="69">
        <v>1.85</v>
      </c>
      <c r="AF67" s="69">
        <v>1.85</v>
      </c>
      <c r="AG67" s="69">
        <v>1.8</v>
      </c>
      <c r="AH67" s="69">
        <v>1.8</v>
      </c>
      <c r="AI67" s="69">
        <v>1.8</v>
      </c>
      <c r="AJ67" s="69">
        <v>1.8</v>
      </c>
      <c r="AK67" s="69">
        <v>34.580000000000005</v>
      </c>
      <c r="AP67" s="97"/>
      <c r="AQ67" s="98"/>
      <c r="AR67" s="98"/>
      <c r="AS67" s="45"/>
      <c r="AT67" s="46"/>
      <c r="AU67" s="46"/>
      <c r="AV67" s="98"/>
      <c r="AW67" s="98"/>
      <c r="AX67" s="98"/>
      <c r="AY67" s="98"/>
      <c r="AZ67" s="98"/>
      <c r="BA67" s="98"/>
      <c r="BB67" s="98"/>
      <c r="BC67" s="98"/>
      <c r="BD67" s="98"/>
      <c r="BE67" s="98"/>
      <c r="BF67" s="99"/>
    </row>
    <row r="68" spans="2:58" x14ac:dyDescent="0.25">
      <c r="B68" s="14" t="s">
        <v>50</v>
      </c>
      <c r="C68" s="14">
        <v>2.12</v>
      </c>
      <c r="D68" s="14">
        <v>110</v>
      </c>
      <c r="E68" s="14">
        <v>15</v>
      </c>
      <c r="F68" s="14">
        <v>5</v>
      </c>
      <c r="G68" s="22">
        <v>38353</v>
      </c>
      <c r="H68" s="22">
        <v>40543</v>
      </c>
      <c r="I68" s="14">
        <v>18190.000000000058</v>
      </c>
      <c r="J68" s="14">
        <v>1.2413106924913779</v>
      </c>
      <c r="K68" s="14">
        <v>-4050.0000000000141</v>
      </c>
      <c r="L68" s="14">
        <v>790</v>
      </c>
      <c r="M68" s="14">
        <v>0.41898734177215191</v>
      </c>
      <c r="N68" s="14">
        <v>23.025316455696355</v>
      </c>
      <c r="O68" s="14">
        <v>-1109.9999999999977</v>
      </c>
      <c r="P68" s="70"/>
      <c r="Q68" s="68">
        <v>8.5</v>
      </c>
      <c r="R68" s="69">
        <v>1.72</v>
      </c>
      <c r="S68" s="69">
        <v>1.75</v>
      </c>
      <c r="T68" s="69">
        <v>1.64</v>
      </c>
      <c r="U68" s="69">
        <v>1.71</v>
      </c>
      <c r="V68" s="69">
        <v>1.73</v>
      </c>
      <c r="W68" s="69">
        <v>1.75</v>
      </c>
      <c r="X68" s="69">
        <v>1.75</v>
      </c>
      <c r="Y68" s="69">
        <v>1.78</v>
      </c>
      <c r="Z68" s="69">
        <v>1.8</v>
      </c>
      <c r="AA68" s="69">
        <v>1.8</v>
      </c>
      <c r="AB68" s="69">
        <v>1.8</v>
      </c>
      <c r="AC68" s="69">
        <v>1.8</v>
      </c>
      <c r="AD68" s="69">
        <v>1.8</v>
      </c>
      <c r="AE68" s="69">
        <v>1.8</v>
      </c>
      <c r="AF68" s="69">
        <v>1.8</v>
      </c>
      <c r="AG68" s="69">
        <v>1.8</v>
      </c>
      <c r="AH68" s="69">
        <v>1.82</v>
      </c>
      <c r="AI68" s="69">
        <v>1.82</v>
      </c>
      <c r="AJ68" s="69">
        <v>1.82</v>
      </c>
      <c r="AK68" s="69">
        <v>33.690000000000005</v>
      </c>
      <c r="AP68" s="97"/>
      <c r="AQ68" s="98"/>
      <c r="AR68" s="98"/>
      <c r="AS68" s="45"/>
      <c r="AT68" s="46"/>
      <c r="AU68" s="46"/>
      <c r="AV68" s="98"/>
      <c r="AW68" s="98"/>
      <c r="AX68" s="98"/>
      <c r="AY68" s="98"/>
      <c r="AZ68" s="98"/>
      <c r="BA68" s="98"/>
      <c r="BB68" s="98"/>
      <c r="BC68" s="98"/>
      <c r="BD68" s="98"/>
      <c r="BE68" s="98"/>
      <c r="BF68" s="99"/>
    </row>
    <row r="69" spans="2:58" x14ac:dyDescent="0.25">
      <c r="B69" s="14" t="s">
        <v>50</v>
      </c>
      <c r="C69" s="14">
        <v>1.68</v>
      </c>
      <c r="D69" s="14">
        <v>110</v>
      </c>
      <c r="E69" s="14">
        <v>15</v>
      </c>
      <c r="F69" s="14">
        <v>5.5</v>
      </c>
      <c r="G69" s="22">
        <v>38353</v>
      </c>
      <c r="H69" s="22">
        <v>40543</v>
      </c>
      <c r="I69" s="14">
        <v>15379.999999999971</v>
      </c>
      <c r="J69" s="14">
        <v>1.1684187472623737</v>
      </c>
      <c r="K69" s="14">
        <v>-5990.0000000000073</v>
      </c>
      <c r="L69" s="14">
        <v>950</v>
      </c>
      <c r="M69" s="14">
        <v>0.40421052631578946</v>
      </c>
      <c r="N69" s="14">
        <v>16.189473684210633</v>
      </c>
      <c r="O69" s="14">
        <v>-1109.9999999999977</v>
      </c>
      <c r="P69" s="70"/>
      <c r="Q69" s="68">
        <v>9</v>
      </c>
      <c r="R69" s="69">
        <v>1.76</v>
      </c>
      <c r="S69" s="69">
        <v>1.73</v>
      </c>
      <c r="T69" s="69">
        <v>1.79</v>
      </c>
      <c r="U69" s="69">
        <v>1.78</v>
      </c>
      <c r="V69" s="69">
        <v>1.75</v>
      </c>
      <c r="W69" s="69">
        <v>1.75</v>
      </c>
      <c r="X69" s="69">
        <v>1.75</v>
      </c>
      <c r="Y69" s="69">
        <v>1.78</v>
      </c>
      <c r="Z69" s="69">
        <v>1.8</v>
      </c>
      <c r="AA69" s="69">
        <v>1.8</v>
      </c>
      <c r="AB69" s="69">
        <v>1.8</v>
      </c>
      <c r="AC69" s="69">
        <v>1.8</v>
      </c>
      <c r="AD69" s="69">
        <v>1.8</v>
      </c>
      <c r="AE69" s="69">
        <v>1.8</v>
      </c>
      <c r="AF69" s="69">
        <v>1.8</v>
      </c>
      <c r="AG69" s="69">
        <v>1.8</v>
      </c>
      <c r="AH69" s="69">
        <v>1.82</v>
      </c>
      <c r="AI69" s="69">
        <v>1.82</v>
      </c>
      <c r="AJ69" s="69">
        <v>1.82</v>
      </c>
      <c r="AK69" s="69">
        <v>33.950000000000003</v>
      </c>
      <c r="AP69" s="97"/>
      <c r="AQ69" s="98"/>
      <c r="AR69" s="98"/>
      <c r="AS69" s="45"/>
      <c r="AT69" s="46"/>
      <c r="AU69" s="46"/>
      <c r="AV69" s="98"/>
      <c r="AW69" s="98"/>
      <c r="AX69" s="98"/>
      <c r="AY69" s="98"/>
      <c r="AZ69" s="98"/>
      <c r="BA69" s="98"/>
      <c r="BB69" s="98"/>
      <c r="BC69" s="98"/>
      <c r="BD69" s="98"/>
      <c r="BE69" s="98"/>
      <c r="BF69" s="99"/>
    </row>
    <row r="70" spans="2:58" x14ac:dyDescent="0.25">
      <c r="B70" s="14" t="s">
        <v>50</v>
      </c>
      <c r="C70" s="14">
        <v>1.55</v>
      </c>
      <c r="D70" s="14">
        <v>110</v>
      </c>
      <c r="E70" s="14">
        <v>15</v>
      </c>
      <c r="F70" s="14">
        <v>6</v>
      </c>
      <c r="G70" s="22">
        <v>38353</v>
      </c>
      <c r="H70" s="22">
        <v>40543</v>
      </c>
      <c r="I70" s="14">
        <v>14999.999999999971</v>
      </c>
      <c r="J70" s="14">
        <v>1.1445365195606088</v>
      </c>
      <c r="K70" s="14">
        <v>-6900.0000000000018</v>
      </c>
      <c r="L70" s="14">
        <v>1071</v>
      </c>
      <c r="M70" s="14">
        <v>0.39775910364145656</v>
      </c>
      <c r="N70" s="14">
        <v>14.005602240896389</v>
      </c>
      <c r="O70" s="14">
        <v>-1109.9999999999977</v>
      </c>
      <c r="P70" s="70"/>
      <c r="Q70" s="68">
        <v>9.5</v>
      </c>
      <c r="R70" s="69">
        <v>1.85</v>
      </c>
      <c r="S70" s="69">
        <v>1.78</v>
      </c>
      <c r="T70" s="69">
        <v>1.82</v>
      </c>
      <c r="U70" s="69">
        <v>1.8</v>
      </c>
      <c r="V70" s="69">
        <v>1.82</v>
      </c>
      <c r="W70" s="69">
        <v>1.82</v>
      </c>
      <c r="X70" s="69">
        <v>1.82</v>
      </c>
      <c r="Y70" s="69">
        <v>1.82</v>
      </c>
      <c r="Z70" s="69">
        <v>1.82</v>
      </c>
      <c r="AA70" s="69">
        <v>1.82</v>
      </c>
      <c r="AB70" s="69">
        <v>1.82</v>
      </c>
      <c r="AC70" s="69">
        <v>1.82</v>
      </c>
      <c r="AD70" s="69">
        <v>1.82</v>
      </c>
      <c r="AE70" s="69">
        <v>1.82</v>
      </c>
      <c r="AF70" s="69">
        <v>1.82</v>
      </c>
      <c r="AG70" s="69">
        <v>1.82</v>
      </c>
      <c r="AH70" s="69">
        <v>1.82</v>
      </c>
      <c r="AI70" s="69">
        <v>1.82</v>
      </c>
      <c r="AJ70" s="69">
        <v>1.82</v>
      </c>
      <c r="AK70" s="69">
        <v>34.550000000000004</v>
      </c>
      <c r="AP70" s="97"/>
      <c r="AQ70" s="98"/>
      <c r="AR70" s="98"/>
      <c r="AS70" s="45"/>
      <c r="AT70" s="46"/>
      <c r="AU70" s="46"/>
      <c r="AV70" s="98"/>
      <c r="AW70" s="98"/>
      <c r="AX70" s="98"/>
      <c r="AY70" s="98"/>
      <c r="AZ70" s="98"/>
      <c r="BA70" s="98"/>
      <c r="BB70" s="98"/>
      <c r="BC70" s="98"/>
      <c r="BD70" s="98"/>
      <c r="BE70" s="98"/>
      <c r="BF70" s="99"/>
    </row>
    <row r="71" spans="2:58" x14ac:dyDescent="0.25">
      <c r="B71" s="14" t="s">
        <v>50</v>
      </c>
      <c r="C71" s="14">
        <v>1.26</v>
      </c>
      <c r="D71" s="14">
        <v>110</v>
      </c>
      <c r="E71" s="14">
        <v>15</v>
      </c>
      <c r="F71" s="14">
        <v>6.5</v>
      </c>
      <c r="G71" s="22">
        <v>38353</v>
      </c>
      <c r="H71" s="22">
        <v>40543</v>
      </c>
      <c r="I71" s="14">
        <v>12790.000000000015</v>
      </c>
      <c r="J71" s="14">
        <v>1.1103537532355481</v>
      </c>
      <c r="K71" s="14">
        <v>-9139.9999999999745</v>
      </c>
      <c r="L71" s="14">
        <v>1182</v>
      </c>
      <c r="M71" s="14">
        <v>0.38663282571912011</v>
      </c>
      <c r="N71" s="14">
        <v>10.820642978003452</v>
      </c>
      <c r="O71" s="14">
        <v>-1109.9999999999977</v>
      </c>
      <c r="P71" s="70"/>
      <c r="Q71" s="68">
        <v>10</v>
      </c>
      <c r="R71" s="69">
        <v>1.79</v>
      </c>
      <c r="S71" s="69">
        <v>1.79</v>
      </c>
      <c r="T71" s="69">
        <v>1.8</v>
      </c>
      <c r="U71" s="69">
        <v>1.82</v>
      </c>
      <c r="V71" s="69">
        <v>1.82</v>
      </c>
      <c r="W71" s="69">
        <v>1.82</v>
      </c>
      <c r="X71" s="69">
        <v>1.82</v>
      </c>
      <c r="Y71" s="69">
        <v>1.82</v>
      </c>
      <c r="Z71" s="69">
        <v>1.82</v>
      </c>
      <c r="AA71" s="69">
        <v>1.82</v>
      </c>
      <c r="AB71" s="69">
        <v>1.82</v>
      </c>
      <c r="AC71" s="69">
        <v>1.82</v>
      </c>
      <c r="AD71" s="69">
        <v>1.82</v>
      </c>
      <c r="AE71" s="69">
        <v>1.82</v>
      </c>
      <c r="AF71" s="69">
        <v>1.82</v>
      </c>
      <c r="AG71" s="69">
        <v>1.82</v>
      </c>
      <c r="AH71" s="69">
        <v>1.82</v>
      </c>
      <c r="AI71" s="69">
        <v>1.82</v>
      </c>
      <c r="AJ71" s="69">
        <v>1.82</v>
      </c>
      <c r="AK71" s="69">
        <v>34.5</v>
      </c>
      <c r="AP71" s="97"/>
      <c r="AQ71" s="98"/>
      <c r="AR71" s="98"/>
      <c r="AS71" s="45"/>
      <c r="AT71" s="46"/>
      <c r="AU71" s="46"/>
      <c r="AV71" s="98"/>
      <c r="AW71" s="98"/>
      <c r="AX71" s="98"/>
      <c r="AY71" s="98"/>
      <c r="AZ71" s="98"/>
      <c r="BA71" s="98"/>
      <c r="BB71" s="98"/>
      <c r="BC71" s="98"/>
      <c r="BD71" s="98"/>
      <c r="BE71" s="98"/>
      <c r="BF71" s="99"/>
    </row>
    <row r="72" spans="2:58" x14ac:dyDescent="0.25">
      <c r="B72" s="14" t="s">
        <v>50</v>
      </c>
      <c r="C72" s="14">
        <v>1.68</v>
      </c>
      <c r="D72" s="14">
        <v>110</v>
      </c>
      <c r="E72" s="14">
        <v>15</v>
      </c>
      <c r="F72" s="14">
        <v>7</v>
      </c>
      <c r="G72" s="22">
        <v>38353</v>
      </c>
      <c r="H72" s="22">
        <v>40543</v>
      </c>
      <c r="I72" s="14">
        <v>18060.000000000044</v>
      </c>
      <c r="J72" s="14">
        <v>1.1473203360796154</v>
      </c>
      <c r="K72" s="14">
        <v>-8709.9999999999782</v>
      </c>
      <c r="L72" s="14">
        <v>1253</v>
      </c>
      <c r="M72" s="14">
        <v>0.39106145251396646</v>
      </c>
      <c r="N72" s="14">
        <v>14.41340782122912</v>
      </c>
      <c r="O72" s="14">
        <v>-1109.9999999999977</v>
      </c>
      <c r="P72" s="70"/>
      <c r="Q72" s="68" t="s">
        <v>59</v>
      </c>
      <c r="R72" s="69">
        <v>26</v>
      </c>
      <c r="S72" s="69">
        <v>25.759999999999998</v>
      </c>
      <c r="T72" s="69">
        <v>25.770000000000003</v>
      </c>
      <c r="U72" s="69">
        <v>26.290000000000003</v>
      </c>
      <c r="V72" s="69">
        <v>23.709999999999997</v>
      </c>
      <c r="W72" s="69">
        <v>24.02</v>
      </c>
      <c r="X72" s="69">
        <v>22.970000000000002</v>
      </c>
      <c r="Y72" s="69">
        <v>26.53</v>
      </c>
      <c r="Z72" s="69">
        <v>27.710000000000004</v>
      </c>
      <c r="AA72" s="69">
        <v>28.510000000000005</v>
      </c>
      <c r="AB72" s="69">
        <v>29.150000000000006</v>
      </c>
      <c r="AC72" s="69">
        <v>29.020000000000003</v>
      </c>
      <c r="AD72" s="69">
        <v>30.1</v>
      </c>
      <c r="AE72" s="69">
        <v>29.720000000000002</v>
      </c>
      <c r="AF72" s="69">
        <v>29.590000000000003</v>
      </c>
      <c r="AG72" s="69">
        <v>30.280000000000005</v>
      </c>
      <c r="AH72" s="69">
        <v>30.34</v>
      </c>
      <c r="AI72" s="69">
        <v>30.800000000000004</v>
      </c>
      <c r="AJ72" s="69">
        <v>30.180000000000003</v>
      </c>
      <c r="AK72" s="69">
        <v>526.45000000000005</v>
      </c>
      <c r="AP72" s="97"/>
      <c r="AQ72" s="98"/>
      <c r="AR72" s="98"/>
      <c r="AS72" s="45"/>
      <c r="AT72" s="46"/>
      <c r="AU72" s="46"/>
      <c r="AV72" s="98"/>
      <c r="AW72" s="98"/>
      <c r="AX72" s="98"/>
      <c r="AY72" s="98"/>
      <c r="AZ72" s="98"/>
      <c r="BA72" s="98"/>
      <c r="BB72" s="98"/>
      <c r="BC72" s="98"/>
      <c r="BD72" s="98"/>
      <c r="BE72" s="98"/>
      <c r="BF72" s="99"/>
    </row>
    <row r="73" spans="2:58" x14ac:dyDescent="0.25">
      <c r="B73" s="14" t="s">
        <v>50</v>
      </c>
      <c r="C73" s="14">
        <v>1.66</v>
      </c>
      <c r="D73" s="14">
        <v>110</v>
      </c>
      <c r="E73" s="14">
        <v>15</v>
      </c>
      <c r="F73" s="14">
        <v>7.5</v>
      </c>
      <c r="G73" s="22">
        <v>38353</v>
      </c>
      <c r="H73" s="22">
        <v>40543</v>
      </c>
      <c r="I73" s="14">
        <v>18110.000000000131</v>
      </c>
      <c r="J73" s="14">
        <v>1.1410875662200073</v>
      </c>
      <c r="K73" s="14">
        <v>-9599.9999999999563</v>
      </c>
      <c r="L73" s="14">
        <v>1311</v>
      </c>
      <c r="M73" s="14">
        <v>0.39054157131960338</v>
      </c>
      <c r="N73" s="14">
        <v>13.813882532418084</v>
      </c>
      <c r="O73" s="14">
        <v>-1109.9999999999977</v>
      </c>
      <c r="P73" s="70"/>
      <c r="AP73" s="97"/>
      <c r="AQ73" s="98"/>
      <c r="AR73" s="98"/>
      <c r="AS73" s="45"/>
      <c r="AT73" s="46"/>
      <c r="AU73" s="46"/>
      <c r="AV73" s="98"/>
      <c r="AW73" s="98"/>
      <c r="AX73" s="98"/>
      <c r="AY73" s="98"/>
      <c r="AZ73" s="98"/>
      <c r="BA73" s="98"/>
      <c r="BB73" s="98"/>
      <c r="BC73" s="98"/>
      <c r="BD73" s="98"/>
      <c r="BE73" s="98"/>
      <c r="BF73" s="99"/>
    </row>
    <row r="74" spans="2:58" x14ac:dyDescent="0.25">
      <c r="B74" s="14" t="s">
        <v>50</v>
      </c>
      <c r="C74" s="14">
        <v>1.77</v>
      </c>
      <c r="D74" s="14">
        <v>110</v>
      </c>
      <c r="E74" s="14">
        <v>15</v>
      </c>
      <c r="F74" s="14">
        <v>8</v>
      </c>
      <c r="G74" s="22">
        <v>38353</v>
      </c>
      <c r="H74" s="22">
        <v>40543</v>
      </c>
      <c r="I74" s="14">
        <v>19660.000000000146</v>
      </c>
      <c r="J74" s="14">
        <v>1.1490636136174097</v>
      </c>
      <c r="K74" s="14">
        <v>-9469.9999999999363</v>
      </c>
      <c r="L74" s="14">
        <v>1349</v>
      </c>
      <c r="M74" s="14">
        <v>0.39288361749444034</v>
      </c>
      <c r="N74" s="14">
        <v>14.573758339510842</v>
      </c>
      <c r="O74" s="14">
        <v>-1109.9999999999977</v>
      </c>
      <c r="P74" s="70"/>
      <c r="AP74" s="97"/>
      <c r="AQ74" s="98"/>
      <c r="AR74" s="98"/>
      <c r="AS74" s="45"/>
      <c r="AT74" s="46"/>
      <c r="AU74" s="46"/>
      <c r="AV74" s="98"/>
      <c r="AW74" s="98"/>
      <c r="AX74" s="98"/>
      <c r="AY74" s="98"/>
      <c r="AZ74" s="98"/>
      <c r="BA74" s="98"/>
      <c r="BB74" s="98"/>
      <c r="BC74" s="98"/>
      <c r="BD74" s="98"/>
      <c r="BE74" s="98"/>
      <c r="BF74" s="99"/>
    </row>
    <row r="75" spans="2:58" x14ac:dyDescent="0.25">
      <c r="B75" s="14" t="s">
        <v>50</v>
      </c>
      <c r="C75" s="14">
        <v>1.75</v>
      </c>
      <c r="D75" s="14">
        <v>110</v>
      </c>
      <c r="E75" s="14">
        <v>15</v>
      </c>
      <c r="F75" s="14">
        <v>8.5</v>
      </c>
      <c r="G75" s="22">
        <v>38353</v>
      </c>
      <c r="H75" s="22">
        <v>40543</v>
      </c>
      <c r="I75" s="14">
        <v>19580.000000000175</v>
      </c>
      <c r="J75" s="14">
        <v>1.1459451401311882</v>
      </c>
      <c r="K75" s="14">
        <v>-9539.9999999999363</v>
      </c>
      <c r="L75" s="14">
        <v>1368</v>
      </c>
      <c r="M75" s="14">
        <v>0.39327485380116961</v>
      </c>
      <c r="N75" s="14">
        <v>14.312865497076116</v>
      </c>
      <c r="O75" s="14">
        <v>-1109.9999999999977</v>
      </c>
      <c r="P75" s="70"/>
      <c r="AP75" s="97"/>
      <c r="AQ75" s="98"/>
      <c r="AR75" s="98"/>
      <c r="AS75" s="45"/>
      <c r="AT75" s="46"/>
      <c r="AU75" s="46"/>
      <c r="AV75" s="98"/>
      <c r="AW75" s="98"/>
      <c r="AX75" s="98"/>
      <c r="AY75" s="98"/>
      <c r="AZ75" s="98"/>
      <c r="BA75" s="98"/>
      <c r="BB75" s="98"/>
      <c r="BC75" s="98"/>
      <c r="BD75" s="98"/>
      <c r="BE75" s="98"/>
      <c r="BF75" s="99"/>
    </row>
    <row r="76" spans="2:58" x14ac:dyDescent="0.25">
      <c r="B76" s="14" t="s">
        <v>50</v>
      </c>
      <c r="C76" s="14">
        <v>1.73</v>
      </c>
      <c r="D76" s="14">
        <v>110</v>
      </c>
      <c r="E76" s="14">
        <v>15</v>
      </c>
      <c r="F76" s="14">
        <v>9</v>
      </c>
      <c r="G76" s="22">
        <v>38353</v>
      </c>
      <c r="H76" s="22">
        <v>40543</v>
      </c>
      <c r="I76" s="14">
        <v>19480.000000000116</v>
      </c>
      <c r="J76" s="14">
        <v>1.1432774345395715</v>
      </c>
      <c r="K76" s="14">
        <v>-10099.999999999938</v>
      </c>
      <c r="L76" s="14">
        <v>1383</v>
      </c>
      <c r="M76" s="14">
        <v>0.3926247288503254</v>
      </c>
      <c r="N76" s="14">
        <v>14.08532176428063</v>
      </c>
      <c r="O76" s="14">
        <v>-1109.9999999999977</v>
      </c>
      <c r="P76" s="70"/>
      <c r="AP76" s="97"/>
      <c r="AQ76" s="98"/>
      <c r="AR76" s="98"/>
      <c r="AS76" s="45"/>
      <c r="AT76" s="46"/>
      <c r="AU76" s="46"/>
      <c r="AV76" s="98"/>
      <c r="AW76" s="98"/>
      <c r="AX76" s="98"/>
      <c r="AY76" s="98"/>
      <c r="AZ76" s="98"/>
      <c r="BA76" s="98"/>
      <c r="BB76" s="98"/>
      <c r="BC76" s="98"/>
      <c r="BD76" s="98"/>
      <c r="BE76" s="98"/>
      <c r="BF76" s="99"/>
    </row>
    <row r="77" spans="2:58" x14ac:dyDescent="0.25">
      <c r="B77" s="14" t="s">
        <v>50</v>
      </c>
      <c r="C77" s="14">
        <v>1.78</v>
      </c>
      <c r="D77" s="14">
        <v>110</v>
      </c>
      <c r="E77" s="14">
        <v>15</v>
      </c>
      <c r="F77" s="14">
        <v>9.5</v>
      </c>
      <c r="G77" s="22">
        <v>38353</v>
      </c>
      <c r="H77" s="22">
        <v>40543</v>
      </c>
      <c r="I77" s="14">
        <v>20080.000000000116</v>
      </c>
      <c r="J77" s="14">
        <v>1.1468910021945877</v>
      </c>
      <c r="K77" s="14">
        <v>-9739.9999999999236</v>
      </c>
      <c r="L77" s="14">
        <v>1391</v>
      </c>
      <c r="M77" s="14">
        <v>0.39324227174694465</v>
      </c>
      <c r="N77" s="14">
        <v>14.435657800143863</v>
      </c>
      <c r="O77" s="14">
        <v>-1109.9999999999977</v>
      </c>
      <c r="P77" s="70"/>
      <c r="AP77" s="97"/>
      <c r="AQ77" s="98"/>
      <c r="AR77" s="98"/>
      <c r="AS77" s="45"/>
      <c r="AT77" s="46"/>
      <c r="AU77" s="46"/>
      <c r="AV77" s="98"/>
      <c r="AW77" s="98"/>
      <c r="AX77" s="98"/>
      <c r="AY77" s="98"/>
      <c r="AZ77" s="98"/>
      <c r="BA77" s="98"/>
      <c r="BB77" s="98"/>
      <c r="BC77" s="98"/>
      <c r="BD77" s="98"/>
      <c r="BE77" s="98"/>
      <c r="BF77" s="99"/>
    </row>
    <row r="78" spans="2:58" x14ac:dyDescent="0.25">
      <c r="B78" s="14" t="s">
        <v>50</v>
      </c>
      <c r="C78" s="14">
        <v>1.79</v>
      </c>
      <c r="D78" s="14">
        <v>110</v>
      </c>
      <c r="E78" s="14">
        <v>15</v>
      </c>
      <c r="F78" s="14">
        <v>10</v>
      </c>
      <c r="G78" s="22">
        <v>38353</v>
      </c>
      <c r="H78" s="22">
        <v>40543</v>
      </c>
      <c r="I78" s="14">
        <v>20280.000000000146</v>
      </c>
      <c r="J78" s="14">
        <v>1.1480400029199225</v>
      </c>
      <c r="K78" s="14">
        <v>-9739.9999999999236</v>
      </c>
      <c r="L78" s="14">
        <v>1394</v>
      </c>
      <c r="M78" s="14">
        <v>0.39311334289813488</v>
      </c>
      <c r="N78" s="14">
        <v>14.548063127690192</v>
      </c>
      <c r="O78" s="14">
        <v>-1109.9999999999977</v>
      </c>
      <c r="P78" s="70"/>
      <c r="AP78" s="97"/>
      <c r="AQ78" s="98"/>
      <c r="AR78" s="98"/>
      <c r="AS78" s="45"/>
      <c r="AT78" s="46"/>
      <c r="AU78" s="46"/>
      <c r="AV78" s="98"/>
      <c r="AW78" s="98"/>
      <c r="AX78" s="98"/>
      <c r="AY78" s="98"/>
      <c r="AZ78" s="98"/>
      <c r="BA78" s="98"/>
      <c r="BB78" s="98"/>
      <c r="BC78" s="98"/>
      <c r="BD78" s="98"/>
      <c r="BE78" s="98"/>
      <c r="BF78" s="99"/>
    </row>
    <row r="79" spans="2:58" x14ac:dyDescent="0.25">
      <c r="B79" s="14" t="s">
        <v>50</v>
      </c>
      <c r="C79" s="14">
        <v>0</v>
      </c>
      <c r="D79" s="14">
        <v>110</v>
      </c>
      <c r="E79" s="14">
        <v>20</v>
      </c>
      <c r="F79" s="14">
        <v>0</v>
      </c>
      <c r="G79" s="22">
        <v>38353</v>
      </c>
      <c r="H79" s="22">
        <v>40543</v>
      </c>
      <c r="I79" s="14">
        <v>0</v>
      </c>
      <c r="J79" s="14">
        <v>1</v>
      </c>
      <c r="K79" s="14">
        <v>0</v>
      </c>
      <c r="L79" s="14">
        <v>0</v>
      </c>
      <c r="M79" s="14">
        <v>0</v>
      </c>
      <c r="N79" s="14">
        <v>0</v>
      </c>
      <c r="O79" s="14">
        <v>0</v>
      </c>
      <c r="P79" s="70"/>
      <c r="AP79" s="97"/>
      <c r="AQ79" s="98"/>
      <c r="AR79" s="98"/>
      <c r="AS79" s="45"/>
      <c r="AT79" s="46"/>
      <c r="AU79" s="46"/>
      <c r="AV79" s="98"/>
      <c r="AW79" s="98"/>
      <c r="AX79" s="98"/>
      <c r="AY79" s="98"/>
      <c r="AZ79" s="98"/>
      <c r="BA79" s="98"/>
      <c r="BB79" s="98"/>
      <c r="BC79" s="98"/>
      <c r="BD79" s="98"/>
      <c r="BE79" s="98"/>
      <c r="BF79" s="99"/>
    </row>
    <row r="80" spans="2:58" x14ac:dyDescent="0.25">
      <c r="B80" s="14" t="s">
        <v>50</v>
      </c>
      <c r="C80" s="14">
        <v>0</v>
      </c>
      <c r="D80" s="14">
        <v>110</v>
      </c>
      <c r="E80" s="14">
        <v>20</v>
      </c>
      <c r="F80" s="14">
        <v>0.5</v>
      </c>
      <c r="G80" s="22">
        <v>38353</v>
      </c>
      <c r="H80" s="22">
        <v>40543</v>
      </c>
      <c r="I80" s="14">
        <v>0</v>
      </c>
      <c r="J80" s="14">
        <v>1</v>
      </c>
      <c r="K80" s="14">
        <v>0</v>
      </c>
      <c r="L80" s="14">
        <v>0</v>
      </c>
      <c r="M80" s="14">
        <v>0</v>
      </c>
      <c r="N80" s="14">
        <v>0</v>
      </c>
      <c r="O80" s="14">
        <v>0</v>
      </c>
      <c r="P80" s="70"/>
      <c r="AP80" s="97"/>
      <c r="AQ80" s="98"/>
      <c r="AR80" s="98"/>
      <c r="AS80" s="45"/>
      <c r="AT80" s="46"/>
      <c r="AU80" s="46"/>
      <c r="AV80" s="98"/>
      <c r="AW80" s="98"/>
      <c r="AX80" s="98"/>
      <c r="AY80" s="98"/>
      <c r="AZ80" s="98"/>
      <c r="BA80" s="98"/>
      <c r="BB80" s="98"/>
      <c r="BC80" s="98"/>
      <c r="BD80" s="98"/>
      <c r="BE80" s="98"/>
      <c r="BF80" s="99"/>
    </row>
    <row r="81" spans="2:58" x14ac:dyDescent="0.25">
      <c r="B81" s="14" t="s">
        <v>50</v>
      </c>
      <c r="C81" s="14">
        <v>0</v>
      </c>
      <c r="D81" s="14">
        <v>110</v>
      </c>
      <c r="E81" s="14">
        <v>20</v>
      </c>
      <c r="F81" s="14">
        <v>1</v>
      </c>
      <c r="G81" s="22">
        <v>38353</v>
      </c>
      <c r="H81" s="22">
        <v>40543</v>
      </c>
      <c r="I81" s="14">
        <v>0</v>
      </c>
      <c r="J81" s="14">
        <v>1</v>
      </c>
      <c r="K81" s="14">
        <v>0</v>
      </c>
      <c r="L81" s="14">
        <v>0</v>
      </c>
      <c r="M81" s="14">
        <v>0</v>
      </c>
      <c r="N81" s="14">
        <v>0</v>
      </c>
      <c r="O81" s="14">
        <v>0</v>
      </c>
      <c r="P81" s="70"/>
      <c r="AP81" s="97"/>
      <c r="AQ81" s="98"/>
      <c r="AR81" s="98"/>
      <c r="AS81" s="45"/>
      <c r="AT81" s="46"/>
      <c r="AU81" s="46"/>
      <c r="AV81" s="98"/>
      <c r="AW81" s="98"/>
      <c r="AX81" s="98"/>
      <c r="AY81" s="98"/>
      <c r="AZ81" s="98"/>
      <c r="BA81" s="98"/>
      <c r="BB81" s="98"/>
      <c r="BC81" s="98"/>
      <c r="BD81" s="98"/>
      <c r="BE81" s="98"/>
      <c r="BF81" s="99"/>
    </row>
    <row r="82" spans="2:58" x14ac:dyDescent="0.25">
      <c r="B82" s="14" t="s">
        <v>50</v>
      </c>
      <c r="C82" s="14">
        <v>0</v>
      </c>
      <c r="D82" s="14">
        <v>110</v>
      </c>
      <c r="E82" s="14">
        <v>20</v>
      </c>
      <c r="F82" s="14">
        <v>1.5</v>
      </c>
      <c r="G82" s="22">
        <v>38353</v>
      </c>
      <c r="H82" s="22">
        <v>40543</v>
      </c>
      <c r="I82" s="14">
        <v>0</v>
      </c>
      <c r="J82" s="14">
        <v>1</v>
      </c>
      <c r="K82" s="14">
        <v>0</v>
      </c>
      <c r="L82" s="14">
        <v>0</v>
      </c>
      <c r="M82" s="14">
        <v>0</v>
      </c>
      <c r="N82" s="14">
        <v>0</v>
      </c>
      <c r="O82" s="14">
        <v>0</v>
      </c>
      <c r="P82" s="70"/>
      <c r="AP82" s="97"/>
      <c r="AQ82" s="98"/>
      <c r="AR82" s="98"/>
      <c r="AS82" s="45"/>
      <c r="AT82" s="46"/>
      <c r="AU82" s="46"/>
      <c r="AV82" s="98"/>
      <c r="AW82" s="98"/>
      <c r="AX82" s="98"/>
      <c r="AY82" s="98"/>
      <c r="AZ82" s="98"/>
      <c r="BA82" s="98"/>
      <c r="BB82" s="98"/>
      <c r="BC82" s="98"/>
      <c r="BD82" s="98"/>
      <c r="BE82" s="98"/>
      <c r="BF82" s="99"/>
    </row>
    <row r="83" spans="2:58" x14ac:dyDescent="0.25">
      <c r="B83" s="14" t="s">
        <v>50</v>
      </c>
      <c r="C83" s="14">
        <v>-0.48</v>
      </c>
      <c r="D83" s="14">
        <v>110</v>
      </c>
      <c r="E83" s="14">
        <v>20</v>
      </c>
      <c r="F83" s="14">
        <v>2</v>
      </c>
      <c r="G83" s="22">
        <v>38353</v>
      </c>
      <c r="H83" s="22">
        <v>40543</v>
      </c>
      <c r="I83" s="14">
        <v>-380</v>
      </c>
      <c r="J83" s="14">
        <v>0.72262773722627782</v>
      </c>
      <c r="K83" s="14">
        <v>-969.99999999999545</v>
      </c>
      <c r="L83" s="14">
        <v>14</v>
      </c>
      <c r="M83" s="14">
        <v>0.42857142857142855</v>
      </c>
      <c r="N83" s="14">
        <v>-27.142857142857142</v>
      </c>
      <c r="O83" s="14">
        <v>-520</v>
      </c>
      <c r="P83" s="70"/>
      <c r="AP83" s="97"/>
      <c r="AQ83" s="98"/>
      <c r="AR83" s="98"/>
      <c r="AS83" s="45"/>
      <c r="AT83" s="46"/>
      <c r="AU83" s="46"/>
      <c r="AV83" s="98"/>
      <c r="AW83" s="98"/>
      <c r="AX83" s="98"/>
      <c r="AY83" s="98"/>
      <c r="AZ83" s="98"/>
      <c r="BA83" s="98"/>
      <c r="BB83" s="98"/>
      <c r="BC83" s="98"/>
      <c r="BD83" s="98"/>
      <c r="BE83" s="98"/>
      <c r="BF83" s="99"/>
    </row>
    <row r="84" spans="2:58" x14ac:dyDescent="0.25">
      <c r="B84" s="14" t="s">
        <v>50</v>
      </c>
      <c r="C84" s="14">
        <v>0.64</v>
      </c>
      <c r="D84" s="14">
        <v>110</v>
      </c>
      <c r="E84" s="14">
        <v>20</v>
      </c>
      <c r="F84" s="14">
        <v>2.5</v>
      </c>
      <c r="G84" s="22">
        <v>38353</v>
      </c>
      <c r="H84" s="22">
        <v>40543</v>
      </c>
      <c r="I84" s="14">
        <v>1359.9999999999654</v>
      </c>
      <c r="J84" s="14">
        <v>1.2937365010799053</v>
      </c>
      <c r="K84" s="14">
        <v>-850.00000000000455</v>
      </c>
      <c r="L84" s="14">
        <v>57</v>
      </c>
      <c r="M84" s="14">
        <v>0.50877192982456143</v>
      </c>
      <c r="N84" s="14">
        <v>23.85964912280642</v>
      </c>
      <c r="O84" s="14">
        <v>-520</v>
      </c>
      <c r="P84" s="70"/>
      <c r="AP84" s="97"/>
      <c r="AQ84" s="98"/>
      <c r="AR84" s="98"/>
      <c r="AS84" s="45"/>
      <c r="AT84" s="46"/>
      <c r="AU84" s="46"/>
      <c r="AV84" s="98"/>
      <c r="AW84" s="98"/>
      <c r="AX84" s="98"/>
      <c r="AY84" s="98"/>
      <c r="AZ84" s="98"/>
      <c r="BA84" s="98"/>
      <c r="BB84" s="98"/>
      <c r="BC84" s="98"/>
      <c r="BD84" s="98"/>
      <c r="BE84" s="98"/>
      <c r="BF84" s="99"/>
    </row>
    <row r="85" spans="2:58" x14ac:dyDescent="0.25">
      <c r="B85" s="14" t="s">
        <v>50</v>
      </c>
      <c r="C85" s="14">
        <v>1.52</v>
      </c>
      <c r="D85" s="14">
        <v>110</v>
      </c>
      <c r="E85" s="14">
        <v>20</v>
      </c>
      <c r="F85" s="14">
        <v>3</v>
      </c>
      <c r="G85" s="22">
        <v>38353</v>
      </c>
      <c r="H85" s="22">
        <v>40543</v>
      </c>
      <c r="I85" s="14">
        <v>5729.9999999999854</v>
      </c>
      <c r="J85" s="14">
        <v>1.4562101910828009</v>
      </c>
      <c r="K85" s="14">
        <v>-1740.0000000000191</v>
      </c>
      <c r="L85" s="14">
        <v>155</v>
      </c>
      <c r="M85" s="14">
        <v>0.4258064516129032</v>
      </c>
      <c r="N85" s="14">
        <v>36.96774193548378</v>
      </c>
      <c r="O85" s="14">
        <v>-609.99999999999773</v>
      </c>
      <c r="P85" s="70"/>
      <c r="AP85" s="97"/>
      <c r="AQ85" s="98"/>
      <c r="AR85" s="98"/>
      <c r="AS85" s="45"/>
      <c r="AT85" s="46"/>
      <c r="AU85" s="46"/>
      <c r="AV85" s="98"/>
      <c r="AW85" s="98"/>
      <c r="AX85" s="98"/>
      <c r="AY85" s="98"/>
      <c r="AZ85" s="98"/>
      <c r="BA85" s="98"/>
      <c r="BB85" s="98"/>
      <c r="BC85" s="98"/>
      <c r="BD85" s="98"/>
      <c r="BE85" s="98"/>
      <c r="BF85" s="99"/>
    </row>
    <row r="86" spans="2:58" x14ac:dyDescent="0.25">
      <c r="B86" s="14" t="s">
        <v>50</v>
      </c>
      <c r="C86" s="14">
        <v>1.84</v>
      </c>
      <c r="D86" s="14">
        <v>110</v>
      </c>
      <c r="E86" s="14">
        <v>20</v>
      </c>
      <c r="F86" s="14">
        <v>3.5</v>
      </c>
      <c r="G86" s="22">
        <v>38353</v>
      </c>
      <c r="H86" s="22">
        <v>40543</v>
      </c>
      <c r="I86" s="14">
        <v>9770.0000000000327</v>
      </c>
      <c r="J86" s="14">
        <v>1.3463310882665731</v>
      </c>
      <c r="K86" s="14">
        <v>-2970.0000000000364</v>
      </c>
      <c r="L86" s="14">
        <v>321</v>
      </c>
      <c r="M86" s="14">
        <v>0.42367601246105918</v>
      </c>
      <c r="N86" s="14">
        <v>30.436137071651192</v>
      </c>
      <c r="O86" s="14">
        <v>-609.99999999999773</v>
      </c>
      <c r="P86" s="70"/>
      <c r="AP86" s="97"/>
      <c r="AQ86" s="98"/>
      <c r="AR86" s="98"/>
      <c r="AS86" s="45"/>
      <c r="AT86" s="46"/>
      <c r="AU86" s="46"/>
      <c r="AV86" s="98"/>
      <c r="AW86" s="98"/>
      <c r="AX86" s="98"/>
      <c r="AY86" s="98"/>
      <c r="AZ86" s="98"/>
      <c r="BA86" s="98"/>
      <c r="BB86" s="98"/>
      <c r="BC86" s="98"/>
      <c r="BD86" s="98"/>
      <c r="BE86" s="98"/>
      <c r="BF86" s="99"/>
    </row>
    <row r="87" spans="2:58" x14ac:dyDescent="0.25">
      <c r="B87" s="14" t="s">
        <v>50</v>
      </c>
      <c r="C87" s="14">
        <v>1.25</v>
      </c>
      <c r="D87" s="14">
        <v>110</v>
      </c>
      <c r="E87" s="14">
        <v>20</v>
      </c>
      <c r="F87" s="14">
        <v>4</v>
      </c>
      <c r="G87" s="22">
        <v>38353</v>
      </c>
      <c r="H87" s="22">
        <v>40543</v>
      </c>
      <c r="I87" s="14">
        <v>8620.0000000000655</v>
      </c>
      <c r="J87" s="14">
        <v>1.1688540646425087</v>
      </c>
      <c r="K87" s="14">
        <v>-4239.9999999999891</v>
      </c>
      <c r="L87" s="14">
        <v>528</v>
      </c>
      <c r="M87" s="14">
        <v>0.41098484848484851</v>
      </c>
      <c r="N87" s="14">
        <v>16.325757575757674</v>
      </c>
      <c r="O87" s="14">
        <v>-949.99999999999534</v>
      </c>
      <c r="P87" s="70"/>
      <c r="AP87" s="97"/>
      <c r="AQ87" s="98"/>
      <c r="AR87" s="98"/>
      <c r="AS87" s="45"/>
      <c r="AT87" s="46"/>
      <c r="AU87" s="46"/>
      <c r="AV87" s="98"/>
      <c r="AW87" s="98"/>
      <c r="AX87" s="98"/>
      <c r="AY87" s="98"/>
      <c r="AZ87" s="98"/>
      <c r="BA87" s="98"/>
      <c r="BB87" s="98"/>
      <c r="BC87" s="98"/>
      <c r="BD87" s="98"/>
      <c r="BE87" s="98"/>
      <c r="BF87" s="99"/>
    </row>
    <row r="88" spans="2:58" x14ac:dyDescent="0.25">
      <c r="B88" s="14" t="s">
        <v>50</v>
      </c>
      <c r="C88" s="14">
        <v>1.62</v>
      </c>
      <c r="D88" s="14">
        <v>110</v>
      </c>
      <c r="E88" s="14">
        <v>20</v>
      </c>
      <c r="F88" s="14">
        <v>4.5</v>
      </c>
      <c r="G88" s="22">
        <v>38353</v>
      </c>
      <c r="H88" s="22">
        <v>40543</v>
      </c>
      <c r="I88" s="14">
        <v>13450.000000000058</v>
      </c>
      <c r="J88" s="14">
        <v>1.1880329931497284</v>
      </c>
      <c r="K88" s="14">
        <v>-4690.00000000004</v>
      </c>
      <c r="L88" s="14">
        <v>728</v>
      </c>
      <c r="M88" s="14">
        <v>0.40796703296703296</v>
      </c>
      <c r="N88" s="14">
        <v>18.475274725274886</v>
      </c>
      <c r="O88" s="14">
        <v>-1109.9999999999977</v>
      </c>
      <c r="P88" s="70"/>
      <c r="AP88" s="97"/>
      <c r="AQ88" s="98"/>
      <c r="AR88" s="98"/>
      <c r="AS88" s="45"/>
      <c r="AT88" s="46"/>
      <c r="AU88" s="46"/>
      <c r="AV88" s="98"/>
      <c r="AW88" s="98"/>
      <c r="AX88" s="98"/>
      <c r="AY88" s="98"/>
      <c r="AZ88" s="98"/>
      <c r="BA88" s="98"/>
      <c r="BB88" s="98"/>
      <c r="BC88" s="98"/>
      <c r="BD88" s="98"/>
      <c r="BE88" s="98"/>
      <c r="BF88" s="99"/>
    </row>
    <row r="89" spans="2:58" x14ac:dyDescent="0.25">
      <c r="B89" s="14" t="s">
        <v>50</v>
      </c>
      <c r="C89" s="14">
        <v>2.48</v>
      </c>
      <c r="D89" s="14">
        <v>110</v>
      </c>
      <c r="E89" s="14">
        <v>20</v>
      </c>
      <c r="F89" s="14">
        <v>5</v>
      </c>
      <c r="G89" s="22">
        <v>38353</v>
      </c>
      <c r="H89" s="22">
        <v>40543</v>
      </c>
      <c r="I89" s="14">
        <v>22670.000000000087</v>
      </c>
      <c r="J89" s="14">
        <v>1.2711073905764185</v>
      </c>
      <c r="K89" s="14">
        <v>-3940.0000000000082</v>
      </c>
      <c r="L89" s="14">
        <v>887</v>
      </c>
      <c r="M89" s="14">
        <v>0.41488162344983087</v>
      </c>
      <c r="N89" s="14">
        <v>25.55806087936886</v>
      </c>
      <c r="O89" s="14">
        <v>-1109.9999999999977</v>
      </c>
      <c r="P89" s="70"/>
      <c r="AP89" s="97"/>
      <c r="AQ89" s="98"/>
      <c r="AR89" s="98"/>
      <c r="AS89" s="45"/>
      <c r="AT89" s="46"/>
      <c r="AU89" s="46"/>
      <c r="AV89" s="98"/>
      <c r="AW89" s="98"/>
      <c r="AX89" s="98"/>
      <c r="AY89" s="98"/>
      <c r="AZ89" s="98"/>
      <c r="BA89" s="98"/>
      <c r="BB89" s="98"/>
      <c r="BC89" s="98"/>
      <c r="BD89" s="98"/>
      <c r="BE89" s="98"/>
      <c r="BF89" s="99"/>
    </row>
    <row r="90" spans="2:58" x14ac:dyDescent="0.25">
      <c r="B90" s="14" t="s">
        <v>50</v>
      </c>
      <c r="C90" s="14">
        <v>1.98</v>
      </c>
      <c r="D90" s="14">
        <v>110</v>
      </c>
      <c r="E90" s="14">
        <v>20</v>
      </c>
      <c r="F90" s="14">
        <v>5.5</v>
      </c>
      <c r="G90" s="22">
        <v>38353</v>
      </c>
      <c r="H90" s="22">
        <v>40543</v>
      </c>
      <c r="I90" s="14">
        <v>19330.000000000058</v>
      </c>
      <c r="J90" s="14">
        <v>1.194917817888475</v>
      </c>
      <c r="K90" s="14">
        <v>-6670.0000000000118</v>
      </c>
      <c r="L90" s="14">
        <v>1029</v>
      </c>
      <c r="M90" s="14">
        <v>0.39747327502429541</v>
      </c>
      <c r="N90" s="14">
        <v>18.785228377065259</v>
      </c>
      <c r="O90" s="14">
        <v>-1109.9999999999977</v>
      </c>
      <c r="P90" s="70"/>
      <c r="AP90" s="97"/>
      <c r="AQ90" s="98"/>
      <c r="AR90" s="98"/>
      <c r="AS90" s="45"/>
      <c r="AT90" s="46"/>
      <c r="AU90" s="46"/>
      <c r="AV90" s="98"/>
      <c r="AW90" s="98"/>
      <c r="AX90" s="98"/>
      <c r="AY90" s="98"/>
      <c r="AZ90" s="98"/>
      <c r="BA90" s="98"/>
      <c r="BB90" s="98"/>
      <c r="BC90" s="98"/>
      <c r="BD90" s="98"/>
      <c r="BE90" s="98"/>
      <c r="BF90" s="99"/>
    </row>
    <row r="91" spans="2:58" x14ac:dyDescent="0.25">
      <c r="B91" s="14" t="s">
        <v>50</v>
      </c>
      <c r="C91" s="14">
        <v>1.55</v>
      </c>
      <c r="D91" s="14">
        <v>110</v>
      </c>
      <c r="E91" s="14">
        <v>20</v>
      </c>
      <c r="F91" s="14">
        <v>6</v>
      </c>
      <c r="G91" s="22">
        <v>38353</v>
      </c>
      <c r="H91" s="22">
        <v>40543</v>
      </c>
      <c r="I91" s="14">
        <v>15780.000000000058</v>
      </c>
      <c r="J91" s="14">
        <v>1.1408425562299185</v>
      </c>
      <c r="K91" s="14">
        <v>-8309.9999999999964</v>
      </c>
      <c r="L91" s="14">
        <v>1139</v>
      </c>
      <c r="M91" s="14">
        <v>0.39244951712028092</v>
      </c>
      <c r="N91" s="14">
        <v>13.854258121159017</v>
      </c>
      <c r="O91" s="14">
        <v>-1109.9999999999977</v>
      </c>
      <c r="P91" s="70"/>
      <c r="AP91" s="97"/>
      <c r="AQ91" s="98"/>
      <c r="AR91" s="98"/>
      <c r="AS91" s="45"/>
      <c r="AT91" s="46"/>
      <c r="AU91" s="46"/>
      <c r="AV91" s="98"/>
      <c r="AW91" s="98"/>
      <c r="AX91" s="98"/>
      <c r="AY91" s="98"/>
      <c r="AZ91" s="98"/>
      <c r="BA91" s="98"/>
      <c r="BB91" s="98"/>
      <c r="BC91" s="98"/>
      <c r="BD91" s="98"/>
      <c r="BE91" s="98"/>
      <c r="BF91" s="99"/>
    </row>
    <row r="92" spans="2:58" x14ac:dyDescent="0.25">
      <c r="B92" s="14" t="s">
        <v>50</v>
      </c>
      <c r="C92" s="14">
        <v>1.23</v>
      </c>
      <c r="D92" s="14">
        <v>110</v>
      </c>
      <c r="E92" s="14">
        <v>20</v>
      </c>
      <c r="F92" s="14">
        <v>6.5</v>
      </c>
      <c r="G92" s="22">
        <v>38353</v>
      </c>
      <c r="H92" s="22">
        <v>40543</v>
      </c>
      <c r="I92" s="14">
        <v>12840.000000000044</v>
      </c>
      <c r="J92" s="14">
        <v>1.1045432340009775</v>
      </c>
      <c r="K92" s="14">
        <v>-9429.9999999999727</v>
      </c>
      <c r="L92" s="14">
        <v>1244</v>
      </c>
      <c r="M92" s="14">
        <v>0.38424437299035369</v>
      </c>
      <c r="N92" s="14">
        <v>10.321543408360204</v>
      </c>
      <c r="O92" s="14">
        <v>-1109.9999999999977</v>
      </c>
      <c r="P92" s="70"/>
      <c r="AP92" s="97"/>
      <c r="AQ92" s="98"/>
      <c r="AR92" s="98"/>
      <c r="AS92" s="45"/>
      <c r="AT92" s="46"/>
      <c r="AU92" s="46"/>
      <c r="AV92" s="98"/>
      <c r="AW92" s="98"/>
      <c r="AX92" s="98"/>
      <c r="AY92" s="98"/>
      <c r="AZ92" s="98"/>
      <c r="BA92" s="98"/>
      <c r="BB92" s="98"/>
      <c r="BC92" s="98"/>
      <c r="BD92" s="98"/>
      <c r="BE92" s="98"/>
      <c r="BF92" s="99"/>
    </row>
    <row r="93" spans="2:58" x14ac:dyDescent="0.25">
      <c r="B93" s="14" t="s">
        <v>50</v>
      </c>
      <c r="C93" s="14">
        <v>1.61</v>
      </c>
      <c r="D93" s="14">
        <v>110</v>
      </c>
      <c r="E93" s="14">
        <v>20</v>
      </c>
      <c r="F93" s="14">
        <v>7</v>
      </c>
      <c r="G93" s="22">
        <v>38353</v>
      </c>
      <c r="H93" s="22">
        <v>40543</v>
      </c>
      <c r="I93" s="14">
        <v>17630.000000000102</v>
      </c>
      <c r="J93" s="14">
        <v>1.1377236153425523</v>
      </c>
      <c r="K93" s="14">
        <v>-9219.99999999996</v>
      </c>
      <c r="L93" s="14">
        <v>1305</v>
      </c>
      <c r="M93" s="14">
        <v>0.39003831417624524</v>
      </c>
      <c r="N93" s="14">
        <v>13.509578544061386</v>
      </c>
      <c r="O93" s="14">
        <v>-1109.9999999999977</v>
      </c>
      <c r="P93" s="70"/>
      <c r="AP93" s="97"/>
      <c r="AQ93" s="98"/>
      <c r="AR93" s="98"/>
      <c r="AS93" s="45"/>
      <c r="AT93" s="46"/>
      <c r="AU93" s="46"/>
      <c r="AV93" s="98"/>
      <c r="AW93" s="98"/>
      <c r="AX93" s="98"/>
      <c r="AY93" s="98"/>
      <c r="AZ93" s="98"/>
      <c r="BA93" s="98"/>
      <c r="BB93" s="98"/>
      <c r="BC93" s="98"/>
      <c r="BD93" s="98"/>
      <c r="BE93" s="98"/>
      <c r="BF93" s="99"/>
    </row>
    <row r="94" spans="2:58" x14ac:dyDescent="0.25">
      <c r="B94" s="14" t="s">
        <v>50</v>
      </c>
      <c r="C94" s="14">
        <v>1.67</v>
      </c>
      <c r="D94" s="14">
        <v>110</v>
      </c>
      <c r="E94" s="14">
        <v>20</v>
      </c>
      <c r="F94" s="14">
        <v>7.5</v>
      </c>
      <c r="G94" s="22">
        <v>38353</v>
      </c>
      <c r="H94" s="22">
        <v>40543</v>
      </c>
      <c r="I94" s="14">
        <v>18490.000000000058</v>
      </c>
      <c r="J94" s="14">
        <v>1.1402883156297425</v>
      </c>
      <c r="K94" s="14">
        <v>-9959.9999999999618</v>
      </c>
      <c r="L94" s="14">
        <v>1344</v>
      </c>
      <c r="M94" s="14">
        <v>0.390625</v>
      </c>
      <c r="N94" s="14">
        <v>13.757440476190553</v>
      </c>
      <c r="O94" s="14">
        <v>-1109.9999999999977</v>
      </c>
      <c r="P94" s="70"/>
      <c r="AP94" s="97"/>
      <c r="AQ94" s="98"/>
      <c r="AR94" s="98"/>
      <c r="AS94" s="45"/>
      <c r="AT94" s="46"/>
      <c r="AU94" s="46"/>
      <c r="AV94" s="98"/>
      <c r="AW94" s="98"/>
      <c r="AX94" s="98"/>
      <c r="AY94" s="98"/>
      <c r="AZ94" s="98"/>
      <c r="BA94" s="98"/>
      <c r="BB94" s="98"/>
      <c r="BC94" s="98"/>
      <c r="BD94" s="98"/>
      <c r="BE94" s="98"/>
      <c r="BF94" s="99"/>
    </row>
    <row r="95" spans="2:58" x14ac:dyDescent="0.25">
      <c r="B95" s="14" t="s">
        <v>50</v>
      </c>
      <c r="C95" s="14">
        <v>1.81</v>
      </c>
      <c r="D95" s="14">
        <v>110</v>
      </c>
      <c r="E95" s="14">
        <v>20</v>
      </c>
      <c r="F95" s="14">
        <v>8</v>
      </c>
      <c r="G95" s="22">
        <v>38353</v>
      </c>
      <c r="H95" s="22">
        <v>40543</v>
      </c>
      <c r="I95" s="14">
        <v>20250.000000000146</v>
      </c>
      <c r="J95" s="14">
        <v>1.1511532432634184</v>
      </c>
      <c r="K95" s="14">
        <v>-9959.9999999999382</v>
      </c>
      <c r="L95" s="14">
        <v>1370</v>
      </c>
      <c r="M95" s="14">
        <v>0.39270072992700727</v>
      </c>
      <c r="N95" s="14">
        <v>14.781021897810318</v>
      </c>
      <c r="O95" s="14">
        <v>-1109.9999999999977</v>
      </c>
      <c r="P95" s="70"/>
      <c r="AP95" s="97"/>
      <c r="AQ95" s="98"/>
      <c r="AR95" s="98"/>
      <c r="AS95" s="45"/>
      <c r="AT95" s="46"/>
      <c r="AU95" s="46"/>
      <c r="AV95" s="98"/>
      <c r="AW95" s="98"/>
      <c r="AX95" s="98"/>
      <c r="AY95" s="98"/>
      <c r="AZ95" s="98"/>
      <c r="BA95" s="98"/>
      <c r="BB95" s="98"/>
      <c r="BC95" s="98"/>
      <c r="BD95" s="98"/>
      <c r="BE95" s="98"/>
      <c r="BF95" s="99"/>
    </row>
    <row r="96" spans="2:58" x14ac:dyDescent="0.25">
      <c r="B96" s="14" t="s">
        <v>50</v>
      </c>
      <c r="C96" s="14">
        <v>1.64</v>
      </c>
      <c r="D96" s="14">
        <v>110</v>
      </c>
      <c r="E96" s="14">
        <v>20</v>
      </c>
      <c r="F96" s="14">
        <v>8.5</v>
      </c>
      <c r="G96" s="22">
        <v>38353</v>
      </c>
      <c r="H96" s="22">
        <v>40543</v>
      </c>
      <c r="I96" s="14">
        <v>18460.000000000116</v>
      </c>
      <c r="J96" s="14">
        <v>1.1354464744295263</v>
      </c>
      <c r="K96" s="14">
        <v>-9959.9999999999382</v>
      </c>
      <c r="L96" s="14">
        <v>1384</v>
      </c>
      <c r="M96" s="14">
        <v>0.39234104046242774</v>
      </c>
      <c r="N96" s="14">
        <v>13.338150289017422</v>
      </c>
      <c r="O96" s="14">
        <v>-1109.9999999999977</v>
      </c>
      <c r="P96" s="70"/>
      <c r="AP96" s="97"/>
      <c r="AQ96" s="98"/>
      <c r="AR96" s="98"/>
      <c r="AS96" s="45"/>
      <c r="AT96" s="46"/>
      <c r="AU96" s="46"/>
      <c r="AV96" s="98"/>
      <c r="AW96" s="98"/>
      <c r="AX96" s="98"/>
      <c r="AY96" s="98"/>
      <c r="AZ96" s="98"/>
      <c r="BA96" s="98"/>
      <c r="BB96" s="98"/>
      <c r="BC96" s="98"/>
      <c r="BD96" s="98"/>
      <c r="BE96" s="98"/>
      <c r="BF96" s="99"/>
    </row>
    <row r="97" spans="2:58" x14ac:dyDescent="0.25">
      <c r="B97" s="14" t="s">
        <v>50</v>
      </c>
      <c r="C97" s="14">
        <v>1.79</v>
      </c>
      <c r="D97" s="14">
        <v>110</v>
      </c>
      <c r="E97" s="14">
        <v>20</v>
      </c>
      <c r="F97" s="14">
        <v>9</v>
      </c>
      <c r="G97" s="22">
        <v>38353</v>
      </c>
      <c r="H97" s="22">
        <v>40543</v>
      </c>
      <c r="I97" s="14">
        <v>20260.000000000146</v>
      </c>
      <c r="J97" s="14">
        <v>1.1484792964455857</v>
      </c>
      <c r="K97" s="14">
        <v>-9959.9999999999382</v>
      </c>
      <c r="L97" s="14">
        <v>1389</v>
      </c>
      <c r="M97" s="14">
        <v>0.39380849532037437</v>
      </c>
      <c r="N97" s="14">
        <v>14.586033117350699</v>
      </c>
      <c r="O97" s="14">
        <v>-1109.9999999999977</v>
      </c>
      <c r="P97" s="70"/>
      <c r="AP97" s="97"/>
      <c r="AQ97" s="98"/>
      <c r="AR97" s="98"/>
      <c r="AS97" s="45"/>
      <c r="AT97" s="46"/>
      <c r="AU97" s="46"/>
      <c r="AV97" s="98"/>
      <c r="AW97" s="98"/>
      <c r="AX97" s="98"/>
      <c r="AY97" s="98"/>
      <c r="AZ97" s="98"/>
      <c r="BA97" s="98"/>
      <c r="BB97" s="98"/>
      <c r="BC97" s="98"/>
      <c r="BD97" s="98"/>
      <c r="BE97" s="98"/>
      <c r="BF97" s="99"/>
    </row>
    <row r="98" spans="2:58" x14ac:dyDescent="0.25">
      <c r="B98" s="14" t="s">
        <v>50</v>
      </c>
      <c r="C98" s="14">
        <v>1.82</v>
      </c>
      <c r="D98" s="14">
        <v>110</v>
      </c>
      <c r="E98" s="14">
        <v>20</v>
      </c>
      <c r="F98" s="14">
        <v>9.5</v>
      </c>
      <c r="G98" s="22">
        <v>38353</v>
      </c>
      <c r="H98" s="22">
        <v>40543</v>
      </c>
      <c r="I98" s="14">
        <v>20610.000000000146</v>
      </c>
      <c r="J98" s="14">
        <v>1.1507681053401622</v>
      </c>
      <c r="K98" s="14">
        <v>-9739.9999999999236</v>
      </c>
      <c r="L98" s="14">
        <v>1393</v>
      </c>
      <c r="M98" s="14">
        <v>0.39411342426417806</v>
      </c>
      <c r="N98" s="14">
        <v>14.795405599425786</v>
      </c>
      <c r="O98" s="14">
        <v>-1109.9999999999977</v>
      </c>
      <c r="P98" s="70"/>
      <c r="AP98" s="97"/>
      <c r="AQ98" s="98"/>
      <c r="AR98" s="98"/>
      <c r="AS98" s="45"/>
      <c r="AT98" s="46"/>
      <c r="AU98" s="46"/>
      <c r="AV98" s="98"/>
      <c r="AW98" s="98"/>
      <c r="AX98" s="98"/>
      <c r="AY98" s="98"/>
      <c r="AZ98" s="98"/>
      <c r="BA98" s="98"/>
      <c r="BB98" s="98"/>
      <c r="BC98" s="98"/>
      <c r="BD98" s="98"/>
      <c r="BE98" s="98"/>
      <c r="BF98" s="99"/>
    </row>
    <row r="99" spans="2:58" x14ac:dyDescent="0.25">
      <c r="B99" s="14" t="s">
        <v>50</v>
      </c>
      <c r="C99" s="14">
        <v>1.8</v>
      </c>
      <c r="D99" s="14">
        <v>110</v>
      </c>
      <c r="E99" s="14">
        <v>20</v>
      </c>
      <c r="F99" s="14">
        <v>10</v>
      </c>
      <c r="G99" s="22">
        <v>38353</v>
      </c>
      <c r="H99" s="22">
        <v>40543</v>
      </c>
      <c r="I99" s="14">
        <v>20320.000000000175</v>
      </c>
      <c r="J99" s="14">
        <v>1.1483319950361355</v>
      </c>
      <c r="K99" s="14">
        <v>-9739.9999999999236</v>
      </c>
      <c r="L99" s="14">
        <v>1395</v>
      </c>
      <c r="M99" s="14">
        <v>0.3935483870967742</v>
      </c>
      <c r="N99" s="14">
        <v>14.566308243727685</v>
      </c>
      <c r="O99" s="14">
        <v>-1109.9999999999977</v>
      </c>
      <c r="P99" s="70"/>
      <c r="AP99" s="97"/>
      <c r="AQ99" s="98"/>
      <c r="AR99" s="98"/>
      <c r="AS99" s="45"/>
      <c r="AT99" s="46"/>
      <c r="AU99" s="46"/>
      <c r="AV99" s="98"/>
      <c r="AW99" s="98"/>
      <c r="AX99" s="98"/>
      <c r="AY99" s="98"/>
      <c r="AZ99" s="98"/>
      <c r="BA99" s="98"/>
      <c r="BB99" s="98"/>
      <c r="BC99" s="98"/>
      <c r="BD99" s="98"/>
      <c r="BE99" s="98"/>
      <c r="BF99" s="99"/>
    </row>
    <row r="100" spans="2:58" x14ac:dyDescent="0.25">
      <c r="B100" s="14" t="s">
        <v>50</v>
      </c>
      <c r="C100" s="14">
        <v>0</v>
      </c>
      <c r="D100" s="14">
        <v>110</v>
      </c>
      <c r="E100" s="14">
        <v>25</v>
      </c>
      <c r="F100" s="14">
        <v>0</v>
      </c>
      <c r="G100" s="22">
        <v>38353</v>
      </c>
      <c r="H100" s="22">
        <v>40543</v>
      </c>
      <c r="I100" s="14">
        <v>0</v>
      </c>
      <c r="J100" s="14">
        <v>1</v>
      </c>
      <c r="K100" s="14">
        <v>0</v>
      </c>
      <c r="L100" s="14">
        <v>0</v>
      </c>
      <c r="M100" s="14">
        <v>0</v>
      </c>
      <c r="N100" s="14">
        <v>0</v>
      </c>
      <c r="O100" s="14">
        <v>0</v>
      </c>
      <c r="P100" s="70"/>
      <c r="AP100" s="97"/>
      <c r="AQ100" s="98"/>
      <c r="AR100" s="98"/>
      <c r="AS100" s="45"/>
      <c r="AT100" s="46"/>
      <c r="AU100" s="46"/>
      <c r="AV100" s="98"/>
      <c r="AW100" s="98"/>
      <c r="AX100" s="98"/>
      <c r="AY100" s="98"/>
      <c r="AZ100" s="98"/>
      <c r="BA100" s="98"/>
      <c r="BB100" s="98"/>
      <c r="BC100" s="98"/>
      <c r="BD100" s="98"/>
      <c r="BE100" s="98"/>
      <c r="BF100" s="99"/>
    </row>
    <row r="101" spans="2:58" x14ac:dyDescent="0.25">
      <c r="B101" s="14" t="s">
        <v>50</v>
      </c>
      <c r="C101" s="14">
        <v>0</v>
      </c>
      <c r="D101" s="14">
        <v>110</v>
      </c>
      <c r="E101" s="14">
        <v>25</v>
      </c>
      <c r="F101" s="14">
        <v>0.5</v>
      </c>
      <c r="G101" s="22">
        <v>38353</v>
      </c>
      <c r="H101" s="22">
        <v>40543</v>
      </c>
      <c r="I101" s="14">
        <v>0</v>
      </c>
      <c r="J101" s="14">
        <v>1</v>
      </c>
      <c r="K101" s="14">
        <v>0</v>
      </c>
      <c r="L101" s="14">
        <v>0</v>
      </c>
      <c r="M101" s="14">
        <v>0</v>
      </c>
      <c r="N101" s="14">
        <v>0</v>
      </c>
      <c r="O101" s="14">
        <v>0</v>
      </c>
      <c r="P101" s="70"/>
      <c r="AP101" s="97"/>
      <c r="AQ101" s="98"/>
      <c r="AR101" s="98"/>
      <c r="AS101" s="45"/>
      <c r="AT101" s="46"/>
      <c r="AU101" s="46"/>
      <c r="AV101" s="98"/>
      <c r="AW101" s="98"/>
      <c r="AX101" s="98"/>
      <c r="AY101" s="98"/>
      <c r="AZ101" s="98"/>
      <c r="BA101" s="98"/>
      <c r="BB101" s="98"/>
      <c r="BC101" s="98"/>
      <c r="BD101" s="98"/>
      <c r="BE101" s="98"/>
      <c r="BF101" s="99"/>
    </row>
    <row r="102" spans="2:58" x14ac:dyDescent="0.25">
      <c r="B102" s="14" t="s">
        <v>50</v>
      </c>
      <c r="C102" s="14">
        <v>0</v>
      </c>
      <c r="D102" s="14">
        <v>110</v>
      </c>
      <c r="E102" s="14">
        <v>25</v>
      </c>
      <c r="F102" s="14">
        <v>1</v>
      </c>
      <c r="G102" s="22">
        <v>38353</v>
      </c>
      <c r="H102" s="22">
        <v>40543</v>
      </c>
      <c r="I102" s="14">
        <v>0</v>
      </c>
      <c r="J102" s="14">
        <v>1</v>
      </c>
      <c r="K102" s="14">
        <v>0</v>
      </c>
      <c r="L102" s="14">
        <v>0</v>
      </c>
      <c r="M102" s="14">
        <v>0</v>
      </c>
      <c r="N102" s="14">
        <v>0</v>
      </c>
      <c r="O102" s="14">
        <v>0</v>
      </c>
      <c r="P102" s="70"/>
      <c r="AP102" s="97"/>
      <c r="AQ102" s="98"/>
      <c r="AR102" s="98"/>
      <c r="AS102" s="45"/>
      <c r="AT102" s="46"/>
      <c r="AU102" s="46"/>
      <c r="AV102" s="98"/>
      <c r="AW102" s="98"/>
      <c r="AX102" s="98"/>
      <c r="AY102" s="98"/>
      <c r="AZ102" s="98"/>
      <c r="BA102" s="98"/>
      <c r="BB102" s="98"/>
      <c r="BC102" s="98"/>
      <c r="BD102" s="98"/>
      <c r="BE102" s="98"/>
      <c r="BF102" s="99"/>
    </row>
    <row r="103" spans="2:58" x14ac:dyDescent="0.25">
      <c r="B103" s="14" t="s">
        <v>50</v>
      </c>
      <c r="C103" s="14">
        <v>0</v>
      </c>
      <c r="D103" s="14">
        <v>110</v>
      </c>
      <c r="E103" s="14">
        <v>25</v>
      </c>
      <c r="F103" s="14">
        <v>1.5</v>
      </c>
      <c r="G103" s="22">
        <v>38353</v>
      </c>
      <c r="H103" s="22">
        <v>40543</v>
      </c>
      <c r="I103" s="14">
        <v>0</v>
      </c>
      <c r="J103" s="14">
        <v>1</v>
      </c>
      <c r="K103" s="14">
        <v>0</v>
      </c>
      <c r="L103" s="14">
        <v>0</v>
      </c>
      <c r="M103" s="14">
        <v>0</v>
      </c>
      <c r="N103" s="14">
        <v>0</v>
      </c>
      <c r="O103" s="14">
        <v>0</v>
      </c>
      <c r="P103" s="70"/>
      <c r="AP103" s="97"/>
      <c r="AQ103" s="98"/>
      <c r="AR103" s="98"/>
      <c r="AS103" s="45"/>
      <c r="AT103" s="46"/>
      <c r="AU103" s="46"/>
      <c r="AV103" s="98"/>
      <c r="AW103" s="98"/>
      <c r="AX103" s="98"/>
      <c r="AY103" s="98"/>
      <c r="AZ103" s="98"/>
      <c r="BA103" s="98"/>
      <c r="BB103" s="98"/>
      <c r="BC103" s="98"/>
      <c r="BD103" s="98"/>
      <c r="BE103" s="98"/>
      <c r="BF103" s="99"/>
    </row>
    <row r="104" spans="2:58" x14ac:dyDescent="0.25">
      <c r="B104" s="14" t="s">
        <v>50</v>
      </c>
      <c r="C104" s="14">
        <v>-1.38</v>
      </c>
      <c r="D104" s="14">
        <v>110</v>
      </c>
      <c r="E104" s="14">
        <v>25</v>
      </c>
      <c r="F104" s="14">
        <v>2</v>
      </c>
      <c r="G104" s="22">
        <v>38353</v>
      </c>
      <c r="H104" s="22">
        <v>40543</v>
      </c>
      <c r="I104" s="14">
        <v>-1300.0000000000068</v>
      </c>
      <c r="J104" s="14">
        <v>0.47368421052631499</v>
      </c>
      <c r="K104" s="14">
        <v>-1920.0000000000068</v>
      </c>
      <c r="L104" s="14">
        <v>21</v>
      </c>
      <c r="M104" s="14">
        <v>0.33333333333333331</v>
      </c>
      <c r="N104" s="14">
        <v>-61.904761904762232</v>
      </c>
      <c r="O104" s="14">
        <v>-520</v>
      </c>
      <c r="P104" s="70"/>
      <c r="AP104" s="100"/>
      <c r="AQ104" s="101"/>
      <c r="AR104" s="101"/>
      <c r="AS104" s="104"/>
      <c r="AT104" s="105"/>
      <c r="AU104" s="105"/>
      <c r="AV104" s="101"/>
      <c r="AW104" s="101"/>
      <c r="AX104" s="101"/>
      <c r="AY104" s="101"/>
      <c r="AZ104" s="101"/>
      <c r="BA104" s="101"/>
      <c r="BB104" s="101"/>
      <c r="BC104" s="101"/>
      <c r="BD104" s="101"/>
      <c r="BE104" s="101"/>
      <c r="BF104" s="102"/>
    </row>
    <row r="105" spans="2:58" x14ac:dyDescent="0.25">
      <c r="B105" s="14" t="s">
        <v>50</v>
      </c>
      <c r="C105" s="14">
        <v>0.44</v>
      </c>
      <c r="D105" s="14">
        <v>110</v>
      </c>
      <c r="E105" s="14">
        <v>25</v>
      </c>
      <c r="F105" s="14">
        <v>2.5</v>
      </c>
      <c r="G105" s="22">
        <v>38353</v>
      </c>
      <c r="H105" s="22">
        <v>40543</v>
      </c>
      <c r="I105" s="14">
        <v>1009.9999999999709</v>
      </c>
      <c r="J105" s="14">
        <v>1.1613418530351389</v>
      </c>
      <c r="K105" s="14">
        <v>-950.00000000001137</v>
      </c>
      <c r="L105" s="14">
        <v>73</v>
      </c>
      <c r="M105" s="14">
        <v>0.45205479452054792</v>
      </c>
      <c r="N105" s="14">
        <v>13.835616438355759</v>
      </c>
      <c r="O105" s="14">
        <v>-520</v>
      </c>
      <c r="P105" s="70"/>
      <c r="AS105" s="35"/>
      <c r="AT105" s="21"/>
      <c r="AU105" s="21"/>
    </row>
    <row r="106" spans="2:58" x14ac:dyDescent="0.25">
      <c r="B106" s="14" t="s">
        <v>50</v>
      </c>
      <c r="C106" s="14">
        <v>1.21</v>
      </c>
      <c r="D106" s="14">
        <v>110</v>
      </c>
      <c r="E106" s="14">
        <v>25</v>
      </c>
      <c r="F106" s="14">
        <v>3</v>
      </c>
      <c r="G106" s="22">
        <v>38353</v>
      </c>
      <c r="H106" s="22">
        <v>40543</v>
      </c>
      <c r="I106" s="14">
        <v>4859.9999999999818</v>
      </c>
      <c r="J106" s="14">
        <v>1.3064312736443868</v>
      </c>
      <c r="K106" s="14">
        <v>-3100.0000000000318</v>
      </c>
      <c r="L106" s="14">
        <v>190</v>
      </c>
      <c r="M106" s="14">
        <v>0.41052631578947368</v>
      </c>
      <c r="N106" s="14">
        <v>25.578947368420923</v>
      </c>
      <c r="O106" s="14">
        <v>-609.99999999999773</v>
      </c>
      <c r="P106" s="70"/>
      <c r="AP106" s="124" t="s">
        <v>67</v>
      </c>
      <c r="AQ106" s="125"/>
      <c r="AR106" s="125"/>
      <c r="AS106" s="125"/>
      <c r="AT106" s="125"/>
      <c r="AU106" s="125"/>
      <c r="AV106" s="125"/>
      <c r="AW106" s="125"/>
      <c r="AX106" s="125"/>
      <c r="AY106" s="125"/>
      <c r="AZ106" s="125"/>
      <c r="BA106" s="125"/>
      <c r="BB106" s="125"/>
      <c r="BC106" s="125"/>
      <c r="BD106" s="125"/>
      <c r="BE106" s="125"/>
      <c r="BF106" s="126"/>
    </row>
    <row r="107" spans="2:58" x14ac:dyDescent="0.25">
      <c r="B107" s="14" t="s">
        <v>50</v>
      </c>
      <c r="C107" s="14">
        <v>1.98</v>
      </c>
      <c r="D107" s="14">
        <v>110</v>
      </c>
      <c r="E107" s="14">
        <v>25</v>
      </c>
      <c r="F107" s="14">
        <v>3.5</v>
      </c>
      <c r="G107" s="22">
        <v>38353</v>
      </c>
      <c r="H107" s="22">
        <v>40543</v>
      </c>
      <c r="I107" s="14">
        <v>11420.000000000073</v>
      </c>
      <c r="J107" s="14">
        <v>1.3481707317073195</v>
      </c>
      <c r="K107" s="14">
        <v>-3290.0000000000227</v>
      </c>
      <c r="L107" s="14">
        <v>372</v>
      </c>
      <c r="M107" s="14">
        <v>0.43010752688172044</v>
      </c>
      <c r="N107" s="14">
        <v>30.698924731182991</v>
      </c>
      <c r="O107" s="14">
        <v>-609.99999999999773</v>
      </c>
      <c r="P107" s="70"/>
      <c r="AP107" s="127"/>
      <c r="AQ107" s="123"/>
      <c r="AR107" s="123"/>
      <c r="AS107" s="123"/>
      <c r="AT107" s="123"/>
      <c r="AU107" s="123"/>
      <c r="AV107" s="123"/>
      <c r="AW107" s="123"/>
      <c r="AX107" s="123"/>
      <c r="AY107" s="123"/>
      <c r="AZ107" s="123"/>
      <c r="BA107" s="123"/>
      <c r="BB107" s="123"/>
      <c r="BC107" s="123"/>
      <c r="BD107" s="123"/>
      <c r="BE107" s="123"/>
      <c r="BF107" s="128"/>
    </row>
    <row r="108" spans="2:58" x14ac:dyDescent="0.25">
      <c r="B108" s="14" t="s">
        <v>50</v>
      </c>
      <c r="C108" s="14">
        <v>1.67</v>
      </c>
      <c r="D108" s="14">
        <v>110</v>
      </c>
      <c r="E108" s="14">
        <v>25</v>
      </c>
      <c r="F108" s="14">
        <v>4</v>
      </c>
      <c r="G108" s="22">
        <v>38353</v>
      </c>
      <c r="H108" s="22">
        <v>40543</v>
      </c>
      <c r="I108" s="14">
        <v>12310.000000000058</v>
      </c>
      <c r="J108" s="14">
        <v>1.2203723594701053</v>
      </c>
      <c r="K108" s="14">
        <v>-4049.9999999999636</v>
      </c>
      <c r="L108" s="14">
        <v>592</v>
      </c>
      <c r="M108" s="14">
        <v>0.41047297297297297</v>
      </c>
      <c r="N108" s="14">
        <v>20.793918918919047</v>
      </c>
      <c r="O108" s="14">
        <v>-949.99999999999534</v>
      </c>
      <c r="P108" s="70"/>
      <c r="AP108" s="97"/>
      <c r="AQ108" s="98"/>
      <c r="AR108" s="98"/>
      <c r="AS108" s="45"/>
      <c r="AT108" s="46"/>
      <c r="AU108" s="46"/>
      <c r="AV108" s="98"/>
      <c r="AW108" s="98"/>
      <c r="AX108" s="98"/>
      <c r="AY108" s="98"/>
      <c r="AZ108" s="98"/>
      <c r="BA108" s="98"/>
      <c r="BB108" s="98"/>
      <c r="BC108" s="98"/>
      <c r="BD108" s="98"/>
      <c r="BE108" s="98"/>
      <c r="BF108" s="99"/>
    </row>
    <row r="109" spans="2:58" x14ac:dyDescent="0.25">
      <c r="B109" s="14" t="s">
        <v>50</v>
      </c>
      <c r="C109" s="14">
        <v>1.77</v>
      </c>
      <c r="D109" s="14">
        <v>110</v>
      </c>
      <c r="E109" s="14">
        <v>25</v>
      </c>
      <c r="F109" s="14">
        <v>4.5</v>
      </c>
      <c r="G109" s="22">
        <v>38353</v>
      </c>
      <c r="H109" s="22">
        <v>40543</v>
      </c>
      <c r="I109" s="14">
        <v>15370.000000000073</v>
      </c>
      <c r="J109" s="14">
        <v>1.199429090437266</v>
      </c>
      <c r="K109" s="14">
        <v>-5460.0000000000455</v>
      </c>
      <c r="L109" s="14">
        <v>789</v>
      </c>
      <c r="M109" s="14">
        <v>0.40430925221799746</v>
      </c>
      <c r="N109" s="14">
        <v>19.480354879594557</v>
      </c>
      <c r="O109" s="14">
        <v>-1109.9999999999977</v>
      </c>
      <c r="P109" s="70"/>
      <c r="AP109" s="97"/>
      <c r="AQ109" s="98"/>
      <c r="AR109" s="98"/>
      <c r="AS109" s="45"/>
      <c r="AT109" s="46"/>
      <c r="AU109" s="46"/>
      <c r="AV109" s="98"/>
      <c r="AW109" s="98"/>
      <c r="AX109" s="98"/>
      <c r="AY109" s="98"/>
      <c r="AZ109" s="98"/>
      <c r="BA109" s="98"/>
      <c r="BB109" s="98"/>
      <c r="BC109" s="98"/>
      <c r="BD109" s="98"/>
      <c r="BE109" s="98"/>
      <c r="BF109" s="99"/>
    </row>
    <row r="110" spans="2:58" x14ac:dyDescent="0.25">
      <c r="B110" s="14" t="s">
        <v>50</v>
      </c>
      <c r="C110" s="14">
        <v>2.4500000000000002</v>
      </c>
      <c r="D110" s="14">
        <v>110</v>
      </c>
      <c r="E110" s="14">
        <v>25</v>
      </c>
      <c r="F110" s="14">
        <v>5</v>
      </c>
      <c r="G110" s="22">
        <v>38353</v>
      </c>
      <c r="H110" s="22">
        <v>40543</v>
      </c>
      <c r="I110" s="14">
        <v>23060.000000000087</v>
      </c>
      <c r="J110" s="14">
        <v>1.2594509450945108</v>
      </c>
      <c r="K110" s="14">
        <v>-4400.0000000000264</v>
      </c>
      <c r="L110" s="14">
        <v>941</v>
      </c>
      <c r="M110" s="14">
        <v>0.41020191285866098</v>
      </c>
      <c r="N110" s="14">
        <v>24.50584484590879</v>
      </c>
      <c r="O110" s="14">
        <v>-1109.9999999999977</v>
      </c>
      <c r="P110" s="70"/>
      <c r="AP110" s="97"/>
      <c r="AQ110" s="98"/>
      <c r="AR110" s="98"/>
      <c r="AS110" s="45"/>
      <c r="AT110" s="46"/>
      <c r="AU110" s="46"/>
      <c r="AV110" s="98"/>
      <c r="AW110" s="98"/>
      <c r="AX110" s="98"/>
      <c r="AY110" s="98"/>
      <c r="AZ110" s="98"/>
      <c r="BA110" s="98"/>
      <c r="BB110" s="98"/>
      <c r="BC110" s="98"/>
      <c r="BD110" s="98"/>
      <c r="BE110" s="98"/>
      <c r="BF110" s="99"/>
    </row>
    <row r="111" spans="2:58" x14ac:dyDescent="0.25">
      <c r="B111" s="14" t="s">
        <v>50</v>
      </c>
      <c r="C111" s="14">
        <v>2.33</v>
      </c>
      <c r="D111" s="14">
        <v>110</v>
      </c>
      <c r="E111" s="14">
        <v>25</v>
      </c>
      <c r="F111" s="14">
        <v>5.5</v>
      </c>
      <c r="G111" s="22">
        <v>38353</v>
      </c>
      <c r="H111" s="22">
        <v>40543</v>
      </c>
      <c r="I111" s="14">
        <v>23310.000000000015</v>
      </c>
      <c r="J111" s="14">
        <v>1.2275922671353254</v>
      </c>
      <c r="K111" s="14">
        <v>-6320.0000000000164</v>
      </c>
      <c r="L111" s="14">
        <v>1077</v>
      </c>
      <c r="M111" s="14">
        <v>0.40204271123491181</v>
      </c>
      <c r="N111" s="14">
        <v>21.643454038997362</v>
      </c>
      <c r="O111" s="14">
        <v>-1109.9999999999977</v>
      </c>
      <c r="P111" s="70"/>
      <c r="AP111" s="97"/>
      <c r="AQ111" s="98"/>
      <c r="AR111" s="98"/>
      <c r="AS111" s="45"/>
      <c r="AT111" s="46"/>
      <c r="AU111" s="46"/>
      <c r="AV111" s="98"/>
      <c r="AW111" s="98"/>
      <c r="AX111" s="98"/>
      <c r="AY111" s="98"/>
      <c r="AZ111" s="98"/>
      <c r="BA111" s="98"/>
      <c r="BB111" s="98"/>
      <c r="BC111" s="98"/>
      <c r="BD111" s="98"/>
      <c r="BE111" s="98"/>
      <c r="BF111" s="99"/>
    </row>
    <row r="112" spans="2:58" x14ac:dyDescent="0.25">
      <c r="B112" s="14" t="s">
        <v>50</v>
      </c>
      <c r="C112" s="14">
        <v>1.6</v>
      </c>
      <c r="D112" s="14">
        <v>110</v>
      </c>
      <c r="E112" s="14">
        <v>25</v>
      </c>
      <c r="F112" s="14">
        <v>6</v>
      </c>
      <c r="G112" s="22">
        <v>38353</v>
      </c>
      <c r="H112" s="22">
        <v>40543</v>
      </c>
      <c r="I112" s="14">
        <v>16520.000000000116</v>
      </c>
      <c r="J112" s="14">
        <v>1.142401517110595</v>
      </c>
      <c r="K112" s="14">
        <v>-7750</v>
      </c>
      <c r="L112" s="14">
        <v>1178</v>
      </c>
      <c r="M112" s="14">
        <v>0.39049235993208831</v>
      </c>
      <c r="N112" s="14">
        <v>14.023769100169902</v>
      </c>
      <c r="O112" s="14">
        <v>-1109.9999999999977</v>
      </c>
      <c r="P112" s="70"/>
      <c r="AP112" s="97"/>
      <c r="AQ112" s="98"/>
      <c r="AR112" s="98"/>
      <c r="AS112" s="45"/>
      <c r="AT112" s="46"/>
      <c r="AU112" s="46"/>
      <c r="AV112" s="98"/>
      <c r="AW112" s="98"/>
      <c r="AX112" s="98"/>
      <c r="AY112" s="98"/>
      <c r="AZ112" s="98"/>
      <c r="BA112" s="98"/>
      <c r="BB112" s="98"/>
      <c r="BC112" s="98"/>
      <c r="BD112" s="98"/>
      <c r="BE112" s="98"/>
      <c r="BF112" s="99"/>
    </row>
    <row r="113" spans="2:58" x14ac:dyDescent="0.25">
      <c r="B113" s="14" t="s">
        <v>50</v>
      </c>
      <c r="C113" s="14">
        <v>1.53</v>
      </c>
      <c r="D113" s="14">
        <v>110</v>
      </c>
      <c r="E113" s="14">
        <v>25</v>
      </c>
      <c r="F113" s="14">
        <v>6.5</v>
      </c>
      <c r="G113" s="22">
        <v>38353</v>
      </c>
      <c r="H113" s="22">
        <v>40543</v>
      </c>
      <c r="I113" s="14">
        <v>16340.000000000073</v>
      </c>
      <c r="J113" s="14">
        <v>1.1310765281565867</v>
      </c>
      <c r="K113" s="14">
        <v>-8579.9999999999582</v>
      </c>
      <c r="L113" s="14">
        <v>1267</v>
      </c>
      <c r="M113" s="14">
        <v>0.38674033149171272</v>
      </c>
      <c r="N113" s="14">
        <v>12.896606156274773</v>
      </c>
      <c r="O113" s="14">
        <v>-1109.9999999999977</v>
      </c>
      <c r="P113" s="70"/>
      <c r="AP113" s="97"/>
      <c r="AQ113" s="98"/>
      <c r="AR113" s="98"/>
      <c r="AS113" s="45"/>
      <c r="AT113" s="46"/>
      <c r="AU113" s="46"/>
      <c r="AV113" s="98"/>
      <c r="AW113" s="98"/>
      <c r="AX113" s="98"/>
      <c r="AY113" s="98"/>
      <c r="AZ113" s="98"/>
      <c r="BA113" s="98"/>
      <c r="BB113" s="98"/>
      <c r="BC113" s="98"/>
      <c r="BD113" s="98"/>
      <c r="BE113" s="98"/>
      <c r="BF113" s="99"/>
    </row>
    <row r="114" spans="2:58" x14ac:dyDescent="0.25">
      <c r="B114" s="14" t="s">
        <v>50</v>
      </c>
      <c r="C114" s="14">
        <v>1.86</v>
      </c>
      <c r="D114" s="14">
        <v>110</v>
      </c>
      <c r="E114" s="14">
        <v>25</v>
      </c>
      <c r="F114" s="14">
        <v>7</v>
      </c>
      <c r="G114" s="22">
        <v>38353</v>
      </c>
      <c r="H114" s="22">
        <v>40543</v>
      </c>
      <c r="I114" s="14">
        <v>20570.000000000087</v>
      </c>
      <c r="J114" s="14">
        <v>1.1593338497288932</v>
      </c>
      <c r="K114" s="14">
        <v>-8919.9999999999545</v>
      </c>
      <c r="L114" s="14">
        <v>1322</v>
      </c>
      <c r="M114" s="14">
        <v>0.39183055975794251</v>
      </c>
      <c r="N114" s="14">
        <v>15.559757942511451</v>
      </c>
      <c r="O114" s="14">
        <v>-1109.9999999999977</v>
      </c>
      <c r="P114" s="70"/>
      <c r="AP114" s="97"/>
      <c r="AQ114" s="98"/>
      <c r="AR114" s="98"/>
      <c r="AS114" s="45"/>
      <c r="AT114" s="46"/>
      <c r="AU114" s="46"/>
      <c r="AV114" s="98"/>
      <c r="AW114" s="98"/>
      <c r="AX114" s="98"/>
      <c r="AY114" s="98"/>
      <c r="AZ114" s="98"/>
      <c r="BA114" s="98"/>
      <c r="BB114" s="98"/>
      <c r="BC114" s="98"/>
      <c r="BD114" s="98"/>
      <c r="BE114" s="98"/>
      <c r="BF114" s="99"/>
    </row>
    <row r="115" spans="2:58" x14ac:dyDescent="0.25">
      <c r="B115" s="14" t="s">
        <v>50</v>
      </c>
      <c r="C115" s="14">
        <v>1.9</v>
      </c>
      <c r="D115" s="14">
        <v>110</v>
      </c>
      <c r="E115" s="14">
        <v>25</v>
      </c>
      <c r="F115" s="14">
        <v>7.5</v>
      </c>
      <c r="G115" s="22">
        <v>38353</v>
      </c>
      <c r="H115" s="22">
        <v>40543</v>
      </c>
      <c r="I115" s="14">
        <v>21290.000000000087</v>
      </c>
      <c r="J115" s="14">
        <v>1.161116997124263</v>
      </c>
      <c r="K115" s="14">
        <v>-9989.9999999999618</v>
      </c>
      <c r="L115" s="14">
        <v>1356</v>
      </c>
      <c r="M115" s="14">
        <v>0.39306784660766964</v>
      </c>
      <c r="N115" s="14">
        <v>15.700589970501582</v>
      </c>
      <c r="O115" s="14">
        <v>-1109.9999999999977</v>
      </c>
      <c r="P115" s="70"/>
      <c r="AP115" s="97"/>
      <c r="AQ115" s="98"/>
      <c r="AR115" s="98"/>
      <c r="AS115" s="45"/>
      <c r="AT115" s="46"/>
      <c r="AU115" s="46"/>
      <c r="AV115" s="98"/>
      <c r="AW115" s="98"/>
      <c r="AX115" s="98"/>
      <c r="AY115" s="98"/>
      <c r="AZ115" s="98"/>
      <c r="BA115" s="98"/>
      <c r="BB115" s="98"/>
      <c r="BC115" s="98"/>
      <c r="BD115" s="98"/>
      <c r="BE115" s="98"/>
      <c r="BF115" s="99"/>
    </row>
    <row r="116" spans="2:58" x14ac:dyDescent="0.25">
      <c r="B116" s="14" t="s">
        <v>50</v>
      </c>
      <c r="C116" s="14">
        <v>1.82</v>
      </c>
      <c r="D116" s="14">
        <v>110</v>
      </c>
      <c r="E116" s="14">
        <v>25</v>
      </c>
      <c r="F116" s="14">
        <v>8</v>
      </c>
      <c r="G116" s="22">
        <v>38353</v>
      </c>
      <c r="H116" s="22">
        <v>40543</v>
      </c>
      <c r="I116" s="14">
        <v>20540.000000000116</v>
      </c>
      <c r="J116" s="14">
        <v>1.1524643705463193</v>
      </c>
      <c r="K116" s="14">
        <v>-9959.9999999999382</v>
      </c>
      <c r="L116" s="14">
        <v>1376</v>
      </c>
      <c r="M116" s="14">
        <v>0.39316860465116277</v>
      </c>
      <c r="N116" s="14">
        <v>14.927325581395442</v>
      </c>
      <c r="O116" s="14">
        <v>-1109.9999999999977</v>
      </c>
      <c r="P116" s="70"/>
      <c r="AP116" s="97"/>
      <c r="AQ116" s="98"/>
      <c r="AR116" s="98"/>
      <c r="AS116" s="45"/>
      <c r="AT116" s="46"/>
      <c r="AU116" s="46"/>
      <c r="AV116" s="98"/>
      <c r="AW116" s="98"/>
      <c r="AX116" s="98"/>
      <c r="AY116" s="98"/>
      <c r="AZ116" s="98"/>
      <c r="BA116" s="98"/>
      <c r="BB116" s="98"/>
      <c r="BC116" s="98"/>
      <c r="BD116" s="98"/>
      <c r="BE116" s="98"/>
      <c r="BF116" s="99"/>
    </row>
    <row r="117" spans="2:58" x14ac:dyDescent="0.25">
      <c r="B117" s="14" t="s">
        <v>50</v>
      </c>
      <c r="C117" s="14">
        <v>1.71</v>
      </c>
      <c r="D117" s="14">
        <v>110</v>
      </c>
      <c r="E117" s="14">
        <v>25</v>
      </c>
      <c r="F117" s="14">
        <v>8.5</v>
      </c>
      <c r="G117" s="22">
        <v>38353</v>
      </c>
      <c r="H117" s="22">
        <v>40543</v>
      </c>
      <c r="I117" s="14">
        <v>19290.000000000146</v>
      </c>
      <c r="J117" s="14">
        <v>1.1413704653719323</v>
      </c>
      <c r="K117" s="14">
        <v>-9959.99999999994</v>
      </c>
      <c r="L117" s="14">
        <v>1386</v>
      </c>
      <c r="M117" s="14">
        <v>0.39249639249639251</v>
      </c>
      <c r="N117" s="14">
        <v>13.917748917749005</v>
      </c>
      <c r="O117" s="14">
        <v>-1109.9999999999977</v>
      </c>
      <c r="P117" s="70"/>
      <c r="AP117" s="97"/>
      <c r="AQ117" s="98"/>
      <c r="AR117" s="98"/>
      <c r="AS117" s="45"/>
      <c r="AT117" s="46"/>
      <c r="AU117" s="46"/>
      <c r="AV117" s="98"/>
      <c r="AW117" s="98"/>
      <c r="AX117" s="98"/>
      <c r="AY117" s="98"/>
      <c r="AZ117" s="98"/>
      <c r="BA117" s="98"/>
      <c r="BB117" s="98"/>
      <c r="BC117" s="98"/>
      <c r="BD117" s="98"/>
      <c r="BE117" s="98"/>
      <c r="BF117" s="99"/>
    </row>
    <row r="118" spans="2:58" x14ac:dyDescent="0.25">
      <c r="B118" s="14" t="s">
        <v>50</v>
      </c>
      <c r="C118" s="14">
        <v>1.78</v>
      </c>
      <c r="D118" s="14">
        <v>110</v>
      </c>
      <c r="E118" s="14">
        <v>25</v>
      </c>
      <c r="F118" s="14">
        <v>9</v>
      </c>
      <c r="G118" s="22">
        <v>38353</v>
      </c>
      <c r="H118" s="22">
        <v>40543</v>
      </c>
      <c r="I118" s="14">
        <v>20090.000000000116</v>
      </c>
      <c r="J118" s="14">
        <v>1.1470502122676045</v>
      </c>
      <c r="K118" s="14">
        <v>-9959.9999999999382</v>
      </c>
      <c r="L118" s="14">
        <v>1390</v>
      </c>
      <c r="M118" s="14">
        <v>0.39352517985611513</v>
      </c>
      <c r="N118" s="14">
        <v>14.453237410072029</v>
      </c>
      <c r="O118" s="14">
        <v>-1109.9999999999977</v>
      </c>
      <c r="P118" s="70"/>
      <c r="AP118" s="97"/>
      <c r="AQ118" s="98"/>
      <c r="AR118" s="98"/>
      <c r="AS118" s="45"/>
      <c r="AT118" s="46"/>
      <c r="AU118" s="46"/>
      <c r="AV118" s="98"/>
      <c r="AW118" s="98"/>
      <c r="AX118" s="98"/>
      <c r="AY118" s="98"/>
      <c r="AZ118" s="98"/>
      <c r="BA118" s="98"/>
      <c r="BB118" s="98"/>
      <c r="BC118" s="98"/>
      <c r="BD118" s="98"/>
      <c r="BE118" s="98"/>
      <c r="BF118" s="99"/>
    </row>
    <row r="119" spans="2:58" x14ac:dyDescent="0.25">
      <c r="B119" s="14" t="s">
        <v>50</v>
      </c>
      <c r="C119" s="14">
        <v>1.8</v>
      </c>
      <c r="D119" s="14">
        <v>110</v>
      </c>
      <c r="E119" s="14">
        <v>25</v>
      </c>
      <c r="F119" s="14">
        <v>9.5</v>
      </c>
      <c r="G119" s="22">
        <v>38353</v>
      </c>
      <c r="H119" s="22">
        <v>40543</v>
      </c>
      <c r="I119" s="14">
        <v>20320.000000000175</v>
      </c>
      <c r="J119" s="14">
        <v>1.1483319950361355</v>
      </c>
      <c r="K119" s="14">
        <v>-9739.9999999999236</v>
      </c>
      <c r="L119" s="14">
        <v>1395</v>
      </c>
      <c r="M119" s="14">
        <v>0.3935483870967742</v>
      </c>
      <c r="N119" s="14">
        <v>14.566308243727685</v>
      </c>
      <c r="O119" s="14">
        <v>-1109.9999999999977</v>
      </c>
      <c r="P119" s="70"/>
      <c r="AP119" s="97"/>
      <c r="AQ119" s="98"/>
      <c r="AR119" s="98"/>
      <c r="AS119" s="45"/>
      <c r="AT119" s="46"/>
      <c r="AU119" s="46"/>
      <c r="AV119" s="98"/>
      <c r="AW119" s="98"/>
      <c r="AX119" s="98"/>
      <c r="AY119" s="98"/>
      <c r="AZ119" s="98"/>
      <c r="BA119" s="98"/>
      <c r="BB119" s="98"/>
      <c r="BC119" s="98"/>
      <c r="BD119" s="98"/>
      <c r="BE119" s="98"/>
      <c r="BF119" s="99"/>
    </row>
    <row r="120" spans="2:58" x14ac:dyDescent="0.25">
      <c r="B120" s="14" t="s">
        <v>50</v>
      </c>
      <c r="C120" s="14">
        <v>1.82</v>
      </c>
      <c r="D120" s="14">
        <v>110</v>
      </c>
      <c r="E120" s="14">
        <v>25</v>
      </c>
      <c r="F120" s="14">
        <v>10</v>
      </c>
      <c r="G120" s="22">
        <v>38353</v>
      </c>
      <c r="H120" s="22">
        <v>40543</v>
      </c>
      <c r="I120" s="14">
        <v>20620.000000000175</v>
      </c>
      <c r="J120" s="14">
        <v>1.1505219359077319</v>
      </c>
      <c r="K120" s="14">
        <v>-9739.9999999999236</v>
      </c>
      <c r="L120" s="14">
        <v>1396</v>
      </c>
      <c r="M120" s="14">
        <v>0.39398280802292263</v>
      </c>
      <c r="N120" s="14">
        <v>14.770773638968572</v>
      </c>
      <c r="O120" s="14">
        <v>-1109.9999999999977</v>
      </c>
      <c r="P120" s="70"/>
      <c r="AP120" s="97"/>
      <c r="AQ120" s="98"/>
      <c r="AR120" s="98"/>
      <c r="AS120" s="45"/>
      <c r="AT120" s="46"/>
      <c r="AU120" s="46"/>
      <c r="AV120" s="98"/>
      <c r="AW120" s="98"/>
      <c r="AX120" s="98"/>
      <c r="AY120" s="98"/>
      <c r="AZ120" s="98"/>
      <c r="BA120" s="98"/>
      <c r="BB120" s="98"/>
      <c r="BC120" s="98"/>
      <c r="BD120" s="98"/>
      <c r="BE120" s="98"/>
      <c r="BF120" s="99"/>
    </row>
    <row r="121" spans="2:58" x14ac:dyDescent="0.25">
      <c r="B121" s="14" t="s">
        <v>50</v>
      </c>
      <c r="C121" s="14">
        <v>0</v>
      </c>
      <c r="D121" s="14">
        <v>110</v>
      </c>
      <c r="E121" s="14">
        <v>30</v>
      </c>
      <c r="F121" s="14">
        <v>0</v>
      </c>
      <c r="G121" s="22">
        <v>38353</v>
      </c>
      <c r="H121" s="22">
        <v>40543</v>
      </c>
      <c r="I121" s="14">
        <v>0</v>
      </c>
      <c r="J121" s="14">
        <v>1</v>
      </c>
      <c r="K121" s="14">
        <v>0</v>
      </c>
      <c r="L121" s="14">
        <v>0</v>
      </c>
      <c r="M121" s="14">
        <v>0</v>
      </c>
      <c r="N121" s="14">
        <v>0</v>
      </c>
      <c r="O121" s="14">
        <v>0</v>
      </c>
      <c r="P121" s="70"/>
      <c r="AP121" s="97"/>
      <c r="AQ121" s="98"/>
      <c r="AR121" s="98"/>
      <c r="AS121" s="45"/>
      <c r="AT121" s="46"/>
      <c r="AU121" s="46"/>
      <c r="AV121" s="98"/>
      <c r="AW121" s="98"/>
      <c r="AX121" s="98"/>
      <c r="AY121" s="98"/>
      <c r="AZ121" s="98"/>
      <c r="BA121" s="98"/>
      <c r="BB121" s="98"/>
      <c r="BC121" s="98"/>
      <c r="BD121" s="98"/>
      <c r="BE121" s="98"/>
      <c r="BF121" s="99"/>
    </row>
    <row r="122" spans="2:58" x14ac:dyDescent="0.25">
      <c r="B122" s="14" t="s">
        <v>50</v>
      </c>
      <c r="C122" s="14">
        <v>0</v>
      </c>
      <c r="D122" s="14">
        <v>110</v>
      </c>
      <c r="E122" s="14">
        <v>30</v>
      </c>
      <c r="F122" s="14">
        <v>0.5</v>
      </c>
      <c r="G122" s="22">
        <v>38353</v>
      </c>
      <c r="H122" s="22">
        <v>40543</v>
      </c>
      <c r="I122" s="14">
        <v>0</v>
      </c>
      <c r="J122" s="14">
        <v>1</v>
      </c>
      <c r="K122" s="14">
        <v>0</v>
      </c>
      <c r="L122" s="14">
        <v>0</v>
      </c>
      <c r="M122" s="14">
        <v>0</v>
      </c>
      <c r="N122" s="14">
        <v>0</v>
      </c>
      <c r="O122" s="14">
        <v>0</v>
      </c>
      <c r="P122" s="70"/>
      <c r="AP122" s="97"/>
      <c r="AQ122" s="98"/>
      <c r="AR122" s="98"/>
      <c r="AS122" s="45"/>
      <c r="AT122" s="46"/>
      <c r="AU122" s="46"/>
      <c r="AV122" s="98"/>
      <c r="AW122" s="98"/>
      <c r="AX122" s="98"/>
      <c r="AY122" s="98"/>
      <c r="AZ122" s="98"/>
      <c r="BA122" s="98"/>
      <c r="BB122" s="98"/>
      <c r="BC122" s="98"/>
      <c r="BD122" s="98"/>
      <c r="BE122" s="98"/>
      <c r="BF122" s="99"/>
    </row>
    <row r="123" spans="2:58" x14ac:dyDescent="0.25">
      <c r="B123" s="14" t="s">
        <v>50</v>
      </c>
      <c r="C123" s="14">
        <v>0</v>
      </c>
      <c r="D123" s="14">
        <v>110</v>
      </c>
      <c r="E123" s="14">
        <v>30</v>
      </c>
      <c r="F123" s="14">
        <v>1</v>
      </c>
      <c r="G123" s="22">
        <v>38353</v>
      </c>
      <c r="H123" s="22">
        <v>40543</v>
      </c>
      <c r="I123" s="14">
        <v>0</v>
      </c>
      <c r="J123" s="14">
        <v>1</v>
      </c>
      <c r="K123" s="14">
        <v>0</v>
      </c>
      <c r="L123" s="14">
        <v>0</v>
      </c>
      <c r="M123" s="14">
        <v>0</v>
      </c>
      <c r="N123" s="14">
        <v>0</v>
      </c>
      <c r="O123" s="14">
        <v>0</v>
      </c>
      <c r="P123" s="70"/>
      <c r="AP123" s="97"/>
      <c r="AQ123" s="98"/>
      <c r="AR123" s="98"/>
      <c r="AS123" s="45"/>
      <c r="AT123" s="46"/>
      <c r="AU123" s="46"/>
      <c r="AV123" s="98"/>
      <c r="AW123" s="98"/>
      <c r="AX123" s="98"/>
      <c r="AY123" s="98"/>
      <c r="AZ123" s="98"/>
      <c r="BA123" s="98"/>
      <c r="BB123" s="98"/>
      <c r="BC123" s="98"/>
      <c r="BD123" s="98"/>
      <c r="BE123" s="98"/>
      <c r="BF123" s="99"/>
    </row>
    <row r="124" spans="2:58" x14ac:dyDescent="0.25">
      <c r="B124" s="14" t="s">
        <v>50</v>
      </c>
      <c r="C124" s="14">
        <v>0</v>
      </c>
      <c r="D124" s="14">
        <v>110</v>
      </c>
      <c r="E124" s="14">
        <v>30</v>
      </c>
      <c r="F124" s="14">
        <v>1.5</v>
      </c>
      <c r="G124" s="22">
        <v>38353</v>
      </c>
      <c r="H124" s="22">
        <v>40543</v>
      </c>
      <c r="I124" s="14">
        <v>0</v>
      </c>
      <c r="J124" s="14">
        <v>1</v>
      </c>
      <c r="K124" s="14">
        <v>0</v>
      </c>
      <c r="L124" s="14">
        <v>0</v>
      </c>
      <c r="M124" s="14">
        <v>0</v>
      </c>
      <c r="N124" s="14">
        <v>0</v>
      </c>
      <c r="O124" s="14">
        <v>0</v>
      </c>
      <c r="P124" s="70"/>
      <c r="AP124" s="97"/>
      <c r="AQ124" s="98"/>
      <c r="AR124" s="98"/>
      <c r="AS124" s="45"/>
      <c r="AT124" s="46"/>
      <c r="AU124" s="46"/>
      <c r="AV124" s="98"/>
      <c r="AW124" s="98"/>
      <c r="AX124" s="98"/>
      <c r="AY124" s="98"/>
      <c r="AZ124" s="98"/>
      <c r="BA124" s="98"/>
      <c r="BB124" s="98"/>
      <c r="BC124" s="98"/>
      <c r="BD124" s="98"/>
      <c r="BE124" s="98"/>
      <c r="BF124" s="99"/>
    </row>
    <row r="125" spans="2:58" x14ac:dyDescent="0.25">
      <c r="B125" s="14" t="s">
        <v>50</v>
      </c>
      <c r="C125" s="14">
        <v>-1.6</v>
      </c>
      <c r="D125" s="14">
        <v>110</v>
      </c>
      <c r="E125" s="14">
        <v>30</v>
      </c>
      <c r="F125" s="14">
        <v>2</v>
      </c>
      <c r="G125" s="22">
        <v>38353</v>
      </c>
      <c r="H125" s="22">
        <v>40543</v>
      </c>
      <c r="I125" s="14">
        <v>-1510.0000000000114</v>
      </c>
      <c r="J125" s="14">
        <v>0.43656716417910313</v>
      </c>
      <c r="K125" s="14">
        <v>-2020.0000000000136</v>
      </c>
      <c r="L125" s="14">
        <v>23</v>
      </c>
      <c r="M125" s="14">
        <v>0.30434782608695654</v>
      </c>
      <c r="N125" s="14">
        <v>-65.652173913043967</v>
      </c>
      <c r="O125" s="14">
        <v>-520</v>
      </c>
      <c r="P125" s="70"/>
      <c r="AP125" s="97"/>
      <c r="AQ125" s="98"/>
      <c r="AR125" s="98"/>
      <c r="AS125" s="45"/>
      <c r="AT125" s="46"/>
      <c r="AU125" s="46"/>
      <c r="AV125" s="98"/>
      <c r="AW125" s="98"/>
      <c r="AX125" s="98"/>
      <c r="AY125" s="98"/>
      <c r="AZ125" s="98"/>
      <c r="BA125" s="98"/>
      <c r="BB125" s="98"/>
      <c r="BC125" s="98"/>
      <c r="BD125" s="98"/>
      <c r="BE125" s="98"/>
      <c r="BF125" s="99"/>
    </row>
    <row r="126" spans="2:58" x14ac:dyDescent="0.25">
      <c r="B126" s="14" t="s">
        <v>50</v>
      </c>
      <c r="C126" s="14">
        <v>-0.39</v>
      </c>
      <c r="D126" s="14">
        <v>110</v>
      </c>
      <c r="E126" s="14">
        <v>30</v>
      </c>
      <c r="F126" s="14">
        <v>2.5</v>
      </c>
      <c r="G126" s="22">
        <v>38353</v>
      </c>
      <c r="H126" s="22">
        <v>40543</v>
      </c>
      <c r="I126" s="14">
        <v>-940.00000000003092</v>
      </c>
      <c r="J126" s="14">
        <v>0.8870192307692274</v>
      </c>
      <c r="K126" s="14">
        <v>-2370.0000000000568</v>
      </c>
      <c r="L126" s="14">
        <v>90</v>
      </c>
      <c r="M126" s="14">
        <v>0.4</v>
      </c>
      <c r="N126" s="14">
        <v>-10.444444444444798</v>
      </c>
      <c r="O126" s="14">
        <v>-520</v>
      </c>
      <c r="P126" s="70"/>
      <c r="AP126" s="97"/>
      <c r="AQ126" s="98"/>
      <c r="AR126" s="98"/>
      <c r="AS126" s="45"/>
      <c r="AT126" s="46"/>
      <c r="AU126" s="46"/>
      <c r="AV126" s="98"/>
      <c r="AW126" s="98"/>
      <c r="AX126" s="98"/>
      <c r="AY126" s="98"/>
      <c r="AZ126" s="98"/>
      <c r="BA126" s="98"/>
      <c r="BB126" s="98"/>
      <c r="BC126" s="98"/>
      <c r="BD126" s="98"/>
      <c r="BE126" s="98"/>
      <c r="BF126" s="99"/>
    </row>
    <row r="127" spans="2:58" x14ac:dyDescent="0.25">
      <c r="B127" s="14" t="s">
        <v>50</v>
      </c>
      <c r="C127" s="14">
        <v>0.57999999999999996</v>
      </c>
      <c r="D127" s="14">
        <v>110</v>
      </c>
      <c r="E127" s="14">
        <v>30</v>
      </c>
      <c r="F127" s="14">
        <v>3</v>
      </c>
      <c r="G127" s="22">
        <v>38353</v>
      </c>
      <c r="H127" s="22">
        <v>40543</v>
      </c>
      <c r="I127" s="14">
        <v>2439.9999999999527</v>
      </c>
      <c r="J127" s="14">
        <v>1.1229219143576801</v>
      </c>
      <c r="K127" s="14">
        <v>-4590.0000000000164</v>
      </c>
      <c r="L127" s="14">
        <v>225</v>
      </c>
      <c r="M127" s="14">
        <v>0.38222222222222224</v>
      </c>
      <c r="N127" s="14">
        <v>10.844444444444262</v>
      </c>
      <c r="O127" s="14">
        <v>-609.99999999999773</v>
      </c>
      <c r="P127" s="70"/>
      <c r="AP127" s="97"/>
      <c r="AQ127" s="98"/>
      <c r="AR127" s="98"/>
      <c r="AS127" s="45"/>
      <c r="AT127" s="46"/>
      <c r="AU127" s="46"/>
      <c r="AV127" s="98"/>
      <c r="AW127" s="98"/>
      <c r="AX127" s="98"/>
      <c r="AY127" s="98"/>
      <c r="AZ127" s="98"/>
      <c r="BA127" s="98"/>
      <c r="BB127" s="98"/>
      <c r="BC127" s="98"/>
      <c r="BD127" s="98"/>
      <c r="BE127" s="98"/>
      <c r="BF127" s="99"/>
    </row>
    <row r="128" spans="2:58" x14ac:dyDescent="0.25">
      <c r="B128" s="14" t="s">
        <v>50</v>
      </c>
      <c r="C128" s="14">
        <v>1.9</v>
      </c>
      <c r="D128" s="14">
        <v>110</v>
      </c>
      <c r="E128" s="14">
        <v>30</v>
      </c>
      <c r="F128" s="14">
        <v>3.5</v>
      </c>
      <c r="G128" s="22">
        <v>38353</v>
      </c>
      <c r="H128" s="22">
        <v>40543</v>
      </c>
      <c r="I128" s="14">
        <v>11699.999999999985</v>
      </c>
      <c r="J128" s="14">
        <v>1.3027166882276839</v>
      </c>
      <c r="K128" s="14">
        <v>-3310.0000000000409</v>
      </c>
      <c r="L128" s="14">
        <v>433</v>
      </c>
      <c r="M128" s="14">
        <v>0.42263279445727481</v>
      </c>
      <c r="N128" s="14">
        <v>27.020785219399471</v>
      </c>
      <c r="O128" s="14">
        <v>-609.99999999999773</v>
      </c>
      <c r="P128" s="70"/>
      <c r="AP128" s="97"/>
      <c r="AQ128" s="98"/>
      <c r="AR128" s="98"/>
      <c r="AS128" s="45"/>
      <c r="AT128" s="46"/>
      <c r="AU128" s="46"/>
      <c r="AV128" s="98"/>
      <c r="AW128" s="98"/>
      <c r="AX128" s="98"/>
      <c r="AY128" s="98"/>
      <c r="AZ128" s="98"/>
      <c r="BA128" s="98"/>
      <c r="BB128" s="98"/>
      <c r="BC128" s="98"/>
      <c r="BD128" s="98"/>
      <c r="BE128" s="98"/>
      <c r="BF128" s="99"/>
    </row>
    <row r="129" spans="2:58" x14ac:dyDescent="0.25">
      <c r="B129" s="14" t="s">
        <v>50</v>
      </c>
      <c r="C129" s="14">
        <v>1.74</v>
      </c>
      <c r="D129" s="14">
        <v>110</v>
      </c>
      <c r="E129" s="14">
        <v>30</v>
      </c>
      <c r="F129" s="14">
        <v>4</v>
      </c>
      <c r="G129" s="22">
        <v>38353</v>
      </c>
      <c r="H129" s="22">
        <v>40543</v>
      </c>
      <c r="I129" s="14">
        <v>13220.000000000015</v>
      </c>
      <c r="J129" s="14">
        <v>1.2201132201132205</v>
      </c>
      <c r="K129" s="14">
        <v>-4189.9999999999709</v>
      </c>
      <c r="L129" s="14">
        <v>639</v>
      </c>
      <c r="M129" s="14">
        <v>0.40845070422535212</v>
      </c>
      <c r="N129" s="14">
        <v>20.688575899843539</v>
      </c>
      <c r="O129" s="14">
        <v>-949.99999999999534</v>
      </c>
      <c r="P129" s="70"/>
      <c r="AP129" s="97"/>
      <c r="AQ129" s="98"/>
      <c r="AR129" s="98"/>
      <c r="AS129" s="45"/>
      <c r="AT129" s="46"/>
      <c r="AU129" s="46"/>
      <c r="AV129" s="98"/>
      <c r="AW129" s="98"/>
      <c r="AX129" s="98"/>
      <c r="AY129" s="98"/>
      <c r="AZ129" s="98"/>
      <c r="BA129" s="98"/>
      <c r="BB129" s="98"/>
      <c r="BC129" s="98"/>
      <c r="BD129" s="98"/>
      <c r="BE129" s="98"/>
      <c r="BF129" s="99"/>
    </row>
    <row r="130" spans="2:58" x14ac:dyDescent="0.25">
      <c r="B130" s="14" t="s">
        <v>50</v>
      </c>
      <c r="C130" s="14">
        <v>1.59</v>
      </c>
      <c r="D130" s="14">
        <v>110</v>
      </c>
      <c r="E130" s="14">
        <v>30</v>
      </c>
      <c r="F130" s="14">
        <v>4.5</v>
      </c>
      <c r="G130" s="22">
        <v>38353</v>
      </c>
      <c r="H130" s="22">
        <v>40543</v>
      </c>
      <c r="I130" s="14">
        <v>14199.999999999985</v>
      </c>
      <c r="J130" s="14">
        <v>1.1698361440019136</v>
      </c>
      <c r="K130" s="14">
        <v>-5640.00000000003</v>
      </c>
      <c r="L130" s="14">
        <v>845</v>
      </c>
      <c r="M130" s="14">
        <v>0.39881656804733728</v>
      </c>
      <c r="N130" s="14">
        <v>16.804733727810717</v>
      </c>
      <c r="O130" s="14">
        <v>-1109.9999999999977</v>
      </c>
      <c r="P130" s="70"/>
      <c r="AP130" s="97"/>
      <c r="AQ130" s="98"/>
      <c r="AR130" s="98"/>
      <c r="AS130" s="45"/>
      <c r="AT130" s="46"/>
      <c r="AU130" s="46"/>
      <c r="AV130" s="98"/>
      <c r="AW130" s="98"/>
      <c r="AX130" s="98"/>
      <c r="AY130" s="98"/>
      <c r="AZ130" s="98"/>
      <c r="BA130" s="98"/>
      <c r="BB130" s="98"/>
      <c r="BC130" s="98"/>
      <c r="BD130" s="98"/>
      <c r="BE130" s="98"/>
      <c r="BF130" s="99"/>
    </row>
    <row r="131" spans="2:58" x14ac:dyDescent="0.25">
      <c r="B131" s="14" t="s">
        <v>50</v>
      </c>
      <c r="C131" s="14">
        <v>2.0499999999999998</v>
      </c>
      <c r="D131" s="14">
        <v>110</v>
      </c>
      <c r="E131" s="14">
        <v>30</v>
      </c>
      <c r="F131" s="14">
        <v>5</v>
      </c>
      <c r="G131" s="22">
        <v>38353</v>
      </c>
      <c r="H131" s="22">
        <v>40543</v>
      </c>
      <c r="I131" s="14">
        <v>19680.000000000102</v>
      </c>
      <c r="J131" s="14">
        <v>1.2046589018302842</v>
      </c>
      <c r="K131" s="14">
        <v>-7250.0000000000064</v>
      </c>
      <c r="L131" s="14">
        <v>1000</v>
      </c>
      <c r="M131" s="14">
        <v>0.40799999999999997</v>
      </c>
      <c r="N131" s="14">
        <v>19.680000000000188</v>
      </c>
      <c r="O131" s="14">
        <v>-1109.9999999999977</v>
      </c>
      <c r="P131" s="70"/>
      <c r="AP131" s="97"/>
      <c r="AQ131" s="98"/>
      <c r="AR131" s="98"/>
      <c r="AS131" s="45"/>
      <c r="AT131" s="46"/>
      <c r="AU131" s="46"/>
      <c r="AV131" s="98"/>
      <c r="AW131" s="98"/>
      <c r="AX131" s="98"/>
      <c r="AY131" s="98"/>
      <c r="AZ131" s="98"/>
      <c r="BA131" s="98"/>
      <c r="BB131" s="98"/>
      <c r="BC131" s="98"/>
      <c r="BD131" s="98"/>
      <c r="BE131" s="98"/>
      <c r="BF131" s="99"/>
    </row>
    <row r="132" spans="2:58" x14ac:dyDescent="0.25">
      <c r="B132" s="14" t="s">
        <v>50</v>
      </c>
      <c r="C132" s="14">
        <v>2.0699999999999998</v>
      </c>
      <c r="D132" s="14">
        <v>110</v>
      </c>
      <c r="E132" s="14">
        <v>30</v>
      </c>
      <c r="F132" s="14">
        <v>5.5</v>
      </c>
      <c r="G132" s="22">
        <v>38353</v>
      </c>
      <c r="H132" s="22">
        <v>40543</v>
      </c>
      <c r="I132" s="14">
        <v>20850.000000000029</v>
      </c>
      <c r="J132" s="14">
        <v>1.1948416035884499</v>
      </c>
      <c r="K132" s="14">
        <v>-6380.0000000000109</v>
      </c>
      <c r="L132" s="14">
        <v>1115</v>
      </c>
      <c r="M132" s="14">
        <v>0.3991031390134529</v>
      </c>
      <c r="N132" s="14">
        <v>18.699551569506873</v>
      </c>
      <c r="O132" s="14">
        <v>-1109.9999999999977</v>
      </c>
      <c r="P132" s="70"/>
      <c r="AP132" s="97"/>
      <c r="AQ132" s="98"/>
      <c r="AR132" s="98"/>
      <c r="AS132" s="45"/>
      <c r="AT132" s="46"/>
      <c r="AU132" s="46"/>
      <c r="AV132" s="98"/>
      <c r="AW132" s="98"/>
      <c r="AX132" s="98"/>
      <c r="AY132" s="98"/>
      <c r="AZ132" s="98"/>
      <c r="BA132" s="98"/>
      <c r="BB132" s="98"/>
      <c r="BC132" s="98"/>
      <c r="BD132" s="98"/>
      <c r="BE132" s="98"/>
      <c r="BF132" s="99"/>
    </row>
    <row r="133" spans="2:58" x14ac:dyDescent="0.25">
      <c r="B133" s="14" t="s">
        <v>50</v>
      </c>
      <c r="C133" s="14">
        <v>1.62</v>
      </c>
      <c r="D133" s="14">
        <v>110</v>
      </c>
      <c r="E133" s="14">
        <v>30</v>
      </c>
      <c r="F133" s="14">
        <v>6</v>
      </c>
      <c r="G133" s="22">
        <v>38353</v>
      </c>
      <c r="H133" s="22">
        <v>40543</v>
      </c>
      <c r="I133" s="14">
        <v>16970.000000000073</v>
      </c>
      <c r="J133" s="14">
        <v>1.1433155983447352</v>
      </c>
      <c r="K133" s="14">
        <v>-7950</v>
      </c>
      <c r="L133" s="14">
        <v>1211</v>
      </c>
      <c r="M133" s="14">
        <v>0.39058629232039638</v>
      </c>
      <c r="N133" s="14">
        <v>14.013212221304842</v>
      </c>
      <c r="O133" s="14">
        <v>-1109.9999999999977</v>
      </c>
      <c r="P133" s="70"/>
      <c r="AP133" s="97"/>
      <c r="AQ133" s="98"/>
      <c r="AR133" s="98"/>
      <c r="AS133" s="45"/>
      <c r="AT133" s="46"/>
      <c r="AU133" s="46"/>
      <c r="AV133" s="98"/>
      <c r="AW133" s="98"/>
      <c r="AX133" s="98"/>
      <c r="AY133" s="98"/>
      <c r="AZ133" s="98"/>
      <c r="BA133" s="98"/>
      <c r="BB133" s="98"/>
      <c r="BC133" s="98"/>
      <c r="BD133" s="98"/>
      <c r="BE133" s="98"/>
      <c r="BF133" s="99"/>
    </row>
    <row r="134" spans="2:58" x14ac:dyDescent="0.25">
      <c r="B134" s="14" t="s">
        <v>50</v>
      </c>
      <c r="C134" s="14">
        <v>1.59</v>
      </c>
      <c r="D134" s="14">
        <v>110</v>
      </c>
      <c r="E134" s="14">
        <v>30</v>
      </c>
      <c r="F134" s="14">
        <v>6.5</v>
      </c>
      <c r="G134" s="22">
        <v>38353</v>
      </c>
      <c r="H134" s="22">
        <v>40543</v>
      </c>
      <c r="I134" s="14">
        <v>17010.000000000116</v>
      </c>
      <c r="J134" s="14">
        <v>1.1352361265702029</v>
      </c>
      <c r="K134" s="14">
        <v>-9169.9999999999618</v>
      </c>
      <c r="L134" s="14">
        <v>1287</v>
      </c>
      <c r="M134" s="14">
        <v>0.38927738927738925</v>
      </c>
      <c r="N134" s="14">
        <v>13.21678321678335</v>
      </c>
      <c r="O134" s="14">
        <v>-1109.9999999999977</v>
      </c>
      <c r="P134" s="70"/>
      <c r="AP134" s="97"/>
      <c r="AQ134" s="98"/>
      <c r="AR134" s="98"/>
      <c r="AS134" s="45"/>
      <c r="AT134" s="46"/>
      <c r="AU134" s="46"/>
      <c r="AV134" s="98"/>
      <c r="AW134" s="98"/>
      <c r="AX134" s="98"/>
      <c r="AY134" s="98"/>
      <c r="AZ134" s="98"/>
      <c r="BA134" s="98"/>
      <c r="BB134" s="98"/>
      <c r="BC134" s="98"/>
      <c r="BD134" s="98"/>
      <c r="BE134" s="98"/>
      <c r="BF134" s="99"/>
    </row>
    <row r="135" spans="2:58" x14ac:dyDescent="0.25">
      <c r="B135" s="14" t="s">
        <v>50</v>
      </c>
      <c r="C135" s="14">
        <v>1.84</v>
      </c>
      <c r="D135" s="14">
        <v>110</v>
      </c>
      <c r="E135" s="14">
        <v>30</v>
      </c>
      <c r="F135" s="14">
        <v>7</v>
      </c>
      <c r="G135" s="22">
        <v>38353</v>
      </c>
      <c r="H135" s="22">
        <v>40543</v>
      </c>
      <c r="I135" s="14">
        <v>20410.000000000116</v>
      </c>
      <c r="J135" s="14">
        <v>1.1566144874155935</v>
      </c>
      <c r="K135" s="14">
        <v>-9019.9999999999509</v>
      </c>
      <c r="L135" s="14">
        <v>1341</v>
      </c>
      <c r="M135" s="14">
        <v>0.39373601789709173</v>
      </c>
      <c r="N135" s="14">
        <v>15.219985085756997</v>
      </c>
      <c r="O135" s="14">
        <v>-1109.9999999999977</v>
      </c>
      <c r="P135" s="70"/>
      <c r="AP135" s="97"/>
      <c r="AQ135" s="98"/>
      <c r="AR135" s="98"/>
      <c r="AS135" s="45"/>
      <c r="AT135" s="46"/>
      <c r="AU135" s="46"/>
      <c r="AV135" s="98"/>
      <c r="AW135" s="98"/>
      <c r="AX135" s="98"/>
      <c r="AY135" s="98"/>
      <c r="AZ135" s="98"/>
      <c r="BA135" s="98"/>
      <c r="BB135" s="98"/>
      <c r="BC135" s="98"/>
      <c r="BD135" s="98"/>
      <c r="BE135" s="98"/>
      <c r="BF135" s="99"/>
    </row>
    <row r="136" spans="2:58" x14ac:dyDescent="0.25">
      <c r="B136" s="14" t="s">
        <v>50</v>
      </c>
      <c r="C136" s="14">
        <v>1.86</v>
      </c>
      <c r="D136" s="14">
        <v>110</v>
      </c>
      <c r="E136" s="14">
        <v>30</v>
      </c>
      <c r="F136" s="14">
        <v>7.5</v>
      </c>
      <c r="G136" s="22">
        <v>38353</v>
      </c>
      <c r="H136" s="22">
        <v>40543</v>
      </c>
      <c r="I136" s="14">
        <v>20840.000000000087</v>
      </c>
      <c r="J136" s="14">
        <v>1.1562336007196949</v>
      </c>
      <c r="K136" s="14">
        <v>-9929.9999999999563</v>
      </c>
      <c r="L136" s="14">
        <v>1365</v>
      </c>
      <c r="M136" s="14">
        <v>0.3934065934065934</v>
      </c>
      <c r="N136" s="14">
        <v>15.267399267399361</v>
      </c>
      <c r="O136" s="14">
        <v>-1109.9999999999977</v>
      </c>
      <c r="P136" s="70"/>
      <c r="AP136" s="97"/>
      <c r="AQ136" s="98"/>
      <c r="AR136" s="98"/>
      <c r="AS136" s="45"/>
      <c r="AT136" s="46"/>
      <c r="AU136" s="46"/>
      <c r="AV136" s="98"/>
      <c r="AW136" s="98"/>
      <c r="AX136" s="98"/>
      <c r="AY136" s="98"/>
      <c r="AZ136" s="98"/>
      <c r="BA136" s="98"/>
      <c r="BB136" s="98"/>
      <c r="BC136" s="98"/>
      <c r="BD136" s="98"/>
      <c r="BE136" s="98"/>
      <c r="BF136" s="99"/>
    </row>
    <row r="137" spans="2:58" x14ac:dyDescent="0.25">
      <c r="B137" s="14" t="s">
        <v>50</v>
      </c>
      <c r="C137" s="14">
        <v>1.74</v>
      </c>
      <c r="D137" s="14">
        <v>110</v>
      </c>
      <c r="E137" s="14">
        <v>30</v>
      </c>
      <c r="F137" s="14">
        <v>8</v>
      </c>
      <c r="G137" s="22">
        <v>38353</v>
      </c>
      <c r="H137" s="22">
        <v>40543</v>
      </c>
      <c r="I137" s="14">
        <v>19600.000000000146</v>
      </c>
      <c r="J137" s="14">
        <v>1.1442873969375749</v>
      </c>
      <c r="K137" s="14">
        <v>-9959.9999999999382</v>
      </c>
      <c r="L137" s="14">
        <v>1382</v>
      </c>
      <c r="M137" s="14">
        <v>0.3921852387843705</v>
      </c>
      <c r="N137" s="14">
        <v>14.18234442836477</v>
      </c>
      <c r="O137" s="14">
        <v>-1109.9999999999977</v>
      </c>
      <c r="P137" s="70"/>
      <c r="AP137" s="97"/>
      <c r="AQ137" s="98"/>
      <c r="AR137" s="98"/>
      <c r="AS137" s="45"/>
      <c r="AT137" s="46"/>
      <c r="AU137" s="46"/>
      <c r="AV137" s="98"/>
      <c r="AW137" s="98"/>
      <c r="AX137" s="98"/>
      <c r="AY137" s="98"/>
      <c r="AZ137" s="98"/>
      <c r="BA137" s="98"/>
      <c r="BB137" s="98"/>
      <c r="BC137" s="98"/>
      <c r="BD137" s="98"/>
      <c r="BE137" s="98"/>
      <c r="BF137" s="99"/>
    </row>
    <row r="138" spans="2:58" x14ac:dyDescent="0.25">
      <c r="B138" s="14" t="s">
        <v>50</v>
      </c>
      <c r="C138" s="14">
        <v>1.73</v>
      </c>
      <c r="D138" s="14">
        <v>110</v>
      </c>
      <c r="E138" s="14">
        <v>30</v>
      </c>
      <c r="F138" s="14">
        <v>8.5</v>
      </c>
      <c r="G138" s="22">
        <v>38353</v>
      </c>
      <c r="H138" s="22">
        <v>40543</v>
      </c>
      <c r="I138" s="14">
        <v>19540.000000000116</v>
      </c>
      <c r="J138" s="14">
        <v>1.1430244473722744</v>
      </c>
      <c r="K138" s="14">
        <v>-9959.9999999999382</v>
      </c>
      <c r="L138" s="14">
        <v>1389</v>
      </c>
      <c r="M138" s="14">
        <v>0.39308855291576672</v>
      </c>
      <c r="N138" s="14">
        <v>14.067674586033199</v>
      </c>
      <c r="O138" s="14">
        <v>-1109.9999999999977</v>
      </c>
      <c r="P138" s="70"/>
      <c r="AP138" s="97"/>
      <c r="AQ138" s="98"/>
      <c r="AR138" s="98"/>
      <c r="AS138" s="45"/>
      <c r="AT138" s="46"/>
      <c r="AU138" s="46"/>
      <c r="AV138" s="98"/>
      <c r="AW138" s="98"/>
      <c r="AX138" s="98"/>
      <c r="AY138" s="98"/>
      <c r="AZ138" s="98"/>
      <c r="BA138" s="98"/>
      <c r="BB138" s="98"/>
      <c r="BC138" s="98"/>
      <c r="BD138" s="98"/>
      <c r="BE138" s="98"/>
      <c r="BF138" s="99"/>
    </row>
    <row r="139" spans="2:58" x14ac:dyDescent="0.25">
      <c r="B139" s="14" t="s">
        <v>50</v>
      </c>
      <c r="C139" s="14">
        <v>1.75</v>
      </c>
      <c r="D139" s="14">
        <v>110</v>
      </c>
      <c r="E139" s="14">
        <v>30</v>
      </c>
      <c r="F139" s="14">
        <v>9</v>
      </c>
      <c r="G139" s="22">
        <v>38353</v>
      </c>
      <c r="H139" s="22">
        <v>40543</v>
      </c>
      <c r="I139" s="14">
        <v>19760.000000000116</v>
      </c>
      <c r="J139" s="14">
        <v>1.1442862358525019</v>
      </c>
      <c r="K139" s="14">
        <v>-9959.9999999999382</v>
      </c>
      <c r="L139" s="14">
        <v>1392</v>
      </c>
      <c r="M139" s="14">
        <v>0.39295977011494254</v>
      </c>
      <c r="N139" s="14">
        <v>14.195402298850651</v>
      </c>
      <c r="O139" s="14">
        <v>-1109.9999999999977</v>
      </c>
      <c r="P139" s="70"/>
      <c r="AP139" s="97"/>
      <c r="AQ139" s="98"/>
      <c r="AR139" s="98"/>
      <c r="AS139" s="45"/>
      <c r="AT139" s="46"/>
      <c r="AU139" s="46"/>
      <c r="AV139" s="98"/>
      <c r="AW139" s="98"/>
      <c r="AX139" s="98"/>
      <c r="AY139" s="98"/>
      <c r="AZ139" s="98"/>
      <c r="BA139" s="98"/>
      <c r="BB139" s="98"/>
      <c r="BC139" s="98"/>
      <c r="BD139" s="98"/>
      <c r="BE139" s="98"/>
      <c r="BF139" s="99"/>
    </row>
    <row r="140" spans="2:58" x14ac:dyDescent="0.25">
      <c r="B140" s="14" t="s">
        <v>50</v>
      </c>
      <c r="C140" s="14">
        <v>1.82</v>
      </c>
      <c r="D140" s="14">
        <v>110</v>
      </c>
      <c r="E140" s="14">
        <v>30</v>
      </c>
      <c r="F140" s="14">
        <v>9.5</v>
      </c>
      <c r="G140" s="22">
        <v>38353</v>
      </c>
      <c r="H140" s="22">
        <v>40543</v>
      </c>
      <c r="I140" s="14">
        <v>20620.000000000175</v>
      </c>
      <c r="J140" s="14">
        <v>1.1505219359077319</v>
      </c>
      <c r="K140" s="14">
        <v>-9739.9999999999236</v>
      </c>
      <c r="L140" s="14">
        <v>1396</v>
      </c>
      <c r="M140" s="14">
        <v>0.39398280802292263</v>
      </c>
      <c r="N140" s="14">
        <v>14.770773638968572</v>
      </c>
      <c r="O140" s="14">
        <v>-1109.9999999999977</v>
      </c>
      <c r="P140" s="70"/>
      <c r="AP140" s="97"/>
      <c r="AQ140" s="98"/>
      <c r="AR140" s="98"/>
      <c r="AS140" s="45"/>
      <c r="AT140" s="46"/>
      <c r="AU140" s="46"/>
      <c r="AV140" s="98"/>
      <c r="AW140" s="98"/>
      <c r="AX140" s="98"/>
      <c r="AY140" s="98"/>
      <c r="AZ140" s="98"/>
      <c r="BA140" s="98"/>
      <c r="BB140" s="98"/>
      <c r="BC140" s="98"/>
      <c r="BD140" s="98"/>
      <c r="BE140" s="98"/>
      <c r="BF140" s="99"/>
    </row>
    <row r="141" spans="2:58" x14ac:dyDescent="0.25">
      <c r="B141" s="14" t="s">
        <v>50</v>
      </c>
      <c r="C141" s="14">
        <v>1.82</v>
      </c>
      <c r="D141" s="14">
        <v>110</v>
      </c>
      <c r="E141" s="14">
        <v>30</v>
      </c>
      <c r="F141" s="14">
        <v>10</v>
      </c>
      <c r="G141" s="22">
        <v>38353</v>
      </c>
      <c r="H141" s="22">
        <v>40543</v>
      </c>
      <c r="I141" s="14">
        <v>20620.000000000175</v>
      </c>
      <c r="J141" s="14">
        <v>1.1505219359077319</v>
      </c>
      <c r="K141" s="14">
        <v>-9739.9999999999236</v>
      </c>
      <c r="L141" s="14">
        <v>1396</v>
      </c>
      <c r="M141" s="14">
        <v>0.39398280802292263</v>
      </c>
      <c r="N141" s="14">
        <v>14.770773638968572</v>
      </c>
      <c r="O141" s="14">
        <v>-1109.9999999999977</v>
      </c>
      <c r="P141" s="70"/>
      <c r="AP141" s="97"/>
      <c r="AQ141" s="98"/>
      <c r="AR141" s="98"/>
      <c r="AS141" s="45"/>
      <c r="AT141" s="46"/>
      <c r="AU141" s="46"/>
      <c r="AV141" s="98"/>
      <c r="AW141" s="98"/>
      <c r="AX141" s="98"/>
      <c r="AY141" s="98"/>
      <c r="AZ141" s="98"/>
      <c r="BA141" s="98"/>
      <c r="BB141" s="98"/>
      <c r="BC141" s="98"/>
      <c r="BD141" s="98"/>
      <c r="BE141" s="98"/>
      <c r="BF141" s="99"/>
    </row>
    <row r="142" spans="2:58" x14ac:dyDescent="0.25">
      <c r="B142" s="14" t="s">
        <v>50</v>
      </c>
      <c r="C142" s="14">
        <v>0</v>
      </c>
      <c r="D142" s="14">
        <v>110</v>
      </c>
      <c r="E142" s="14">
        <v>35</v>
      </c>
      <c r="F142" s="14">
        <v>0</v>
      </c>
      <c r="G142" s="22">
        <v>38353</v>
      </c>
      <c r="H142" s="22">
        <v>40543</v>
      </c>
      <c r="I142" s="14">
        <v>0</v>
      </c>
      <c r="J142" s="14">
        <v>1</v>
      </c>
      <c r="K142" s="14">
        <v>0</v>
      </c>
      <c r="L142" s="14">
        <v>0</v>
      </c>
      <c r="M142" s="14">
        <v>0</v>
      </c>
      <c r="N142" s="14">
        <v>0</v>
      </c>
      <c r="O142" s="14">
        <v>0</v>
      </c>
      <c r="P142" s="70"/>
      <c r="AP142" s="97"/>
      <c r="AQ142" s="98"/>
      <c r="AR142" s="98"/>
      <c r="AS142" s="45"/>
      <c r="AT142" s="46"/>
      <c r="AU142" s="46"/>
      <c r="AV142" s="98"/>
      <c r="AW142" s="98"/>
      <c r="AX142" s="98"/>
      <c r="AY142" s="98"/>
      <c r="AZ142" s="98"/>
      <c r="BA142" s="98"/>
      <c r="BB142" s="98"/>
      <c r="BC142" s="98"/>
      <c r="BD142" s="98"/>
      <c r="BE142" s="98"/>
      <c r="BF142" s="99"/>
    </row>
    <row r="143" spans="2:58" x14ac:dyDescent="0.25">
      <c r="B143" s="14" t="s">
        <v>50</v>
      </c>
      <c r="C143" s="14">
        <v>0</v>
      </c>
      <c r="D143" s="14">
        <v>110</v>
      </c>
      <c r="E143" s="14">
        <v>35</v>
      </c>
      <c r="F143" s="14">
        <v>0.5</v>
      </c>
      <c r="G143" s="22">
        <v>38353</v>
      </c>
      <c r="H143" s="22">
        <v>40543</v>
      </c>
      <c r="I143" s="14">
        <v>0</v>
      </c>
      <c r="J143" s="14">
        <v>1</v>
      </c>
      <c r="K143" s="14">
        <v>0</v>
      </c>
      <c r="L143" s="14">
        <v>0</v>
      </c>
      <c r="M143" s="14">
        <v>0</v>
      </c>
      <c r="N143" s="14">
        <v>0</v>
      </c>
      <c r="O143" s="14">
        <v>0</v>
      </c>
      <c r="P143" s="70"/>
      <c r="AP143" s="97"/>
      <c r="AQ143" s="98"/>
      <c r="AR143" s="98"/>
      <c r="AS143" s="45"/>
      <c r="AT143" s="46"/>
      <c r="AU143" s="46"/>
      <c r="AV143" s="98"/>
      <c r="AW143" s="98"/>
      <c r="AX143" s="98"/>
      <c r="AY143" s="98"/>
      <c r="AZ143" s="98"/>
      <c r="BA143" s="98"/>
      <c r="BB143" s="98"/>
      <c r="BC143" s="98"/>
      <c r="BD143" s="98"/>
      <c r="BE143" s="98"/>
      <c r="BF143" s="99"/>
    </row>
    <row r="144" spans="2:58" x14ac:dyDescent="0.25">
      <c r="B144" s="14" t="s">
        <v>50</v>
      </c>
      <c r="C144" s="14">
        <v>0</v>
      </c>
      <c r="D144" s="14">
        <v>110</v>
      </c>
      <c r="E144" s="14">
        <v>35</v>
      </c>
      <c r="F144" s="14">
        <v>1</v>
      </c>
      <c r="G144" s="22">
        <v>38353</v>
      </c>
      <c r="H144" s="22">
        <v>40543</v>
      </c>
      <c r="I144" s="14">
        <v>0</v>
      </c>
      <c r="J144" s="14">
        <v>1</v>
      </c>
      <c r="K144" s="14">
        <v>0</v>
      </c>
      <c r="L144" s="14">
        <v>0</v>
      </c>
      <c r="M144" s="14">
        <v>0</v>
      </c>
      <c r="N144" s="14">
        <v>0</v>
      </c>
      <c r="O144" s="14">
        <v>0</v>
      </c>
      <c r="P144" s="70"/>
      <c r="AP144" s="97"/>
      <c r="AQ144" s="98"/>
      <c r="AR144" s="98"/>
      <c r="AS144" s="45"/>
      <c r="AT144" s="46"/>
      <c r="AU144" s="46"/>
      <c r="AV144" s="98"/>
      <c r="AW144" s="98"/>
      <c r="AX144" s="98"/>
      <c r="AY144" s="98"/>
      <c r="AZ144" s="98"/>
      <c r="BA144" s="98"/>
      <c r="BB144" s="98"/>
      <c r="BC144" s="98"/>
      <c r="BD144" s="98"/>
      <c r="BE144" s="98"/>
      <c r="BF144" s="99"/>
    </row>
    <row r="145" spans="2:58" x14ac:dyDescent="0.25">
      <c r="B145" s="14" t="s">
        <v>50</v>
      </c>
      <c r="C145" s="14">
        <v>0</v>
      </c>
      <c r="D145" s="14">
        <v>110</v>
      </c>
      <c r="E145" s="14">
        <v>35</v>
      </c>
      <c r="F145" s="14">
        <v>1.5</v>
      </c>
      <c r="G145" s="22">
        <v>38353</v>
      </c>
      <c r="H145" s="22">
        <v>40543</v>
      </c>
      <c r="I145" s="14">
        <v>0</v>
      </c>
      <c r="J145" s="14">
        <v>1</v>
      </c>
      <c r="K145" s="14">
        <v>0</v>
      </c>
      <c r="L145" s="14">
        <v>0</v>
      </c>
      <c r="M145" s="14">
        <v>0</v>
      </c>
      <c r="N145" s="14">
        <v>0</v>
      </c>
      <c r="O145" s="14">
        <v>0</v>
      </c>
      <c r="P145" s="70"/>
      <c r="AP145" s="97"/>
      <c r="AQ145" s="98"/>
      <c r="AR145" s="98"/>
      <c r="AS145" s="45"/>
      <c r="AT145" s="46"/>
      <c r="AU145" s="46"/>
      <c r="AV145" s="98"/>
      <c r="AW145" s="98"/>
      <c r="AX145" s="98"/>
      <c r="AY145" s="98"/>
      <c r="AZ145" s="98"/>
      <c r="BA145" s="98"/>
      <c r="BB145" s="98"/>
      <c r="BC145" s="98"/>
      <c r="BD145" s="98"/>
      <c r="BE145" s="98"/>
      <c r="BF145" s="99"/>
    </row>
    <row r="146" spans="2:58" x14ac:dyDescent="0.25">
      <c r="B146" s="14" t="s">
        <v>50</v>
      </c>
      <c r="C146" s="14">
        <v>-1.58</v>
      </c>
      <c r="D146" s="14">
        <v>110</v>
      </c>
      <c r="E146" s="14">
        <v>35</v>
      </c>
      <c r="F146" s="14">
        <v>2</v>
      </c>
      <c r="G146" s="22">
        <v>38353</v>
      </c>
      <c r="H146" s="22">
        <v>40543</v>
      </c>
      <c r="I146" s="14">
        <v>-1510.0000000000091</v>
      </c>
      <c r="J146" s="14">
        <v>0.44280442804428038</v>
      </c>
      <c r="K146" s="14">
        <v>-2020.0000000000136</v>
      </c>
      <c r="L146" s="14">
        <v>26</v>
      </c>
      <c r="M146" s="14">
        <v>0.34615384615384615</v>
      </c>
      <c r="N146" s="14">
        <v>-58.076923076923428</v>
      </c>
      <c r="O146" s="14">
        <v>-520</v>
      </c>
      <c r="P146" s="70"/>
      <c r="AP146" s="97"/>
      <c r="AQ146" s="98"/>
      <c r="AR146" s="98"/>
      <c r="AS146" s="45"/>
      <c r="AT146" s="46"/>
      <c r="AU146" s="46"/>
      <c r="AV146" s="98"/>
      <c r="AW146" s="98"/>
      <c r="AX146" s="98"/>
      <c r="AY146" s="98"/>
      <c r="AZ146" s="98"/>
      <c r="BA146" s="98"/>
      <c r="BB146" s="98"/>
      <c r="BC146" s="98"/>
      <c r="BD146" s="98"/>
      <c r="BE146" s="98"/>
      <c r="BF146" s="99"/>
    </row>
    <row r="147" spans="2:58" x14ac:dyDescent="0.25">
      <c r="B147" s="14" t="s">
        <v>50</v>
      </c>
      <c r="C147" s="14">
        <v>-0.38</v>
      </c>
      <c r="D147" s="14">
        <v>110</v>
      </c>
      <c r="E147" s="14">
        <v>35</v>
      </c>
      <c r="F147" s="14">
        <v>2.5</v>
      </c>
      <c r="G147" s="22">
        <v>38353</v>
      </c>
      <c r="H147" s="22">
        <v>40543</v>
      </c>
      <c r="I147" s="14">
        <v>-950.00000000002365</v>
      </c>
      <c r="J147" s="14">
        <v>0.89773950484391585</v>
      </c>
      <c r="K147" s="14">
        <v>-2580.0000000000455</v>
      </c>
      <c r="L147" s="14">
        <v>102</v>
      </c>
      <c r="M147" s="14">
        <v>0.39215686274509803</v>
      </c>
      <c r="N147" s="14">
        <v>-9.3137254901963242</v>
      </c>
      <c r="O147" s="14">
        <v>-520</v>
      </c>
      <c r="P147" s="70"/>
      <c r="AP147" s="97"/>
      <c r="AQ147" s="98"/>
      <c r="AR147" s="98"/>
      <c r="AS147" s="45"/>
      <c r="AT147" s="46"/>
      <c r="AU147" s="46"/>
      <c r="AV147" s="98"/>
      <c r="AW147" s="98"/>
      <c r="AX147" s="98"/>
      <c r="AY147" s="98"/>
      <c r="AZ147" s="98"/>
      <c r="BA147" s="98"/>
      <c r="BB147" s="98"/>
      <c r="BC147" s="98"/>
      <c r="BD147" s="98"/>
      <c r="BE147" s="98"/>
      <c r="BF147" s="99"/>
    </row>
    <row r="148" spans="2:58" x14ac:dyDescent="0.25">
      <c r="B148" s="14" t="s">
        <v>50</v>
      </c>
      <c r="C148" s="14">
        <v>0.35</v>
      </c>
      <c r="D148" s="14">
        <v>110</v>
      </c>
      <c r="E148" s="14">
        <v>35</v>
      </c>
      <c r="F148" s="14">
        <v>3</v>
      </c>
      <c r="G148" s="22">
        <v>38353</v>
      </c>
      <c r="H148" s="22">
        <v>40543</v>
      </c>
      <c r="I148" s="14">
        <v>1529.9999999999636</v>
      </c>
      <c r="J148" s="14">
        <v>1.0675795053003516</v>
      </c>
      <c r="K148" s="14">
        <v>-5180.0000000000091</v>
      </c>
      <c r="L148" s="14">
        <v>253</v>
      </c>
      <c r="M148" s="14">
        <v>0.39130434782608697</v>
      </c>
      <c r="N148" s="14">
        <v>6.0474308300394268</v>
      </c>
      <c r="O148" s="14">
        <v>-609.99999999999773</v>
      </c>
      <c r="P148" s="70"/>
      <c r="AP148" s="97"/>
      <c r="AQ148" s="98"/>
      <c r="AR148" s="98"/>
      <c r="AS148" s="45"/>
      <c r="AT148" s="46"/>
      <c r="AU148" s="46"/>
      <c r="AV148" s="98"/>
      <c r="AW148" s="98"/>
      <c r="AX148" s="98"/>
      <c r="AY148" s="98"/>
      <c r="AZ148" s="98"/>
      <c r="BA148" s="98"/>
      <c r="BB148" s="98"/>
      <c r="BC148" s="98"/>
      <c r="BD148" s="98"/>
      <c r="BE148" s="98"/>
      <c r="BF148" s="99"/>
    </row>
    <row r="149" spans="2:58" x14ac:dyDescent="0.25">
      <c r="B149" s="14" t="s">
        <v>50</v>
      </c>
      <c r="C149" s="14">
        <v>1.86</v>
      </c>
      <c r="D149" s="14">
        <v>110</v>
      </c>
      <c r="E149" s="14">
        <v>35</v>
      </c>
      <c r="F149" s="14">
        <v>3.5</v>
      </c>
      <c r="G149" s="22">
        <v>38353</v>
      </c>
      <c r="H149" s="22">
        <v>40543</v>
      </c>
      <c r="I149" s="14">
        <v>11720.000000000015</v>
      </c>
      <c r="J149" s="14">
        <v>1.2797136038186159</v>
      </c>
      <c r="K149" s="14">
        <v>-3719.9999999999591</v>
      </c>
      <c r="L149" s="14">
        <v>476</v>
      </c>
      <c r="M149" s="14">
        <v>0.4327731092436975</v>
      </c>
      <c r="N149" s="14">
        <v>24.621848739495835</v>
      </c>
      <c r="O149" s="14">
        <v>-609.99999999999773</v>
      </c>
      <c r="P149" s="70"/>
      <c r="AP149" s="97"/>
      <c r="AQ149" s="98"/>
      <c r="AR149" s="98"/>
      <c r="AS149" s="45"/>
      <c r="AT149" s="46"/>
      <c r="AU149" s="46"/>
      <c r="AV149" s="98"/>
      <c r="AW149" s="98"/>
      <c r="AX149" s="98"/>
      <c r="AY149" s="98"/>
      <c r="AZ149" s="98"/>
      <c r="BA149" s="98"/>
      <c r="BB149" s="98"/>
      <c r="BC149" s="98"/>
      <c r="BD149" s="98"/>
      <c r="BE149" s="98"/>
      <c r="BF149" s="99"/>
    </row>
    <row r="150" spans="2:58" x14ac:dyDescent="0.25">
      <c r="B150" s="14" t="s">
        <v>50</v>
      </c>
      <c r="C150" s="14">
        <v>1.88</v>
      </c>
      <c r="D150" s="14">
        <v>110</v>
      </c>
      <c r="E150" s="14">
        <v>35</v>
      </c>
      <c r="F150" s="14">
        <v>4</v>
      </c>
      <c r="G150" s="22">
        <v>38353</v>
      </c>
      <c r="H150" s="22">
        <v>40543</v>
      </c>
      <c r="I150" s="14">
        <v>14529.999999999985</v>
      </c>
      <c r="J150" s="14">
        <v>1.2328525641025641</v>
      </c>
      <c r="K150" s="14">
        <v>-4459.9999999999654</v>
      </c>
      <c r="L150" s="14">
        <v>676</v>
      </c>
      <c r="M150" s="14">
        <v>0.41420118343195267</v>
      </c>
      <c r="N150" s="14">
        <v>21.494082840236718</v>
      </c>
      <c r="O150" s="14">
        <v>-949.99999999999534</v>
      </c>
      <c r="P150" s="70"/>
      <c r="AP150" s="100"/>
      <c r="AQ150" s="101"/>
      <c r="AR150" s="101"/>
      <c r="AS150" s="104"/>
      <c r="AT150" s="105"/>
      <c r="AU150" s="105"/>
      <c r="AV150" s="101"/>
      <c r="AW150" s="101"/>
      <c r="AX150" s="101"/>
      <c r="AY150" s="101"/>
      <c r="AZ150" s="101"/>
      <c r="BA150" s="101"/>
      <c r="BB150" s="101"/>
      <c r="BC150" s="101"/>
      <c r="BD150" s="101"/>
      <c r="BE150" s="101"/>
      <c r="BF150" s="102"/>
    </row>
    <row r="151" spans="2:58" x14ac:dyDescent="0.25">
      <c r="B151" s="14" t="s">
        <v>50</v>
      </c>
      <c r="C151" s="14">
        <v>1.71</v>
      </c>
      <c r="D151" s="14">
        <v>110</v>
      </c>
      <c r="E151" s="14">
        <v>35</v>
      </c>
      <c r="F151" s="14">
        <v>4.5</v>
      </c>
      <c r="G151" s="22">
        <v>38353</v>
      </c>
      <c r="H151" s="22">
        <v>40543</v>
      </c>
      <c r="I151" s="14">
        <v>15390</v>
      </c>
      <c r="J151" s="14">
        <v>1.1788287241459448</v>
      </c>
      <c r="K151" s="14">
        <v>-5860.00000000002</v>
      </c>
      <c r="L151" s="14">
        <v>881</v>
      </c>
      <c r="M151" s="14">
        <v>0.39954597048808171</v>
      </c>
      <c r="N151" s="14">
        <v>17.468785471055714</v>
      </c>
      <c r="O151" s="14">
        <v>-1109.9999999999977</v>
      </c>
      <c r="P151" s="70"/>
    </row>
    <row r="152" spans="2:58" x14ac:dyDescent="0.25">
      <c r="B152" s="14" t="s">
        <v>50</v>
      </c>
      <c r="C152" s="14">
        <v>2.09</v>
      </c>
      <c r="D152" s="14">
        <v>110</v>
      </c>
      <c r="E152" s="14">
        <v>35</v>
      </c>
      <c r="F152" s="14">
        <v>5</v>
      </c>
      <c r="G152" s="22">
        <v>38353</v>
      </c>
      <c r="H152" s="22">
        <v>40543</v>
      </c>
      <c r="I152" s="14">
        <v>20330.000000000102</v>
      </c>
      <c r="J152" s="14">
        <v>1.2061866125760661</v>
      </c>
      <c r="K152" s="14">
        <v>-6549.9999999999864</v>
      </c>
      <c r="L152" s="14">
        <v>1032</v>
      </c>
      <c r="M152" s="14">
        <v>0.4060077519379845</v>
      </c>
      <c r="N152" s="14">
        <v>19.699612403100978</v>
      </c>
      <c r="O152" s="14">
        <v>-1109.9999999999977</v>
      </c>
      <c r="P152" s="70"/>
    </row>
    <row r="153" spans="2:58" x14ac:dyDescent="0.25">
      <c r="B153" s="14" t="s">
        <v>50</v>
      </c>
      <c r="C153" s="14">
        <v>1.97</v>
      </c>
      <c r="D153" s="14">
        <v>110</v>
      </c>
      <c r="E153" s="14">
        <v>35</v>
      </c>
      <c r="F153" s="14">
        <v>5.5</v>
      </c>
      <c r="G153" s="22">
        <v>38353</v>
      </c>
      <c r="H153" s="22">
        <v>40543</v>
      </c>
      <c r="I153" s="14">
        <v>20040.000000000058</v>
      </c>
      <c r="J153" s="14">
        <v>1.1822315176866425</v>
      </c>
      <c r="K153" s="14">
        <v>-6109.9999999999836</v>
      </c>
      <c r="L153" s="14">
        <v>1143</v>
      </c>
      <c r="M153" s="14">
        <v>0.39632545931758528</v>
      </c>
      <c r="N153" s="14">
        <v>17.532808398950294</v>
      </c>
      <c r="O153" s="14">
        <v>-1109.9999999999977</v>
      </c>
      <c r="P153" s="70"/>
    </row>
    <row r="154" spans="2:58" x14ac:dyDescent="0.25">
      <c r="B154" s="14" t="s">
        <v>50</v>
      </c>
      <c r="C154" s="14">
        <v>1.65</v>
      </c>
      <c r="D154" s="14">
        <v>110</v>
      </c>
      <c r="E154" s="14">
        <v>35</v>
      </c>
      <c r="F154" s="14">
        <v>6</v>
      </c>
      <c r="G154" s="22">
        <v>38353</v>
      </c>
      <c r="H154" s="22">
        <v>40543</v>
      </c>
      <c r="I154" s="14">
        <v>17430.000000000073</v>
      </c>
      <c r="J154" s="14">
        <v>1.1445513352131371</v>
      </c>
      <c r="K154" s="14">
        <v>-8310</v>
      </c>
      <c r="L154" s="14">
        <v>1232</v>
      </c>
      <c r="M154" s="14">
        <v>0.39042207792207795</v>
      </c>
      <c r="N154" s="14">
        <v>14.147727272727394</v>
      </c>
      <c r="O154" s="14">
        <v>-1109.9999999999977</v>
      </c>
      <c r="P154" s="70"/>
    </row>
    <row r="155" spans="2:58" x14ac:dyDescent="0.25">
      <c r="B155" s="14" t="s">
        <v>50</v>
      </c>
      <c r="C155" s="14">
        <v>1.61</v>
      </c>
      <c r="D155" s="14">
        <v>110</v>
      </c>
      <c r="E155" s="14">
        <v>35</v>
      </c>
      <c r="F155" s="14">
        <v>6.5</v>
      </c>
      <c r="G155" s="22">
        <v>38353</v>
      </c>
      <c r="H155" s="22">
        <v>40543</v>
      </c>
      <c r="I155" s="14">
        <v>17320.000000000146</v>
      </c>
      <c r="J155" s="14">
        <v>1.1354712553773967</v>
      </c>
      <c r="K155" s="14">
        <v>-9429.9999999999673</v>
      </c>
      <c r="L155" s="14">
        <v>1303</v>
      </c>
      <c r="M155" s="14">
        <v>0.3898695318495779</v>
      </c>
      <c r="N155" s="14">
        <v>13.292402148887309</v>
      </c>
      <c r="O155" s="14">
        <v>-1109.9999999999977</v>
      </c>
      <c r="P155" s="70"/>
    </row>
    <row r="156" spans="2:58" x14ac:dyDescent="0.25">
      <c r="B156" s="14" t="s">
        <v>50</v>
      </c>
      <c r="C156" s="14">
        <v>2.04</v>
      </c>
      <c r="D156" s="14">
        <v>110</v>
      </c>
      <c r="E156" s="14">
        <v>35</v>
      </c>
      <c r="F156" s="14">
        <v>7</v>
      </c>
      <c r="G156" s="22">
        <v>38353</v>
      </c>
      <c r="H156" s="22">
        <v>40543</v>
      </c>
      <c r="I156" s="14">
        <v>22840.000000000116</v>
      </c>
      <c r="J156" s="14">
        <v>1.1739130434782619</v>
      </c>
      <c r="K156" s="14">
        <v>-9019.9999999999491</v>
      </c>
      <c r="L156" s="14">
        <v>1353</v>
      </c>
      <c r="M156" s="14">
        <v>0.39541759053954179</v>
      </c>
      <c r="N156" s="14">
        <v>16.881005173688202</v>
      </c>
      <c r="O156" s="14">
        <v>-1109.9999999999977</v>
      </c>
      <c r="P156" s="70"/>
    </row>
    <row r="157" spans="2:58" x14ac:dyDescent="0.25">
      <c r="B157" s="14" t="s">
        <v>50</v>
      </c>
      <c r="C157" s="14">
        <v>1.87</v>
      </c>
      <c r="D157" s="14">
        <v>110</v>
      </c>
      <c r="E157" s="14">
        <v>35</v>
      </c>
      <c r="F157" s="14">
        <v>7.5</v>
      </c>
      <c r="G157" s="22">
        <v>38353</v>
      </c>
      <c r="H157" s="22">
        <v>40543</v>
      </c>
      <c r="I157" s="14">
        <v>21000.000000000087</v>
      </c>
      <c r="J157" s="14">
        <v>1.1562151305512169</v>
      </c>
      <c r="K157" s="14">
        <v>-9929.9999999999563</v>
      </c>
      <c r="L157" s="14">
        <v>1374</v>
      </c>
      <c r="M157" s="14">
        <v>0.39374090247452692</v>
      </c>
      <c r="N157" s="14">
        <v>15.283842794759913</v>
      </c>
      <c r="O157" s="14">
        <v>-1109.9999999999977</v>
      </c>
      <c r="P157" s="70"/>
    </row>
    <row r="158" spans="2:58" x14ac:dyDescent="0.25">
      <c r="B158" s="14" t="s">
        <v>50</v>
      </c>
      <c r="C158" s="14">
        <v>1.81</v>
      </c>
      <c r="D158" s="14">
        <v>110</v>
      </c>
      <c r="E158" s="14">
        <v>35</v>
      </c>
      <c r="F158" s="14">
        <v>8</v>
      </c>
      <c r="G158" s="22">
        <v>38353</v>
      </c>
      <c r="H158" s="22">
        <v>40543</v>
      </c>
      <c r="I158" s="14">
        <v>20470.000000000116</v>
      </c>
      <c r="J158" s="14">
        <v>1.1503267973856219</v>
      </c>
      <c r="K158" s="14">
        <v>-9959.9999999999382</v>
      </c>
      <c r="L158" s="14">
        <v>1388</v>
      </c>
      <c r="M158" s="14">
        <v>0.39337175792507206</v>
      </c>
      <c r="N158" s="14">
        <v>14.747838616714773</v>
      </c>
      <c r="O158" s="14">
        <v>-1109.9999999999977</v>
      </c>
      <c r="P158" s="70"/>
    </row>
    <row r="159" spans="2:58" x14ac:dyDescent="0.25">
      <c r="B159" s="14" t="s">
        <v>50</v>
      </c>
      <c r="C159" s="14">
        <v>1.75</v>
      </c>
      <c r="D159" s="14">
        <v>110</v>
      </c>
      <c r="E159" s="14">
        <v>35</v>
      </c>
      <c r="F159" s="14">
        <v>8.5</v>
      </c>
      <c r="G159" s="22">
        <v>38353</v>
      </c>
      <c r="H159" s="22">
        <v>40543</v>
      </c>
      <c r="I159" s="14">
        <v>19760.000000000116</v>
      </c>
      <c r="J159" s="14">
        <v>1.1442862358525019</v>
      </c>
      <c r="K159" s="14">
        <v>-9959.9999999999382</v>
      </c>
      <c r="L159" s="14">
        <v>1392</v>
      </c>
      <c r="M159" s="14">
        <v>0.39295977011494254</v>
      </c>
      <c r="N159" s="14">
        <v>14.195402298850651</v>
      </c>
      <c r="O159" s="14">
        <v>-1109.9999999999977</v>
      </c>
      <c r="P159" s="70"/>
    </row>
    <row r="160" spans="2:58" x14ac:dyDescent="0.25">
      <c r="B160" s="14" t="s">
        <v>50</v>
      </c>
      <c r="C160" s="14">
        <v>1.75</v>
      </c>
      <c r="D160" s="14">
        <v>110</v>
      </c>
      <c r="E160" s="14">
        <v>35</v>
      </c>
      <c r="F160" s="14">
        <v>9</v>
      </c>
      <c r="G160" s="22">
        <v>38353</v>
      </c>
      <c r="H160" s="22">
        <v>40543</v>
      </c>
      <c r="I160" s="14">
        <v>19760.000000000116</v>
      </c>
      <c r="J160" s="14">
        <v>1.1442862358525019</v>
      </c>
      <c r="K160" s="14">
        <v>-9959.9999999999382</v>
      </c>
      <c r="L160" s="14">
        <v>1392</v>
      </c>
      <c r="M160" s="14">
        <v>0.39295977011494254</v>
      </c>
      <c r="N160" s="14">
        <v>14.195402298850651</v>
      </c>
      <c r="O160" s="14">
        <v>-1109.9999999999977</v>
      </c>
      <c r="P160" s="70"/>
    </row>
    <row r="161" spans="2:16" x14ac:dyDescent="0.25">
      <c r="B161" s="14" t="s">
        <v>50</v>
      </c>
      <c r="C161" s="14">
        <v>1.82</v>
      </c>
      <c r="D161" s="14">
        <v>110</v>
      </c>
      <c r="E161" s="14">
        <v>35</v>
      </c>
      <c r="F161" s="14">
        <v>9.5</v>
      </c>
      <c r="G161" s="22">
        <v>38353</v>
      </c>
      <c r="H161" s="22">
        <v>40543</v>
      </c>
      <c r="I161" s="14">
        <v>20620.000000000175</v>
      </c>
      <c r="J161" s="14">
        <v>1.1505219359077319</v>
      </c>
      <c r="K161" s="14">
        <v>-9739.9999999999236</v>
      </c>
      <c r="L161" s="14">
        <v>1396</v>
      </c>
      <c r="M161" s="14">
        <v>0.39398280802292263</v>
      </c>
      <c r="N161" s="14">
        <v>14.770773638968572</v>
      </c>
      <c r="O161" s="14">
        <v>-1109.9999999999977</v>
      </c>
      <c r="P161" s="70"/>
    </row>
    <row r="162" spans="2:16" x14ac:dyDescent="0.25">
      <c r="B162" s="14" t="s">
        <v>50</v>
      </c>
      <c r="C162" s="14">
        <v>1.82</v>
      </c>
      <c r="D162" s="14">
        <v>110</v>
      </c>
      <c r="E162" s="14">
        <v>35</v>
      </c>
      <c r="F162" s="14">
        <v>10</v>
      </c>
      <c r="G162" s="22">
        <v>38353</v>
      </c>
      <c r="H162" s="22">
        <v>40543</v>
      </c>
      <c r="I162" s="14">
        <v>20620.000000000175</v>
      </c>
      <c r="J162" s="14">
        <v>1.1505219359077319</v>
      </c>
      <c r="K162" s="14">
        <v>-9739.9999999999236</v>
      </c>
      <c r="L162" s="14">
        <v>1396</v>
      </c>
      <c r="M162" s="14">
        <v>0.39398280802292263</v>
      </c>
      <c r="N162" s="14">
        <v>14.770773638968572</v>
      </c>
      <c r="O162" s="14">
        <v>-1109.9999999999977</v>
      </c>
      <c r="P162" s="70"/>
    </row>
    <row r="163" spans="2:16" x14ac:dyDescent="0.25">
      <c r="B163" s="14" t="s">
        <v>50</v>
      </c>
      <c r="C163" s="14">
        <v>0</v>
      </c>
      <c r="D163" s="14">
        <v>110</v>
      </c>
      <c r="E163" s="14">
        <v>40</v>
      </c>
      <c r="F163" s="14">
        <v>0</v>
      </c>
      <c r="G163" s="22">
        <v>38353</v>
      </c>
      <c r="H163" s="22">
        <v>40543</v>
      </c>
      <c r="I163" s="14">
        <v>0</v>
      </c>
      <c r="J163" s="14">
        <v>1</v>
      </c>
      <c r="K163" s="14">
        <v>0</v>
      </c>
      <c r="L163" s="14">
        <v>0</v>
      </c>
      <c r="M163" s="14">
        <v>0</v>
      </c>
      <c r="N163" s="14">
        <v>0</v>
      </c>
      <c r="O163" s="14">
        <v>0</v>
      </c>
      <c r="P163" s="70"/>
    </row>
    <row r="164" spans="2:16" x14ac:dyDescent="0.25">
      <c r="B164" s="14" t="s">
        <v>50</v>
      </c>
      <c r="C164" s="14">
        <v>0</v>
      </c>
      <c r="D164" s="14">
        <v>110</v>
      </c>
      <c r="E164" s="14">
        <v>40</v>
      </c>
      <c r="F164" s="14">
        <v>0.5</v>
      </c>
      <c r="G164" s="22">
        <v>38353</v>
      </c>
      <c r="H164" s="22">
        <v>40543</v>
      </c>
      <c r="I164" s="14">
        <v>0</v>
      </c>
      <c r="J164" s="14">
        <v>1</v>
      </c>
      <c r="K164" s="14">
        <v>0</v>
      </c>
      <c r="L164" s="14">
        <v>0</v>
      </c>
      <c r="M164" s="14">
        <v>0</v>
      </c>
      <c r="N164" s="14">
        <v>0</v>
      </c>
      <c r="O164" s="14">
        <v>0</v>
      </c>
      <c r="P164" s="70"/>
    </row>
    <row r="165" spans="2:16" x14ac:dyDescent="0.25">
      <c r="B165" s="14" t="s">
        <v>50</v>
      </c>
      <c r="C165" s="14">
        <v>0</v>
      </c>
      <c r="D165" s="14">
        <v>110</v>
      </c>
      <c r="E165" s="14">
        <v>40</v>
      </c>
      <c r="F165" s="14">
        <v>1</v>
      </c>
      <c r="G165" s="22">
        <v>38353</v>
      </c>
      <c r="H165" s="22">
        <v>40543</v>
      </c>
      <c r="I165" s="14">
        <v>0</v>
      </c>
      <c r="J165" s="14">
        <v>1</v>
      </c>
      <c r="K165" s="14">
        <v>0</v>
      </c>
      <c r="L165" s="14">
        <v>0</v>
      </c>
      <c r="M165" s="14">
        <v>0</v>
      </c>
      <c r="N165" s="14">
        <v>0</v>
      </c>
      <c r="O165" s="14">
        <v>0</v>
      </c>
      <c r="P165" s="70"/>
    </row>
    <row r="166" spans="2:16" x14ac:dyDescent="0.25">
      <c r="B166" s="14" t="s">
        <v>50</v>
      </c>
      <c r="C166" s="14">
        <v>-1.59</v>
      </c>
      <c r="D166" s="14">
        <v>110</v>
      </c>
      <c r="E166" s="14">
        <v>40</v>
      </c>
      <c r="F166" s="14">
        <v>1.5</v>
      </c>
      <c r="G166" s="22">
        <v>38353</v>
      </c>
      <c r="H166" s="22">
        <v>40543</v>
      </c>
      <c r="I166" s="14">
        <v>-170.00000000000227</v>
      </c>
      <c r="J166" s="14">
        <v>0.1499999999999983</v>
      </c>
      <c r="K166" s="14">
        <v>-200.00000000000227</v>
      </c>
      <c r="L166" s="14">
        <v>3</v>
      </c>
      <c r="M166" s="14">
        <v>0.33333333333333331</v>
      </c>
      <c r="N166" s="14">
        <v>-56.666666666667425</v>
      </c>
      <c r="O166" s="14">
        <v>-109.99999999999773</v>
      </c>
      <c r="P166" s="70"/>
    </row>
    <row r="167" spans="2:16" x14ac:dyDescent="0.25">
      <c r="B167" s="14" t="s">
        <v>50</v>
      </c>
      <c r="C167" s="14">
        <v>-1.68</v>
      </c>
      <c r="D167" s="14">
        <v>110</v>
      </c>
      <c r="E167" s="14">
        <v>40</v>
      </c>
      <c r="F167" s="14">
        <v>2</v>
      </c>
      <c r="G167" s="22">
        <v>38353</v>
      </c>
      <c r="H167" s="22">
        <v>40543</v>
      </c>
      <c r="I167" s="14">
        <v>-1600.0000000000136</v>
      </c>
      <c r="J167" s="14">
        <v>0.42857142857142788</v>
      </c>
      <c r="K167" s="14">
        <v>-2020.0000000000136</v>
      </c>
      <c r="L167" s="14">
        <v>27</v>
      </c>
      <c r="M167" s="14">
        <v>0.33333333333333331</v>
      </c>
      <c r="N167" s="14">
        <v>-59.259259259259764</v>
      </c>
      <c r="O167" s="14">
        <v>-520</v>
      </c>
      <c r="P167" s="70"/>
    </row>
    <row r="168" spans="2:16" x14ac:dyDescent="0.25">
      <c r="B168" s="14" t="s">
        <v>50</v>
      </c>
      <c r="C168" s="14">
        <v>-0.09</v>
      </c>
      <c r="D168" s="14">
        <v>110</v>
      </c>
      <c r="E168" s="14">
        <v>40</v>
      </c>
      <c r="F168" s="14">
        <v>2.5</v>
      </c>
      <c r="G168" s="22">
        <v>38353</v>
      </c>
      <c r="H168" s="22">
        <v>40543</v>
      </c>
      <c r="I168" s="14">
        <v>-240.00000000002365</v>
      </c>
      <c r="J168" s="14">
        <v>0.97457627118643819</v>
      </c>
      <c r="K168" s="14">
        <v>-2150.0000000000477</v>
      </c>
      <c r="L168" s="14">
        <v>107</v>
      </c>
      <c r="M168" s="14">
        <v>0.40186915887850466</v>
      </c>
      <c r="N168" s="14">
        <v>-2.24299065420582</v>
      </c>
      <c r="O168" s="14">
        <v>-520</v>
      </c>
      <c r="P168" s="70"/>
    </row>
    <row r="169" spans="2:16" x14ac:dyDescent="0.25">
      <c r="B169" s="14" t="s">
        <v>50</v>
      </c>
      <c r="C169" s="14">
        <v>0.75</v>
      </c>
      <c r="D169" s="14">
        <v>110</v>
      </c>
      <c r="E169" s="14">
        <v>40</v>
      </c>
      <c r="F169" s="14">
        <v>3</v>
      </c>
      <c r="G169" s="22">
        <v>38353</v>
      </c>
      <c r="H169" s="22">
        <v>40543</v>
      </c>
      <c r="I169" s="14">
        <v>3470.0000000000255</v>
      </c>
      <c r="J169" s="14">
        <v>1.1385782747603845</v>
      </c>
      <c r="K169" s="14">
        <v>-4390.0000000000182</v>
      </c>
      <c r="L169" s="14">
        <v>283</v>
      </c>
      <c r="M169" s="14">
        <v>0.39929328621908128</v>
      </c>
      <c r="N169" s="14">
        <v>12.261484098940013</v>
      </c>
      <c r="O169" s="14">
        <v>-609.99999999999773</v>
      </c>
      <c r="P169" s="70"/>
    </row>
    <row r="170" spans="2:16" x14ac:dyDescent="0.25">
      <c r="B170" s="14" t="s">
        <v>50</v>
      </c>
      <c r="C170" s="14">
        <v>1.91</v>
      </c>
      <c r="D170" s="14">
        <v>110</v>
      </c>
      <c r="E170" s="14">
        <v>40</v>
      </c>
      <c r="F170" s="14">
        <v>3.5</v>
      </c>
      <c r="G170" s="22">
        <v>38353</v>
      </c>
      <c r="H170" s="22">
        <v>40543</v>
      </c>
      <c r="I170" s="14">
        <v>12700.000000000051</v>
      </c>
      <c r="J170" s="14">
        <v>1.2772320454049346</v>
      </c>
      <c r="K170" s="14">
        <v>-3599.9999999999818</v>
      </c>
      <c r="L170" s="14">
        <v>511</v>
      </c>
      <c r="M170" s="14">
        <v>0.42857142857142855</v>
      </c>
      <c r="N170" s="14">
        <v>24.85322896281814</v>
      </c>
      <c r="O170" s="14">
        <v>-949.99999999999534</v>
      </c>
      <c r="P170" s="70"/>
    </row>
    <row r="171" spans="2:16" x14ac:dyDescent="0.25">
      <c r="B171" s="14" t="s">
        <v>50</v>
      </c>
      <c r="C171" s="14">
        <v>1.96</v>
      </c>
      <c r="D171" s="14">
        <v>110</v>
      </c>
      <c r="E171" s="14">
        <v>40</v>
      </c>
      <c r="F171" s="14">
        <v>4</v>
      </c>
      <c r="G171" s="22">
        <v>38353</v>
      </c>
      <c r="H171" s="22">
        <v>40543</v>
      </c>
      <c r="I171" s="14">
        <v>15640.000000000044</v>
      </c>
      <c r="J171" s="14">
        <v>1.2388880403238134</v>
      </c>
      <c r="K171" s="14">
        <v>-4809.9999999999563</v>
      </c>
      <c r="L171" s="14">
        <v>706</v>
      </c>
      <c r="M171" s="14">
        <v>0.40934844192634562</v>
      </c>
      <c r="N171" s="14">
        <v>22.1529745042494</v>
      </c>
      <c r="O171" s="14">
        <v>-949.99999999999534</v>
      </c>
      <c r="P171" s="70"/>
    </row>
    <row r="172" spans="2:16" x14ac:dyDescent="0.25">
      <c r="B172" s="14" t="s">
        <v>50</v>
      </c>
      <c r="C172" s="14">
        <v>1.97</v>
      </c>
      <c r="D172" s="14">
        <v>110</v>
      </c>
      <c r="E172" s="14">
        <v>40</v>
      </c>
      <c r="F172" s="14">
        <v>4.5</v>
      </c>
      <c r="G172" s="22">
        <v>38353</v>
      </c>
      <c r="H172" s="22">
        <v>40543</v>
      </c>
      <c r="I172" s="14">
        <v>18280.000000000015</v>
      </c>
      <c r="J172" s="14">
        <v>1.2065770143519046</v>
      </c>
      <c r="K172" s="14">
        <v>-4960.0000000000327</v>
      </c>
      <c r="L172" s="14">
        <v>914</v>
      </c>
      <c r="M172" s="14">
        <v>0.39934354485776807</v>
      </c>
      <c r="N172" s="14">
        <v>20.000000000000078</v>
      </c>
      <c r="O172" s="14">
        <v>-1109.9999999999977</v>
      </c>
      <c r="P172" s="70"/>
    </row>
    <row r="173" spans="2:16" x14ac:dyDescent="0.25">
      <c r="B173" s="14" t="s">
        <v>50</v>
      </c>
      <c r="C173" s="14">
        <v>1.94</v>
      </c>
      <c r="D173" s="14">
        <v>110</v>
      </c>
      <c r="E173" s="14">
        <v>40</v>
      </c>
      <c r="F173" s="14">
        <v>5</v>
      </c>
      <c r="G173" s="22">
        <v>38353</v>
      </c>
      <c r="H173" s="22">
        <v>40543</v>
      </c>
      <c r="I173" s="14">
        <v>19020.000000000087</v>
      </c>
      <c r="J173" s="14">
        <v>1.1867818913876078</v>
      </c>
      <c r="K173" s="14">
        <v>-6689.9999999999864</v>
      </c>
      <c r="L173" s="14">
        <v>1059</v>
      </c>
      <c r="M173" s="14">
        <v>0.40226628895184136</v>
      </c>
      <c r="N173" s="14">
        <v>17.960339943342948</v>
      </c>
      <c r="O173" s="14">
        <v>-1109.9999999999977</v>
      </c>
      <c r="P173" s="70"/>
    </row>
    <row r="174" spans="2:16" x14ac:dyDescent="0.25">
      <c r="B174" s="14" t="s">
        <v>50</v>
      </c>
      <c r="C174" s="14">
        <v>1.82</v>
      </c>
      <c r="D174" s="14">
        <v>110</v>
      </c>
      <c r="E174" s="14">
        <v>40</v>
      </c>
      <c r="F174" s="14">
        <v>5.5</v>
      </c>
      <c r="G174" s="22">
        <v>38353</v>
      </c>
      <c r="H174" s="22">
        <v>40543</v>
      </c>
      <c r="I174" s="14">
        <v>18640.000000000058</v>
      </c>
      <c r="J174" s="14">
        <v>1.1647807637906653</v>
      </c>
      <c r="K174" s="14">
        <v>-6159.99999999998</v>
      </c>
      <c r="L174" s="14">
        <v>1165</v>
      </c>
      <c r="M174" s="14">
        <v>0.39484978540772531</v>
      </c>
      <c r="N174" s="14">
        <v>16.00000000000016</v>
      </c>
      <c r="O174" s="14">
        <v>-1109.9999999999977</v>
      </c>
      <c r="P174" s="70"/>
    </row>
    <row r="175" spans="2:16" x14ac:dyDescent="0.25">
      <c r="B175" s="14" t="s">
        <v>50</v>
      </c>
      <c r="C175" s="14">
        <v>1.66</v>
      </c>
      <c r="D175" s="14">
        <v>110</v>
      </c>
      <c r="E175" s="14">
        <v>40</v>
      </c>
      <c r="F175" s="14">
        <v>6</v>
      </c>
      <c r="G175" s="22">
        <v>38353</v>
      </c>
      <c r="H175" s="22">
        <v>40543</v>
      </c>
      <c r="I175" s="14">
        <v>17660.000000000087</v>
      </c>
      <c r="J175" s="14">
        <v>1.1437408432362046</v>
      </c>
      <c r="K175" s="14">
        <v>-8359.9999999999945</v>
      </c>
      <c r="L175" s="14">
        <v>1251</v>
      </c>
      <c r="M175" s="14">
        <v>0.39008792965627498</v>
      </c>
      <c r="N175" s="14">
        <v>14.116706634692342</v>
      </c>
      <c r="O175" s="14">
        <v>-1109.9999999999977</v>
      </c>
      <c r="P175" s="70"/>
    </row>
    <row r="176" spans="2:16" x14ac:dyDescent="0.25">
      <c r="B176" s="14" t="s">
        <v>50</v>
      </c>
      <c r="C176" s="14">
        <v>1.56</v>
      </c>
      <c r="D176" s="14">
        <v>110</v>
      </c>
      <c r="E176" s="14">
        <v>40</v>
      </c>
      <c r="F176" s="14">
        <v>6.5</v>
      </c>
      <c r="G176" s="22">
        <v>38353</v>
      </c>
      <c r="H176" s="22">
        <v>40543</v>
      </c>
      <c r="I176" s="14">
        <v>16840.000000000131</v>
      </c>
      <c r="J176" s="14">
        <v>1.1302498259726208</v>
      </c>
      <c r="K176" s="14">
        <v>-9499.9999999999618</v>
      </c>
      <c r="L176" s="14">
        <v>1318</v>
      </c>
      <c r="M176" s="14">
        <v>0.38922610015174508</v>
      </c>
      <c r="N176" s="14">
        <v>12.77693474962075</v>
      </c>
      <c r="O176" s="14">
        <v>-1109.9999999999977</v>
      </c>
      <c r="P176" s="70"/>
    </row>
    <row r="177" spans="2:16" x14ac:dyDescent="0.25">
      <c r="B177" s="14" t="s">
        <v>50</v>
      </c>
      <c r="C177" s="14">
        <v>1.99</v>
      </c>
      <c r="D177" s="14">
        <v>110</v>
      </c>
      <c r="E177" s="14">
        <v>40</v>
      </c>
      <c r="F177" s="14">
        <v>7</v>
      </c>
      <c r="G177" s="22">
        <v>38353</v>
      </c>
      <c r="H177" s="22">
        <v>40543</v>
      </c>
      <c r="I177" s="14">
        <v>22300.000000000116</v>
      </c>
      <c r="J177" s="14">
        <v>1.1688754259750105</v>
      </c>
      <c r="K177" s="14">
        <v>-9149.9999999999436</v>
      </c>
      <c r="L177" s="14">
        <v>1359</v>
      </c>
      <c r="M177" s="14">
        <v>0.39440765268579836</v>
      </c>
      <c r="N177" s="14">
        <v>16.409124356144318</v>
      </c>
      <c r="O177" s="14">
        <v>-1109.9999999999977</v>
      </c>
      <c r="P177" s="70"/>
    </row>
    <row r="178" spans="2:16" x14ac:dyDescent="0.25">
      <c r="B178" s="14" t="s">
        <v>50</v>
      </c>
      <c r="C178" s="14">
        <v>1.82</v>
      </c>
      <c r="D178" s="14">
        <v>110</v>
      </c>
      <c r="E178" s="14">
        <v>40</v>
      </c>
      <c r="F178" s="14">
        <v>7.5</v>
      </c>
      <c r="G178" s="22">
        <v>38353</v>
      </c>
      <c r="H178" s="22">
        <v>40543</v>
      </c>
      <c r="I178" s="14">
        <v>20480.000000000116</v>
      </c>
      <c r="J178" s="14">
        <v>1.1517599110781782</v>
      </c>
      <c r="K178" s="14">
        <v>-10159.999999999942</v>
      </c>
      <c r="L178" s="14">
        <v>1377</v>
      </c>
      <c r="M178" s="14">
        <v>0.39288307915758897</v>
      </c>
      <c r="N178" s="14">
        <v>14.872912127814176</v>
      </c>
      <c r="O178" s="14">
        <v>-1109.9999999999977</v>
      </c>
      <c r="P178" s="70"/>
    </row>
    <row r="179" spans="2:16" x14ac:dyDescent="0.25">
      <c r="B179" s="14" t="s">
        <v>50</v>
      </c>
      <c r="C179" s="14">
        <v>1.81</v>
      </c>
      <c r="D179" s="14">
        <v>110</v>
      </c>
      <c r="E179" s="14">
        <v>40</v>
      </c>
      <c r="F179" s="14">
        <v>8</v>
      </c>
      <c r="G179" s="22">
        <v>38353</v>
      </c>
      <c r="H179" s="22">
        <v>40543</v>
      </c>
      <c r="I179" s="14">
        <v>20470.000000000116</v>
      </c>
      <c r="J179" s="14">
        <v>1.1503267973856219</v>
      </c>
      <c r="K179" s="14">
        <v>-9959.9999999999382</v>
      </c>
      <c r="L179" s="14">
        <v>1388</v>
      </c>
      <c r="M179" s="14">
        <v>0.39337175792507206</v>
      </c>
      <c r="N179" s="14">
        <v>14.747838616714773</v>
      </c>
      <c r="O179" s="14">
        <v>-1109.9999999999977</v>
      </c>
      <c r="P179" s="70"/>
    </row>
    <row r="180" spans="2:16" x14ac:dyDescent="0.25">
      <c r="B180" s="14" t="s">
        <v>50</v>
      </c>
      <c r="C180" s="14">
        <v>1.75</v>
      </c>
      <c r="D180" s="14">
        <v>110</v>
      </c>
      <c r="E180" s="14">
        <v>40</v>
      </c>
      <c r="F180" s="14">
        <v>8.5</v>
      </c>
      <c r="G180" s="22">
        <v>38353</v>
      </c>
      <c r="H180" s="22">
        <v>40543</v>
      </c>
      <c r="I180" s="14">
        <v>19760.000000000116</v>
      </c>
      <c r="J180" s="14">
        <v>1.1442862358525019</v>
      </c>
      <c r="K180" s="14">
        <v>-9959.9999999999382</v>
      </c>
      <c r="L180" s="14">
        <v>1392</v>
      </c>
      <c r="M180" s="14">
        <v>0.39295977011494254</v>
      </c>
      <c r="N180" s="14">
        <v>14.195402298850651</v>
      </c>
      <c r="O180" s="14">
        <v>-1109.9999999999977</v>
      </c>
      <c r="P180" s="70"/>
    </row>
    <row r="181" spans="2:16" x14ac:dyDescent="0.25">
      <c r="B181" s="14" t="s">
        <v>50</v>
      </c>
      <c r="C181" s="14">
        <v>1.75</v>
      </c>
      <c r="D181" s="14">
        <v>110</v>
      </c>
      <c r="E181" s="14">
        <v>40</v>
      </c>
      <c r="F181" s="14">
        <v>9</v>
      </c>
      <c r="G181" s="22">
        <v>38353</v>
      </c>
      <c r="H181" s="22">
        <v>40543</v>
      </c>
      <c r="I181" s="14">
        <v>19760.000000000116</v>
      </c>
      <c r="J181" s="14">
        <v>1.1442862358525019</v>
      </c>
      <c r="K181" s="14">
        <v>-9959.9999999999382</v>
      </c>
      <c r="L181" s="14">
        <v>1392</v>
      </c>
      <c r="M181" s="14">
        <v>0.39295977011494254</v>
      </c>
      <c r="N181" s="14">
        <v>14.195402298850651</v>
      </c>
      <c r="O181" s="14">
        <v>-1109.9999999999977</v>
      </c>
      <c r="P181" s="70"/>
    </row>
    <row r="182" spans="2:16" x14ac:dyDescent="0.25">
      <c r="B182" s="14" t="s">
        <v>50</v>
      </c>
      <c r="C182" s="14">
        <v>1.82</v>
      </c>
      <c r="D182" s="14">
        <v>110</v>
      </c>
      <c r="E182" s="14">
        <v>40</v>
      </c>
      <c r="F182" s="14">
        <v>9.5</v>
      </c>
      <c r="G182" s="22">
        <v>38353</v>
      </c>
      <c r="H182" s="22">
        <v>40543</v>
      </c>
      <c r="I182" s="14">
        <v>20620.000000000175</v>
      </c>
      <c r="J182" s="14">
        <v>1.1505219359077319</v>
      </c>
      <c r="K182" s="14">
        <v>-9739.9999999999236</v>
      </c>
      <c r="L182" s="14">
        <v>1396</v>
      </c>
      <c r="M182" s="14">
        <v>0.39398280802292263</v>
      </c>
      <c r="N182" s="14">
        <v>14.770773638968572</v>
      </c>
      <c r="O182" s="14">
        <v>-1109.9999999999977</v>
      </c>
      <c r="P182" s="70"/>
    </row>
    <row r="183" spans="2:16" x14ac:dyDescent="0.25">
      <c r="B183" s="14" t="s">
        <v>50</v>
      </c>
      <c r="C183" s="14">
        <v>1.82</v>
      </c>
      <c r="D183" s="14">
        <v>110</v>
      </c>
      <c r="E183" s="14">
        <v>40</v>
      </c>
      <c r="F183" s="14">
        <v>10</v>
      </c>
      <c r="G183" s="22">
        <v>38353</v>
      </c>
      <c r="H183" s="22">
        <v>40543</v>
      </c>
      <c r="I183" s="14">
        <v>20620.000000000175</v>
      </c>
      <c r="J183" s="14">
        <v>1.1505219359077319</v>
      </c>
      <c r="K183" s="14">
        <v>-9739.9999999999236</v>
      </c>
      <c r="L183" s="14">
        <v>1396</v>
      </c>
      <c r="M183" s="14">
        <v>0.39398280802292263</v>
      </c>
      <c r="N183" s="14">
        <v>14.770773638968572</v>
      </c>
      <c r="O183" s="14">
        <v>-1109.9999999999977</v>
      </c>
      <c r="P183" s="70"/>
    </row>
    <row r="184" spans="2:16" x14ac:dyDescent="0.25">
      <c r="B184" s="14" t="s">
        <v>50</v>
      </c>
      <c r="C184" s="14">
        <v>0</v>
      </c>
      <c r="D184" s="14">
        <v>110</v>
      </c>
      <c r="E184" s="14">
        <v>45</v>
      </c>
      <c r="F184" s="14">
        <v>0</v>
      </c>
      <c r="G184" s="22">
        <v>38353</v>
      </c>
      <c r="H184" s="22">
        <v>40543</v>
      </c>
      <c r="I184" s="14">
        <v>0</v>
      </c>
      <c r="J184" s="14">
        <v>1</v>
      </c>
      <c r="K184" s="14">
        <v>0</v>
      </c>
      <c r="L184" s="14">
        <v>0</v>
      </c>
      <c r="M184" s="14">
        <v>0</v>
      </c>
      <c r="N184" s="14">
        <v>0</v>
      </c>
      <c r="O184" s="14">
        <v>0</v>
      </c>
      <c r="P184" s="70"/>
    </row>
    <row r="185" spans="2:16" x14ac:dyDescent="0.25">
      <c r="B185" s="14" t="s">
        <v>50</v>
      </c>
      <c r="C185" s="14">
        <v>0</v>
      </c>
      <c r="D185" s="14">
        <v>110</v>
      </c>
      <c r="E185" s="14">
        <v>45</v>
      </c>
      <c r="F185" s="14">
        <v>0.5</v>
      </c>
      <c r="G185" s="22">
        <v>38353</v>
      </c>
      <c r="H185" s="22">
        <v>40543</v>
      </c>
      <c r="I185" s="14">
        <v>0</v>
      </c>
      <c r="J185" s="14">
        <v>1</v>
      </c>
      <c r="K185" s="14">
        <v>0</v>
      </c>
      <c r="L185" s="14">
        <v>0</v>
      </c>
      <c r="M185" s="14">
        <v>0</v>
      </c>
      <c r="N185" s="14">
        <v>0</v>
      </c>
      <c r="O185" s="14">
        <v>0</v>
      </c>
      <c r="P185" s="70"/>
    </row>
    <row r="186" spans="2:16" x14ac:dyDescent="0.25">
      <c r="B186" s="14" t="s">
        <v>50</v>
      </c>
      <c r="C186" s="14">
        <v>0</v>
      </c>
      <c r="D186" s="14">
        <v>110</v>
      </c>
      <c r="E186" s="14">
        <v>45</v>
      </c>
      <c r="F186" s="14">
        <v>1</v>
      </c>
      <c r="G186" s="22">
        <v>38353</v>
      </c>
      <c r="H186" s="22">
        <v>40543</v>
      </c>
      <c r="I186" s="14">
        <v>0</v>
      </c>
      <c r="J186" s="14">
        <v>1</v>
      </c>
      <c r="K186" s="14">
        <v>0</v>
      </c>
      <c r="L186" s="14">
        <v>0</v>
      </c>
      <c r="M186" s="14">
        <v>0</v>
      </c>
      <c r="N186" s="14">
        <v>0</v>
      </c>
      <c r="O186" s="14">
        <v>0</v>
      </c>
      <c r="P186" s="70"/>
    </row>
    <row r="187" spans="2:16" x14ac:dyDescent="0.25">
      <c r="B187" s="14" t="s">
        <v>50</v>
      </c>
      <c r="C187" s="14">
        <v>0.95</v>
      </c>
      <c r="D187" s="14">
        <v>110</v>
      </c>
      <c r="E187" s="14">
        <v>45</v>
      </c>
      <c r="F187" s="14">
        <v>1.5</v>
      </c>
      <c r="G187" s="22">
        <v>38353</v>
      </c>
      <c r="H187" s="22">
        <v>40543</v>
      </c>
      <c r="I187" s="14">
        <v>1040.0000000000023</v>
      </c>
      <c r="J187" s="14">
        <v>3.8888888888888951</v>
      </c>
      <c r="K187" s="14">
        <v>-360</v>
      </c>
      <c r="L187" s="14">
        <v>6</v>
      </c>
      <c r="M187" s="14">
        <v>0.5</v>
      </c>
      <c r="N187" s="14">
        <v>173.33333333333371</v>
      </c>
      <c r="O187" s="14">
        <v>-159.99999999999773</v>
      </c>
      <c r="P187" s="70"/>
    </row>
    <row r="188" spans="2:16" x14ac:dyDescent="0.25">
      <c r="B188" s="14" t="s">
        <v>50</v>
      </c>
      <c r="C188" s="14">
        <v>-0.67</v>
      </c>
      <c r="D188" s="14">
        <v>110</v>
      </c>
      <c r="E188" s="14">
        <v>45</v>
      </c>
      <c r="F188" s="14">
        <v>2</v>
      </c>
      <c r="G188" s="22">
        <v>38353</v>
      </c>
      <c r="H188" s="22">
        <v>40543</v>
      </c>
      <c r="I188" s="14">
        <v>-1030.0000000000259</v>
      </c>
      <c r="J188" s="14">
        <v>0.69345238095237627</v>
      </c>
      <c r="K188" s="14">
        <v>-1990.0000000000273</v>
      </c>
      <c r="L188" s="14">
        <v>32</v>
      </c>
      <c r="M188" s="14">
        <v>0.3125</v>
      </c>
      <c r="N188" s="14">
        <v>-32.187500000000817</v>
      </c>
      <c r="O188" s="14">
        <v>-520</v>
      </c>
      <c r="P188" s="70"/>
    </row>
    <row r="189" spans="2:16" x14ac:dyDescent="0.25">
      <c r="B189" s="14" t="s">
        <v>50</v>
      </c>
      <c r="C189" s="14">
        <v>-0.42</v>
      </c>
      <c r="D189" s="14">
        <v>110</v>
      </c>
      <c r="E189" s="14">
        <v>45</v>
      </c>
      <c r="F189" s="14">
        <v>2.5</v>
      </c>
      <c r="G189" s="22">
        <v>38353</v>
      </c>
      <c r="H189" s="22">
        <v>40543</v>
      </c>
      <c r="I189" s="14">
        <v>-1170.00000000002</v>
      </c>
      <c r="J189" s="14">
        <v>0.89896373056994683</v>
      </c>
      <c r="K189" s="14">
        <v>-2750.0000000000546</v>
      </c>
      <c r="L189" s="14">
        <v>124</v>
      </c>
      <c r="M189" s="14">
        <v>0.39516129032258063</v>
      </c>
      <c r="N189" s="14">
        <v>-9.4354838709679072</v>
      </c>
      <c r="O189" s="14">
        <v>-570</v>
      </c>
      <c r="P189" s="70"/>
    </row>
    <row r="190" spans="2:16" x14ac:dyDescent="0.25">
      <c r="B190" s="14" t="s">
        <v>50</v>
      </c>
      <c r="C190" s="14">
        <v>0.42</v>
      </c>
      <c r="D190" s="14">
        <v>110</v>
      </c>
      <c r="E190" s="14">
        <v>45</v>
      </c>
      <c r="F190" s="14">
        <v>3</v>
      </c>
      <c r="G190" s="22">
        <v>38353</v>
      </c>
      <c r="H190" s="22">
        <v>40543</v>
      </c>
      <c r="I190" s="14">
        <v>2000.0000000000546</v>
      </c>
      <c r="J190" s="14">
        <v>1.0724637681159441</v>
      </c>
      <c r="K190" s="14">
        <v>-4920.0000000000018</v>
      </c>
      <c r="L190" s="14">
        <v>304</v>
      </c>
      <c r="M190" s="14">
        <v>0.39144736842105265</v>
      </c>
      <c r="N190" s="14">
        <v>6.5789473684212068</v>
      </c>
      <c r="O190" s="14">
        <v>-609.99999999999773</v>
      </c>
      <c r="P190" s="70"/>
    </row>
    <row r="191" spans="2:16" x14ac:dyDescent="0.25">
      <c r="B191" s="14" t="s">
        <v>50</v>
      </c>
      <c r="C191" s="14">
        <v>2.0499999999999998</v>
      </c>
      <c r="D191" s="14">
        <v>110</v>
      </c>
      <c r="E191" s="14">
        <v>45</v>
      </c>
      <c r="F191" s="14">
        <v>3.5</v>
      </c>
      <c r="G191" s="22">
        <v>38353</v>
      </c>
      <c r="H191" s="22">
        <v>40543</v>
      </c>
      <c r="I191" s="14">
        <v>14100.00000000008</v>
      </c>
      <c r="J191" s="14">
        <v>1.2981602875872296</v>
      </c>
      <c r="K191" s="14">
        <v>-3649.999999999985</v>
      </c>
      <c r="L191" s="14">
        <v>532</v>
      </c>
      <c r="M191" s="14">
        <v>0.42481203007518797</v>
      </c>
      <c r="N191" s="14">
        <v>26.503759398496413</v>
      </c>
      <c r="O191" s="14">
        <v>-949.99999999999534</v>
      </c>
      <c r="P191" s="70"/>
    </row>
    <row r="192" spans="2:16" x14ac:dyDescent="0.25">
      <c r="B192" s="14" t="s">
        <v>50</v>
      </c>
      <c r="C192" s="14">
        <v>1.98</v>
      </c>
      <c r="D192" s="14">
        <v>110</v>
      </c>
      <c r="E192" s="14">
        <v>45</v>
      </c>
      <c r="F192" s="14">
        <v>4</v>
      </c>
      <c r="G192" s="22">
        <v>38353</v>
      </c>
      <c r="H192" s="22">
        <v>40543</v>
      </c>
      <c r="I192" s="14">
        <v>16000.000000000029</v>
      </c>
      <c r="J192" s="14">
        <v>1.2348451489798919</v>
      </c>
      <c r="K192" s="14">
        <v>-4469.9999999999627</v>
      </c>
      <c r="L192" s="14">
        <v>733</v>
      </c>
      <c r="M192" s="14">
        <v>0.41064120054570258</v>
      </c>
      <c r="N192" s="14">
        <v>21.828103683492596</v>
      </c>
      <c r="O192" s="14">
        <v>-949.99999999999534</v>
      </c>
      <c r="P192" s="70"/>
    </row>
    <row r="193" spans="2:16" x14ac:dyDescent="0.25">
      <c r="B193" s="14" t="s">
        <v>50</v>
      </c>
      <c r="C193" s="14">
        <v>1.95</v>
      </c>
      <c r="D193" s="14">
        <v>110</v>
      </c>
      <c r="E193" s="14">
        <v>45</v>
      </c>
      <c r="F193" s="14">
        <v>4.5</v>
      </c>
      <c r="G193" s="22">
        <v>38353</v>
      </c>
      <c r="H193" s="22">
        <v>40543</v>
      </c>
      <c r="I193" s="14">
        <v>18219.999999999985</v>
      </c>
      <c r="J193" s="14">
        <v>1.2015040920150408</v>
      </c>
      <c r="K193" s="14">
        <v>-5020.0000000000382</v>
      </c>
      <c r="L193" s="14">
        <v>938</v>
      </c>
      <c r="M193" s="14">
        <v>0.39765458422174838</v>
      </c>
      <c r="N193" s="14">
        <v>19.424307036247413</v>
      </c>
      <c r="O193" s="14">
        <v>-1109.9999999999977</v>
      </c>
      <c r="P193" s="70"/>
    </row>
    <row r="194" spans="2:16" x14ac:dyDescent="0.25">
      <c r="B194" s="14" t="s">
        <v>50</v>
      </c>
      <c r="C194" s="14">
        <v>2.09</v>
      </c>
      <c r="D194" s="14">
        <v>110</v>
      </c>
      <c r="E194" s="14">
        <v>45</v>
      </c>
      <c r="F194" s="14">
        <v>5</v>
      </c>
      <c r="G194" s="22">
        <v>38353</v>
      </c>
      <c r="H194" s="22">
        <v>40543</v>
      </c>
      <c r="I194" s="14">
        <v>20670.000000000058</v>
      </c>
      <c r="J194" s="14">
        <v>1.1999613040534012</v>
      </c>
      <c r="K194" s="14">
        <v>-6829.9999999999754</v>
      </c>
      <c r="L194" s="14">
        <v>1080</v>
      </c>
      <c r="M194" s="14">
        <v>0.40370370370370373</v>
      </c>
      <c r="N194" s="14">
        <v>19.138888888889024</v>
      </c>
      <c r="O194" s="14">
        <v>-1109.9999999999977</v>
      </c>
      <c r="P194" s="70"/>
    </row>
    <row r="195" spans="2:16" x14ac:dyDescent="0.25">
      <c r="B195" s="14" t="s">
        <v>50</v>
      </c>
      <c r="C195" s="14">
        <v>2</v>
      </c>
      <c r="D195" s="14">
        <v>110</v>
      </c>
      <c r="E195" s="14">
        <v>45</v>
      </c>
      <c r="F195" s="14">
        <v>5.5</v>
      </c>
      <c r="G195" s="22">
        <v>38353</v>
      </c>
      <c r="H195" s="22">
        <v>40543</v>
      </c>
      <c r="I195" s="14">
        <v>20770.000000000044</v>
      </c>
      <c r="J195" s="14">
        <v>1.1813340317792915</v>
      </c>
      <c r="K195" s="14">
        <v>-6349.9999999999864</v>
      </c>
      <c r="L195" s="14">
        <v>1186</v>
      </c>
      <c r="M195" s="14">
        <v>0.39713322091062392</v>
      </c>
      <c r="N195" s="14">
        <v>17.512647554806204</v>
      </c>
      <c r="O195" s="14">
        <v>-1109.9999999999977</v>
      </c>
      <c r="P195" s="70"/>
    </row>
    <row r="196" spans="2:16" x14ac:dyDescent="0.25">
      <c r="B196" s="14" t="s">
        <v>50</v>
      </c>
      <c r="C196" s="14">
        <v>1.69</v>
      </c>
      <c r="D196" s="14">
        <v>110</v>
      </c>
      <c r="E196" s="14">
        <v>45</v>
      </c>
      <c r="F196" s="14">
        <v>6</v>
      </c>
      <c r="G196" s="22">
        <v>38353</v>
      </c>
      <c r="H196" s="22">
        <v>40543</v>
      </c>
      <c r="I196" s="14">
        <v>18110.000000000058</v>
      </c>
      <c r="J196" s="14">
        <v>1.1456490268618309</v>
      </c>
      <c r="K196" s="14">
        <v>-8219.9999999999891</v>
      </c>
      <c r="L196" s="14">
        <v>1270</v>
      </c>
      <c r="M196" s="14">
        <v>0.39133858267716537</v>
      </c>
      <c r="N196" s="14">
        <v>14.259842519685156</v>
      </c>
      <c r="O196" s="14">
        <v>-1109.9999999999977</v>
      </c>
      <c r="P196" s="70"/>
    </row>
    <row r="197" spans="2:16" x14ac:dyDescent="0.25">
      <c r="B197" s="14" t="s">
        <v>50</v>
      </c>
      <c r="C197" s="14">
        <v>1.62</v>
      </c>
      <c r="D197" s="14">
        <v>110</v>
      </c>
      <c r="E197" s="14">
        <v>45</v>
      </c>
      <c r="F197" s="14">
        <v>6.5</v>
      </c>
      <c r="G197" s="22">
        <v>38353</v>
      </c>
      <c r="H197" s="22">
        <v>40543</v>
      </c>
      <c r="I197" s="14">
        <v>17490.000000000131</v>
      </c>
      <c r="J197" s="14">
        <v>1.1350162112088942</v>
      </c>
      <c r="K197" s="14">
        <v>-9579.9999999999582</v>
      </c>
      <c r="L197" s="14">
        <v>1327</v>
      </c>
      <c r="M197" s="14">
        <v>0.39035418236623964</v>
      </c>
      <c r="N197" s="14">
        <v>13.180105501130472</v>
      </c>
      <c r="O197" s="14">
        <v>-1109.9999999999977</v>
      </c>
      <c r="P197" s="70"/>
    </row>
    <row r="198" spans="2:16" x14ac:dyDescent="0.25">
      <c r="B198" s="14" t="s">
        <v>50</v>
      </c>
      <c r="C198" s="14">
        <v>2.0499999999999998</v>
      </c>
      <c r="D198" s="14">
        <v>110</v>
      </c>
      <c r="E198" s="14">
        <v>45</v>
      </c>
      <c r="F198" s="14">
        <v>7</v>
      </c>
      <c r="G198" s="22">
        <v>38353</v>
      </c>
      <c r="H198" s="22">
        <v>40543</v>
      </c>
      <c r="I198" s="14">
        <v>22940.000000000116</v>
      </c>
      <c r="J198" s="14">
        <v>1.1737220749716026</v>
      </c>
      <c r="K198" s="14">
        <v>-9149.9999999999454</v>
      </c>
      <c r="L198" s="14">
        <v>1361</v>
      </c>
      <c r="M198" s="14">
        <v>0.39529757531227039</v>
      </c>
      <c r="N198" s="14">
        <v>16.855253490080916</v>
      </c>
      <c r="O198" s="14">
        <v>-1109.9999999999977</v>
      </c>
      <c r="P198" s="70"/>
    </row>
    <row r="199" spans="2:16" x14ac:dyDescent="0.25">
      <c r="B199" s="14" t="s">
        <v>50</v>
      </c>
      <c r="C199" s="14">
        <v>1.81</v>
      </c>
      <c r="D199" s="14">
        <v>110</v>
      </c>
      <c r="E199" s="14">
        <v>45</v>
      </c>
      <c r="F199" s="14">
        <v>7.5</v>
      </c>
      <c r="G199" s="22">
        <v>38353</v>
      </c>
      <c r="H199" s="22">
        <v>40543</v>
      </c>
      <c r="I199" s="14">
        <v>20370.000000000087</v>
      </c>
      <c r="J199" s="14">
        <v>1.1508218569524664</v>
      </c>
      <c r="K199" s="14">
        <v>-10159.999999999942</v>
      </c>
      <c r="L199" s="14">
        <v>1379</v>
      </c>
      <c r="M199" s="14">
        <v>0.39231327048585934</v>
      </c>
      <c r="N199" s="14">
        <v>14.771573604061</v>
      </c>
      <c r="O199" s="14">
        <v>-1109.9999999999977</v>
      </c>
      <c r="P199" s="70"/>
    </row>
    <row r="200" spans="2:16" x14ac:dyDescent="0.25">
      <c r="B200" s="14" t="s">
        <v>50</v>
      </c>
      <c r="C200" s="14">
        <v>1.81</v>
      </c>
      <c r="D200" s="14">
        <v>110</v>
      </c>
      <c r="E200" s="14">
        <v>45</v>
      </c>
      <c r="F200" s="14">
        <v>8</v>
      </c>
      <c r="G200" s="22">
        <v>38353</v>
      </c>
      <c r="H200" s="22">
        <v>40543</v>
      </c>
      <c r="I200" s="14">
        <v>20410.000000000116</v>
      </c>
      <c r="J200" s="14">
        <v>1.1498201570872799</v>
      </c>
      <c r="K200" s="14">
        <v>-9959.9999999999382</v>
      </c>
      <c r="L200" s="14">
        <v>1389</v>
      </c>
      <c r="M200" s="14">
        <v>0.39308855291576672</v>
      </c>
      <c r="N200" s="14">
        <v>14.694024478041833</v>
      </c>
      <c r="O200" s="14">
        <v>-1109.9999999999977</v>
      </c>
      <c r="P200" s="70"/>
    </row>
    <row r="201" spans="2:16" x14ac:dyDescent="0.25">
      <c r="B201" s="14" t="s">
        <v>50</v>
      </c>
      <c r="C201" s="14">
        <v>1.78</v>
      </c>
      <c r="D201" s="14">
        <v>110</v>
      </c>
      <c r="E201" s="14">
        <v>45</v>
      </c>
      <c r="F201" s="14">
        <v>8.5</v>
      </c>
      <c r="G201" s="22">
        <v>38353</v>
      </c>
      <c r="H201" s="22">
        <v>40543</v>
      </c>
      <c r="I201" s="14">
        <v>20100.000000000116</v>
      </c>
      <c r="J201" s="14">
        <v>1.1467688937568465</v>
      </c>
      <c r="K201" s="14">
        <v>-9959.9999999999382</v>
      </c>
      <c r="L201" s="14">
        <v>1393</v>
      </c>
      <c r="M201" s="14">
        <v>0.39339554917444364</v>
      </c>
      <c r="N201" s="14">
        <v>14.42928930366125</v>
      </c>
      <c r="O201" s="14">
        <v>-1109.9999999999977</v>
      </c>
      <c r="P201" s="70"/>
    </row>
    <row r="202" spans="2:16" x14ac:dyDescent="0.25">
      <c r="B202" s="14" t="s">
        <v>50</v>
      </c>
      <c r="C202" s="14">
        <v>1.78</v>
      </c>
      <c r="D202" s="14">
        <v>110</v>
      </c>
      <c r="E202" s="14">
        <v>45</v>
      </c>
      <c r="F202" s="14">
        <v>9</v>
      </c>
      <c r="G202" s="22">
        <v>38353</v>
      </c>
      <c r="H202" s="22">
        <v>40543</v>
      </c>
      <c r="I202" s="14">
        <v>20100.000000000116</v>
      </c>
      <c r="J202" s="14">
        <v>1.1467688937568465</v>
      </c>
      <c r="K202" s="14">
        <v>-9959.9999999999382</v>
      </c>
      <c r="L202" s="14">
        <v>1393</v>
      </c>
      <c r="M202" s="14">
        <v>0.39339554917444364</v>
      </c>
      <c r="N202" s="14">
        <v>14.42928930366125</v>
      </c>
      <c r="O202" s="14">
        <v>-1109.9999999999977</v>
      </c>
      <c r="P202" s="70"/>
    </row>
    <row r="203" spans="2:16" x14ac:dyDescent="0.25">
      <c r="B203" s="14" t="s">
        <v>50</v>
      </c>
      <c r="C203" s="14">
        <v>1.82</v>
      </c>
      <c r="D203" s="14">
        <v>110</v>
      </c>
      <c r="E203" s="14">
        <v>45</v>
      </c>
      <c r="F203" s="14">
        <v>9.5</v>
      </c>
      <c r="G203" s="22">
        <v>38353</v>
      </c>
      <c r="H203" s="22">
        <v>40543</v>
      </c>
      <c r="I203" s="14">
        <v>20620.000000000175</v>
      </c>
      <c r="J203" s="14">
        <v>1.1505219359077319</v>
      </c>
      <c r="K203" s="14">
        <v>-9739.9999999999236</v>
      </c>
      <c r="L203" s="14">
        <v>1396</v>
      </c>
      <c r="M203" s="14">
        <v>0.39398280802292263</v>
      </c>
      <c r="N203" s="14">
        <v>14.770773638968572</v>
      </c>
      <c r="O203" s="14">
        <v>-1109.9999999999977</v>
      </c>
      <c r="P203" s="70"/>
    </row>
    <row r="204" spans="2:16" x14ac:dyDescent="0.25">
      <c r="B204" s="14" t="s">
        <v>50</v>
      </c>
      <c r="C204" s="14">
        <v>1.82</v>
      </c>
      <c r="D204" s="14">
        <v>110</v>
      </c>
      <c r="E204" s="14">
        <v>45</v>
      </c>
      <c r="F204" s="14">
        <v>10</v>
      </c>
      <c r="G204" s="22">
        <v>38353</v>
      </c>
      <c r="H204" s="22">
        <v>40543</v>
      </c>
      <c r="I204" s="14">
        <v>20620.000000000175</v>
      </c>
      <c r="J204" s="14">
        <v>1.1505219359077319</v>
      </c>
      <c r="K204" s="14">
        <v>-9739.9999999999236</v>
      </c>
      <c r="L204" s="14">
        <v>1396</v>
      </c>
      <c r="M204" s="14">
        <v>0.39398280802292263</v>
      </c>
      <c r="N204" s="14">
        <v>14.770773638968572</v>
      </c>
      <c r="O204" s="14">
        <v>-1109.9999999999977</v>
      </c>
      <c r="P204" s="70"/>
    </row>
    <row r="205" spans="2:16" x14ac:dyDescent="0.25">
      <c r="B205" s="14" t="s">
        <v>50</v>
      </c>
      <c r="C205" s="14">
        <v>0</v>
      </c>
      <c r="D205" s="14">
        <v>110</v>
      </c>
      <c r="E205" s="14">
        <v>50</v>
      </c>
      <c r="F205" s="14">
        <v>0</v>
      </c>
      <c r="G205" s="22">
        <v>38353</v>
      </c>
      <c r="H205" s="22">
        <v>40543</v>
      </c>
      <c r="I205" s="14">
        <v>0</v>
      </c>
      <c r="J205" s="14">
        <v>1</v>
      </c>
      <c r="K205" s="14">
        <v>0</v>
      </c>
      <c r="L205" s="14">
        <v>0</v>
      </c>
      <c r="M205" s="14">
        <v>0</v>
      </c>
      <c r="N205" s="14">
        <v>0</v>
      </c>
      <c r="O205" s="14">
        <v>0</v>
      </c>
      <c r="P205" s="70"/>
    </row>
    <row r="206" spans="2:16" x14ac:dyDescent="0.25">
      <c r="B206" s="14" t="s">
        <v>50</v>
      </c>
      <c r="C206" s="14">
        <v>0</v>
      </c>
      <c r="D206" s="14">
        <v>110</v>
      </c>
      <c r="E206" s="14">
        <v>50</v>
      </c>
      <c r="F206" s="14">
        <v>0.5</v>
      </c>
      <c r="G206" s="22">
        <v>38353</v>
      </c>
      <c r="H206" s="22">
        <v>40543</v>
      </c>
      <c r="I206" s="14">
        <v>0</v>
      </c>
      <c r="J206" s="14">
        <v>1</v>
      </c>
      <c r="K206" s="14">
        <v>0</v>
      </c>
      <c r="L206" s="14">
        <v>0</v>
      </c>
      <c r="M206" s="14">
        <v>0</v>
      </c>
      <c r="N206" s="14">
        <v>0</v>
      </c>
      <c r="O206" s="14">
        <v>0</v>
      </c>
      <c r="P206" s="70"/>
    </row>
    <row r="207" spans="2:16" x14ac:dyDescent="0.25">
      <c r="B207" s="14" t="s">
        <v>50</v>
      </c>
      <c r="C207" s="14">
        <v>0</v>
      </c>
      <c r="D207" s="14">
        <v>110</v>
      </c>
      <c r="E207" s="14">
        <v>50</v>
      </c>
      <c r="F207" s="14">
        <v>1</v>
      </c>
      <c r="G207" s="22">
        <v>38353</v>
      </c>
      <c r="H207" s="22">
        <v>40543</v>
      </c>
      <c r="I207" s="14">
        <v>0</v>
      </c>
      <c r="J207" s="14">
        <v>1</v>
      </c>
      <c r="K207" s="14">
        <v>0</v>
      </c>
      <c r="L207" s="14">
        <v>0</v>
      </c>
      <c r="M207" s="14">
        <v>0</v>
      </c>
      <c r="N207" s="14">
        <v>0</v>
      </c>
      <c r="O207" s="14">
        <v>0</v>
      </c>
      <c r="P207" s="70"/>
    </row>
    <row r="208" spans="2:16" x14ac:dyDescent="0.25">
      <c r="B208" s="14" t="s">
        <v>50</v>
      </c>
      <c r="C208" s="14">
        <v>1.06</v>
      </c>
      <c r="D208" s="14">
        <v>110</v>
      </c>
      <c r="E208" s="14">
        <v>50</v>
      </c>
      <c r="F208" s="14">
        <v>1.5</v>
      </c>
      <c r="G208" s="22">
        <v>38353</v>
      </c>
      <c r="H208" s="22">
        <v>40543</v>
      </c>
      <c r="I208" s="14">
        <v>1169.9999999999955</v>
      </c>
      <c r="J208" s="14">
        <v>4.2499999999999876</v>
      </c>
      <c r="K208" s="14">
        <v>-340.00000000000227</v>
      </c>
      <c r="L208" s="14">
        <v>8</v>
      </c>
      <c r="M208" s="14">
        <v>0.625</v>
      </c>
      <c r="N208" s="14">
        <v>146.24999999999943</v>
      </c>
      <c r="O208" s="14">
        <v>-159.99999999999773</v>
      </c>
      <c r="P208" s="70"/>
    </row>
    <row r="209" spans="2:16" x14ac:dyDescent="0.25">
      <c r="B209" s="14" t="s">
        <v>50</v>
      </c>
      <c r="C209" s="14">
        <v>-0.49</v>
      </c>
      <c r="D209" s="14">
        <v>110</v>
      </c>
      <c r="E209" s="14">
        <v>50</v>
      </c>
      <c r="F209" s="14">
        <v>2</v>
      </c>
      <c r="G209" s="22">
        <v>38353</v>
      </c>
      <c r="H209" s="22">
        <v>40543</v>
      </c>
      <c r="I209" s="14">
        <v>-770.00000000001455</v>
      </c>
      <c r="J209" s="14">
        <v>0.77616279069767169</v>
      </c>
      <c r="K209" s="14">
        <v>-1990.0000000000273</v>
      </c>
      <c r="L209" s="14">
        <v>34</v>
      </c>
      <c r="M209" s="14">
        <v>0.3235294117647059</v>
      </c>
      <c r="N209" s="14">
        <v>-22.647058823529846</v>
      </c>
      <c r="O209" s="14">
        <v>-520</v>
      </c>
      <c r="P209" s="70"/>
    </row>
    <row r="210" spans="2:16" x14ac:dyDescent="0.25">
      <c r="B210" s="14" t="s">
        <v>50</v>
      </c>
      <c r="C210" s="14">
        <v>-0.49</v>
      </c>
      <c r="D210" s="14">
        <v>110</v>
      </c>
      <c r="E210" s="14">
        <v>50</v>
      </c>
      <c r="F210" s="14">
        <v>2.5</v>
      </c>
      <c r="G210" s="22">
        <v>38353</v>
      </c>
      <c r="H210" s="22">
        <v>40543</v>
      </c>
      <c r="I210" s="14">
        <v>-1430.0000000000364</v>
      </c>
      <c r="J210" s="14">
        <v>0.8883684621389516</v>
      </c>
      <c r="K210" s="14">
        <v>-3120.0000000000546</v>
      </c>
      <c r="L210" s="14">
        <v>137</v>
      </c>
      <c r="M210" s="14">
        <v>0.37956204379562042</v>
      </c>
      <c r="N210" s="14">
        <v>-10.437956204379795</v>
      </c>
      <c r="O210" s="14">
        <v>-570</v>
      </c>
      <c r="P210" s="70"/>
    </row>
    <row r="211" spans="2:16" x14ac:dyDescent="0.25">
      <c r="B211" s="14" t="s">
        <v>50</v>
      </c>
      <c r="C211" s="14">
        <v>1.1499999999999999</v>
      </c>
      <c r="D211" s="14">
        <v>110</v>
      </c>
      <c r="E211" s="14">
        <v>50</v>
      </c>
      <c r="F211" s="14">
        <v>3</v>
      </c>
      <c r="G211" s="22">
        <v>38353</v>
      </c>
      <c r="H211" s="22">
        <v>40543</v>
      </c>
      <c r="I211" s="14">
        <v>6020.0000000000437</v>
      </c>
      <c r="J211" s="14">
        <v>1.2049710589036449</v>
      </c>
      <c r="K211" s="14">
        <v>-4500.0000000000273</v>
      </c>
      <c r="L211" s="14">
        <v>331</v>
      </c>
      <c r="M211" s="14">
        <v>0.40483383685800606</v>
      </c>
      <c r="N211" s="14">
        <v>18.187311178247882</v>
      </c>
      <c r="O211" s="14">
        <v>-609.99999999999773</v>
      </c>
      <c r="P211" s="70"/>
    </row>
    <row r="212" spans="2:16" x14ac:dyDescent="0.25">
      <c r="B212" s="14" t="s">
        <v>50</v>
      </c>
      <c r="C212" s="14">
        <v>2.11</v>
      </c>
      <c r="D212" s="14">
        <v>110</v>
      </c>
      <c r="E212" s="14">
        <v>50</v>
      </c>
      <c r="F212" s="14">
        <v>3.5</v>
      </c>
      <c r="G212" s="22">
        <v>38353</v>
      </c>
      <c r="H212" s="22">
        <v>40543</v>
      </c>
      <c r="I212" s="14">
        <v>14630.000000000065</v>
      </c>
      <c r="J212" s="14">
        <v>1.301649484536084</v>
      </c>
      <c r="K212" s="14">
        <v>-3799.9999999999809</v>
      </c>
      <c r="L212" s="14">
        <v>550</v>
      </c>
      <c r="M212" s="14">
        <v>0.42545454545454547</v>
      </c>
      <c r="N212" s="14">
        <v>26.600000000000186</v>
      </c>
      <c r="O212" s="14">
        <v>-949.99999999999534</v>
      </c>
      <c r="P212" s="70"/>
    </row>
    <row r="213" spans="2:16" x14ac:dyDescent="0.25">
      <c r="B213" s="14" t="s">
        <v>50</v>
      </c>
      <c r="C213" s="14">
        <v>2.0699999999999998</v>
      </c>
      <c r="D213" s="14">
        <v>110</v>
      </c>
      <c r="E213" s="14">
        <v>50</v>
      </c>
      <c r="F213" s="14">
        <v>4</v>
      </c>
      <c r="G213" s="22">
        <v>38353</v>
      </c>
      <c r="H213" s="22">
        <v>40543</v>
      </c>
      <c r="I213" s="14">
        <v>16930</v>
      </c>
      <c r="J213" s="14">
        <v>1.2443706697459584</v>
      </c>
      <c r="K213" s="14">
        <v>-4559.9999999999554</v>
      </c>
      <c r="L213" s="14">
        <v>753</v>
      </c>
      <c r="M213" s="14">
        <v>0.41301460823373176</v>
      </c>
      <c r="N213" s="14">
        <v>22.483399734395832</v>
      </c>
      <c r="O213" s="14">
        <v>-949.99999999999534</v>
      </c>
      <c r="P213" s="70"/>
    </row>
    <row r="214" spans="2:16" x14ac:dyDescent="0.25">
      <c r="B214" s="14" t="s">
        <v>50</v>
      </c>
      <c r="C214" s="14">
        <v>1.91</v>
      </c>
      <c r="D214" s="14">
        <v>110</v>
      </c>
      <c r="E214" s="14">
        <v>50</v>
      </c>
      <c r="F214" s="14">
        <v>4.5</v>
      </c>
      <c r="G214" s="22">
        <v>38353</v>
      </c>
      <c r="H214" s="22">
        <v>40543</v>
      </c>
      <c r="I214" s="14">
        <v>17870.000000000015</v>
      </c>
      <c r="J214" s="14">
        <v>1.1948533420564826</v>
      </c>
      <c r="K214" s="14">
        <v>-5140.0000000000291</v>
      </c>
      <c r="L214" s="14">
        <v>952</v>
      </c>
      <c r="M214" s="14">
        <v>0.39810924369747897</v>
      </c>
      <c r="N214" s="14">
        <v>18.771008403361414</v>
      </c>
      <c r="O214" s="14">
        <v>-1109.9999999999977</v>
      </c>
      <c r="P214" s="70"/>
    </row>
    <row r="215" spans="2:16" x14ac:dyDescent="0.25">
      <c r="B215" s="14" t="s">
        <v>50</v>
      </c>
      <c r="C215" s="14">
        <v>2.0499999999999998</v>
      </c>
      <c r="D215" s="14">
        <v>110</v>
      </c>
      <c r="E215" s="14">
        <v>50</v>
      </c>
      <c r="F215" s="14">
        <v>5</v>
      </c>
      <c r="G215" s="22">
        <v>38353</v>
      </c>
      <c r="H215" s="22">
        <v>40543</v>
      </c>
      <c r="I215" s="14">
        <v>20490.000000000044</v>
      </c>
      <c r="J215" s="14">
        <v>1.1944945420028483</v>
      </c>
      <c r="K215" s="14">
        <v>-6999.9999999999718</v>
      </c>
      <c r="L215" s="14">
        <v>1096</v>
      </c>
      <c r="M215" s="14">
        <v>0.40328467153284669</v>
      </c>
      <c r="N215" s="14">
        <v>18.695255474452676</v>
      </c>
      <c r="O215" s="14">
        <v>-1109.9999999999977</v>
      </c>
      <c r="P215" s="70"/>
    </row>
    <row r="216" spans="2:16" x14ac:dyDescent="0.25">
      <c r="B216" s="14" t="s">
        <v>50</v>
      </c>
      <c r="C216" s="14">
        <v>2.02</v>
      </c>
      <c r="D216" s="14">
        <v>110</v>
      </c>
      <c r="E216" s="14">
        <v>50</v>
      </c>
      <c r="F216" s="14">
        <v>5.5</v>
      </c>
      <c r="G216" s="22">
        <v>38353</v>
      </c>
      <c r="H216" s="22">
        <v>40543</v>
      </c>
      <c r="I216" s="14">
        <v>21140.000000000087</v>
      </c>
      <c r="J216" s="14">
        <v>1.1823671497584549</v>
      </c>
      <c r="K216" s="14">
        <v>-6539.9999999999818</v>
      </c>
      <c r="L216" s="14">
        <v>1199</v>
      </c>
      <c r="M216" s="14">
        <v>0.39699749791492911</v>
      </c>
      <c r="N216" s="14">
        <v>17.631359466221987</v>
      </c>
      <c r="O216" s="14">
        <v>-1109.9999999999977</v>
      </c>
      <c r="P216" s="70"/>
    </row>
    <row r="217" spans="2:16" x14ac:dyDescent="0.25">
      <c r="B217" s="14" t="s">
        <v>50</v>
      </c>
      <c r="C217" s="14">
        <v>1.74</v>
      </c>
      <c r="D217" s="14">
        <v>110</v>
      </c>
      <c r="E217" s="14">
        <v>50</v>
      </c>
      <c r="F217" s="14">
        <v>6</v>
      </c>
      <c r="G217" s="22">
        <v>38353</v>
      </c>
      <c r="H217" s="22">
        <v>40543</v>
      </c>
      <c r="I217" s="14">
        <v>18630.000000000116</v>
      </c>
      <c r="J217" s="14">
        <v>1.148671295187935</v>
      </c>
      <c r="K217" s="14">
        <v>-8209.9999999999854</v>
      </c>
      <c r="L217" s="14">
        <v>1283</v>
      </c>
      <c r="M217" s="14">
        <v>0.39127045985970382</v>
      </c>
      <c r="N217" s="14">
        <v>14.520654715510627</v>
      </c>
      <c r="O217" s="14">
        <v>-1109.9999999999977</v>
      </c>
      <c r="P217" s="70"/>
    </row>
    <row r="218" spans="2:16" x14ac:dyDescent="0.25">
      <c r="B218" s="14" t="s">
        <v>50</v>
      </c>
      <c r="C218" s="14">
        <v>1.66</v>
      </c>
      <c r="D218" s="14">
        <v>110</v>
      </c>
      <c r="E218" s="14">
        <v>50</v>
      </c>
      <c r="F218" s="14">
        <v>6.5</v>
      </c>
      <c r="G218" s="22">
        <v>38353</v>
      </c>
      <c r="H218" s="22">
        <v>40543</v>
      </c>
      <c r="I218" s="14">
        <v>18040.000000000131</v>
      </c>
      <c r="J218" s="14">
        <v>1.1385773544323257</v>
      </c>
      <c r="K218" s="14">
        <v>-9689.9999999999582</v>
      </c>
      <c r="L218" s="14">
        <v>1335</v>
      </c>
      <c r="M218" s="14">
        <v>0.39026217228464422</v>
      </c>
      <c r="N218" s="14">
        <v>13.513108614232321</v>
      </c>
      <c r="O218" s="14">
        <v>-1109.9999999999977</v>
      </c>
      <c r="P218" s="70"/>
    </row>
    <row r="219" spans="2:16" x14ac:dyDescent="0.25">
      <c r="B219" s="14" t="s">
        <v>50</v>
      </c>
      <c r="C219" s="14">
        <v>1.98</v>
      </c>
      <c r="D219" s="14">
        <v>110</v>
      </c>
      <c r="E219" s="14">
        <v>50</v>
      </c>
      <c r="F219" s="14">
        <v>7</v>
      </c>
      <c r="G219" s="22">
        <v>38353</v>
      </c>
      <c r="H219" s="22">
        <v>40543</v>
      </c>
      <c r="I219" s="14">
        <v>22270.000000000116</v>
      </c>
      <c r="J219" s="14">
        <v>1.1677968655816768</v>
      </c>
      <c r="K219" s="14">
        <v>-9269.9999999999436</v>
      </c>
      <c r="L219" s="14">
        <v>1365</v>
      </c>
      <c r="M219" s="14">
        <v>0.39413919413919413</v>
      </c>
      <c r="N219" s="14">
        <v>16.315018315018403</v>
      </c>
      <c r="O219" s="14">
        <v>-1109.9999999999977</v>
      </c>
      <c r="P219" s="70"/>
    </row>
    <row r="220" spans="2:16" x14ac:dyDescent="0.25">
      <c r="B220" s="14" t="s">
        <v>50</v>
      </c>
      <c r="C220" s="14">
        <v>1.85</v>
      </c>
      <c r="D220" s="14">
        <v>110</v>
      </c>
      <c r="E220" s="14">
        <v>50</v>
      </c>
      <c r="F220" s="14">
        <v>7.5</v>
      </c>
      <c r="G220" s="22">
        <v>38353</v>
      </c>
      <c r="H220" s="22">
        <v>40543</v>
      </c>
      <c r="I220" s="14">
        <v>20840.000000000116</v>
      </c>
      <c r="J220" s="14">
        <v>1.1541078163129492</v>
      </c>
      <c r="K220" s="14">
        <v>-10159.999999999942</v>
      </c>
      <c r="L220" s="14">
        <v>1382</v>
      </c>
      <c r="M220" s="14">
        <v>0.39290882778581765</v>
      </c>
      <c r="N220" s="14">
        <v>15.079594790159287</v>
      </c>
      <c r="O220" s="14">
        <v>-1109.9999999999977</v>
      </c>
      <c r="P220" s="70"/>
    </row>
    <row r="221" spans="2:16" x14ac:dyDescent="0.25">
      <c r="B221" s="14" t="s">
        <v>50</v>
      </c>
      <c r="C221" s="14">
        <v>1.85</v>
      </c>
      <c r="D221" s="14">
        <v>110</v>
      </c>
      <c r="E221" s="14">
        <v>50</v>
      </c>
      <c r="F221" s="14">
        <v>8</v>
      </c>
      <c r="G221" s="22">
        <v>38353</v>
      </c>
      <c r="H221" s="22">
        <v>40543</v>
      </c>
      <c r="I221" s="14">
        <v>20880.000000000146</v>
      </c>
      <c r="J221" s="14">
        <v>1.1530791788856316</v>
      </c>
      <c r="K221" s="14">
        <v>-9959.9999999999382</v>
      </c>
      <c r="L221" s="14">
        <v>1392</v>
      </c>
      <c r="M221" s="14">
        <v>0.39367816091954022</v>
      </c>
      <c r="N221" s="14">
        <v>15.000000000000087</v>
      </c>
      <c r="O221" s="14">
        <v>-1109.9999999999977</v>
      </c>
      <c r="P221" s="70"/>
    </row>
    <row r="222" spans="2:16" x14ac:dyDescent="0.25">
      <c r="B222" s="14" t="s">
        <v>50</v>
      </c>
      <c r="C222" s="14">
        <v>1.8</v>
      </c>
      <c r="D222" s="14">
        <v>110</v>
      </c>
      <c r="E222" s="14">
        <v>50</v>
      </c>
      <c r="F222" s="14">
        <v>8.5</v>
      </c>
      <c r="G222" s="22">
        <v>38353</v>
      </c>
      <c r="H222" s="22">
        <v>40543</v>
      </c>
      <c r="I222" s="14">
        <v>20400.000000000146</v>
      </c>
      <c r="J222" s="14">
        <v>1.1489594742606803</v>
      </c>
      <c r="K222" s="14">
        <v>-9959.9999999999382</v>
      </c>
      <c r="L222" s="14">
        <v>1394</v>
      </c>
      <c r="M222" s="14">
        <v>0.39383070301291251</v>
      </c>
      <c r="N222" s="14">
        <v>14.634146341463495</v>
      </c>
      <c r="O222" s="14">
        <v>-1109.9999999999977</v>
      </c>
      <c r="P222" s="70"/>
    </row>
    <row r="223" spans="2:16" x14ac:dyDescent="0.25">
      <c r="B223" s="14" t="s">
        <v>50</v>
      </c>
      <c r="C223" s="14">
        <v>1.8</v>
      </c>
      <c r="D223" s="14">
        <v>110</v>
      </c>
      <c r="E223" s="14">
        <v>50</v>
      </c>
      <c r="F223" s="14">
        <v>9</v>
      </c>
      <c r="G223" s="22">
        <v>38353</v>
      </c>
      <c r="H223" s="22">
        <v>40543</v>
      </c>
      <c r="I223" s="14">
        <v>20400.000000000146</v>
      </c>
      <c r="J223" s="14">
        <v>1.1489594742606803</v>
      </c>
      <c r="K223" s="14">
        <v>-9959.9999999999382</v>
      </c>
      <c r="L223" s="14">
        <v>1394</v>
      </c>
      <c r="M223" s="14">
        <v>0.39383070301291251</v>
      </c>
      <c r="N223" s="14">
        <v>14.634146341463495</v>
      </c>
      <c r="O223" s="14">
        <v>-1109.9999999999977</v>
      </c>
      <c r="P223" s="70"/>
    </row>
    <row r="224" spans="2:16" x14ac:dyDescent="0.25">
      <c r="B224" s="14" t="s">
        <v>50</v>
      </c>
      <c r="C224" s="14">
        <v>1.82</v>
      </c>
      <c r="D224" s="14">
        <v>110</v>
      </c>
      <c r="E224" s="14">
        <v>50</v>
      </c>
      <c r="F224" s="14">
        <v>9.5</v>
      </c>
      <c r="G224" s="22">
        <v>38353</v>
      </c>
      <c r="H224" s="22">
        <v>40543</v>
      </c>
      <c r="I224" s="14">
        <v>20620.000000000175</v>
      </c>
      <c r="J224" s="14">
        <v>1.1505219359077319</v>
      </c>
      <c r="K224" s="14">
        <v>-9739.9999999999236</v>
      </c>
      <c r="L224" s="14">
        <v>1396</v>
      </c>
      <c r="M224" s="14">
        <v>0.39398280802292263</v>
      </c>
      <c r="N224" s="14">
        <v>14.770773638968572</v>
      </c>
      <c r="O224" s="14">
        <v>-1109.9999999999977</v>
      </c>
      <c r="P224" s="70"/>
    </row>
    <row r="225" spans="2:16" x14ac:dyDescent="0.25">
      <c r="B225" s="14" t="s">
        <v>50</v>
      </c>
      <c r="C225" s="14">
        <v>1.82</v>
      </c>
      <c r="D225" s="14">
        <v>110</v>
      </c>
      <c r="E225" s="14">
        <v>50</v>
      </c>
      <c r="F225" s="14">
        <v>10</v>
      </c>
      <c r="G225" s="22">
        <v>38353</v>
      </c>
      <c r="H225" s="22">
        <v>40543</v>
      </c>
      <c r="I225" s="14">
        <v>20620.000000000175</v>
      </c>
      <c r="J225" s="14">
        <v>1.1505219359077319</v>
      </c>
      <c r="K225" s="14">
        <v>-9739.9999999999236</v>
      </c>
      <c r="L225" s="14">
        <v>1396</v>
      </c>
      <c r="M225" s="14">
        <v>0.39398280802292263</v>
      </c>
      <c r="N225" s="14">
        <v>14.770773638968572</v>
      </c>
      <c r="O225" s="14">
        <v>-1109.9999999999977</v>
      </c>
      <c r="P225" s="70"/>
    </row>
    <row r="226" spans="2:16" x14ac:dyDescent="0.25">
      <c r="B226" s="14" t="s">
        <v>50</v>
      </c>
      <c r="C226" s="14">
        <v>0</v>
      </c>
      <c r="D226" s="14">
        <v>110</v>
      </c>
      <c r="E226" s="14">
        <v>55</v>
      </c>
      <c r="F226" s="14">
        <v>0</v>
      </c>
      <c r="G226" s="22">
        <v>38353</v>
      </c>
      <c r="H226" s="22">
        <v>40543</v>
      </c>
      <c r="I226" s="14">
        <v>0</v>
      </c>
      <c r="J226" s="14">
        <v>1</v>
      </c>
      <c r="K226" s="14">
        <v>0</v>
      </c>
      <c r="L226" s="14">
        <v>0</v>
      </c>
      <c r="M226" s="14">
        <v>0</v>
      </c>
      <c r="N226" s="14">
        <v>0</v>
      </c>
      <c r="O226" s="14">
        <v>0</v>
      </c>
      <c r="P226" s="70"/>
    </row>
    <row r="227" spans="2:16" x14ac:dyDescent="0.25">
      <c r="B227" s="14" t="s">
        <v>50</v>
      </c>
      <c r="C227" s="14">
        <v>0</v>
      </c>
      <c r="D227" s="14">
        <v>110</v>
      </c>
      <c r="E227" s="14">
        <v>55</v>
      </c>
      <c r="F227" s="14">
        <v>0.5</v>
      </c>
      <c r="G227" s="22">
        <v>38353</v>
      </c>
      <c r="H227" s="22">
        <v>40543</v>
      </c>
      <c r="I227" s="14">
        <v>0</v>
      </c>
      <c r="J227" s="14">
        <v>1</v>
      </c>
      <c r="K227" s="14">
        <v>0</v>
      </c>
      <c r="L227" s="14">
        <v>0</v>
      </c>
      <c r="M227" s="14">
        <v>0</v>
      </c>
      <c r="N227" s="14">
        <v>0</v>
      </c>
      <c r="O227" s="14">
        <v>0</v>
      </c>
      <c r="P227" s="70"/>
    </row>
    <row r="228" spans="2:16" x14ac:dyDescent="0.25">
      <c r="B228" s="14" t="s">
        <v>50</v>
      </c>
      <c r="C228" s="14">
        <v>0</v>
      </c>
      <c r="D228" s="14">
        <v>110</v>
      </c>
      <c r="E228" s="14">
        <v>55</v>
      </c>
      <c r="F228" s="14">
        <v>1</v>
      </c>
      <c r="G228" s="22">
        <v>38353</v>
      </c>
      <c r="H228" s="22">
        <v>40543</v>
      </c>
      <c r="I228" s="14">
        <v>0</v>
      </c>
      <c r="J228" s="14">
        <v>1</v>
      </c>
      <c r="K228" s="14">
        <v>0</v>
      </c>
      <c r="L228" s="14">
        <v>0</v>
      </c>
      <c r="M228" s="14">
        <v>0</v>
      </c>
      <c r="N228" s="14">
        <v>0</v>
      </c>
      <c r="O228" s="14">
        <v>0</v>
      </c>
      <c r="P228" s="70"/>
    </row>
    <row r="229" spans="2:16" x14ac:dyDescent="0.25">
      <c r="B229" s="14" t="s">
        <v>50</v>
      </c>
      <c r="C229" s="14">
        <v>1.06</v>
      </c>
      <c r="D229" s="14">
        <v>110</v>
      </c>
      <c r="E229" s="14">
        <v>55</v>
      </c>
      <c r="F229" s="14">
        <v>1.5</v>
      </c>
      <c r="G229" s="22">
        <v>38353</v>
      </c>
      <c r="H229" s="22">
        <v>40543</v>
      </c>
      <c r="I229" s="14">
        <v>1169.9999999999955</v>
      </c>
      <c r="J229" s="14">
        <v>4.2499999999999876</v>
      </c>
      <c r="K229" s="14">
        <v>-340.00000000000227</v>
      </c>
      <c r="L229" s="14">
        <v>8</v>
      </c>
      <c r="M229" s="14">
        <v>0.625</v>
      </c>
      <c r="N229" s="14">
        <v>146.24999999999943</v>
      </c>
      <c r="O229" s="14">
        <v>-159.99999999999773</v>
      </c>
      <c r="P229" s="70"/>
    </row>
    <row r="230" spans="2:16" x14ac:dyDescent="0.25">
      <c r="B230" s="14" t="s">
        <v>50</v>
      </c>
      <c r="C230" s="14">
        <v>-0.44</v>
      </c>
      <c r="D230" s="14">
        <v>110</v>
      </c>
      <c r="E230" s="14">
        <v>55</v>
      </c>
      <c r="F230" s="14">
        <v>2</v>
      </c>
      <c r="G230" s="22">
        <v>38353</v>
      </c>
      <c r="H230" s="22">
        <v>40543</v>
      </c>
      <c r="I230" s="14">
        <v>-700.00000000001091</v>
      </c>
      <c r="J230" s="14">
        <v>0.79651162790697494</v>
      </c>
      <c r="K230" s="14">
        <v>-1990.0000000000273</v>
      </c>
      <c r="L230" s="14">
        <v>35</v>
      </c>
      <c r="M230" s="14">
        <v>0.34285714285714286</v>
      </c>
      <c r="N230" s="14">
        <v>-20.000000000000323</v>
      </c>
      <c r="O230" s="14">
        <v>-520</v>
      </c>
      <c r="P230" s="70"/>
    </row>
    <row r="231" spans="2:16" x14ac:dyDescent="0.25">
      <c r="B231" s="14" t="s">
        <v>50</v>
      </c>
      <c r="C231" s="14">
        <v>0.1</v>
      </c>
      <c r="D231" s="14">
        <v>110</v>
      </c>
      <c r="E231" s="14">
        <v>55</v>
      </c>
      <c r="F231" s="14">
        <v>2.5</v>
      </c>
      <c r="G231" s="22">
        <v>38353</v>
      </c>
      <c r="H231" s="22">
        <v>40543</v>
      </c>
      <c r="I231" s="14">
        <v>329.99999999997272</v>
      </c>
      <c r="J231" s="14">
        <v>1.0246268656716397</v>
      </c>
      <c r="K231" s="14">
        <v>-3080.0000000000546</v>
      </c>
      <c r="L231" s="14">
        <v>147</v>
      </c>
      <c r="M231" s="14">
        <v>0.38095238095238093</v>
      </c>
      <c r="N231" s="14">
        <v>2.2448979591835125</v>
      </c>
      <c r="O231" s="14">
        <v>-570</v>
      </c>
      <c r="P231" s="70"/>
    </row>
    <row r="232" spans="2:16" x14ac:dyDescent="0.25">
      <c r="B232" s="14" t="s">
        <v>50</v>
      </c>
      <c r="C232" s="14">
        <v>1.34</v>
      </c>
      <c r="D232" s="14">
        <v>110</v>
      </c>
      <c r="E232" s="14">
        <v>55</v>
      </c>
      <c r="F232" s="14">
        <v>3</v>
      </c>
      <c r="G232" s="22">
        <v>38353</v>
      </c>
      <c r="H232" s="22">
        <v>40543</v>
      </c>
      <c r="I232" s="14">
        <v>7060.0000000000437</v>
      </c>
      <c r="J232" s="14">
        <v>1.2399728076138696</v>
      </c>
      <c r="K232" s="14">
        <v>-3410.0000000000318</v>
      </c>
      <c r="L232" s="14">
        <v>334</v>
      </c>
      <c r="M232" s="14">
        <v>0.40718562874251496</v>
      </c>
      <c r="N232" s="14">
        <v>21.137724550898334</v>
      </c>
      <c r="O232" s="14">
        <v>-609.99999999999773</v>
      </c>
      <c r="P232" s="70"/>
    </row>
    <row r="233" spans="2:16" x14ac:dyDescent="0.25">
      <c r="B233" s="14" t="s">
        <v>50</v>
      </c>
      <c r="C233" s="14">
        <v>2.25</v>
      </c>
      <c r="D233" s="14">
        <v>110</v>
      </c>
      <c r="E233" s="14">
        <v>55</v>
      </c>
      <c r="F233" s="14">
        <v>3.5</v>
      </c>
      <c r="G233" s="22">
        <v>38353</v>
      </c>
      <c r="H233" s="22">
        <v>40543</v>
      </c>
      <c r="I233" s="14">
        <v>15740.00000000008</v>
      </c>
      <c r="J233" s="14">
        <v>1.3201138905836909</v>
      </c>
      <c r="K233" s="14">
        <v>-3759.9999999999814</v>
      </c>
      <c r="L233" s="14">
        <v>558</v>
      </c>
      <c r="M233" s="14">
        <v>0.4265232974910394</v>
      </c>
      <c r="N233" s="14">
        <v>28.207885304659694</v>
      </c>
      <c r="O233" s="14">
        <v>-949.99999999999534</v>
      </c>
      <c r="P233" s="70"/>
    </row>
    <row r="234" spans="2:16" x14ac:dyDescent="0.25">
      <c r="B234" s="14" t="s">
        <v>50</v>
      </c>
      <c r="C234" s="14">
        <v>2.15</v>
      </c>
      <c r="D234" s="14">
        <v>110</v>
      </c>
      <c r="E234" s="14">
        <v>55</v>
      </c>
      <c r="F234" s="14">
        <v>4</v>
      </c>
      <c r="G234" s="22">
        <v>38353</v>
      </c>
      <c r="H234" s="22">
        <v>40543</v>
      </c>
      <c r="I234" s="14">
        <v>17730</v>
      </c>
      <c r="J234" s="14">
        <v>1.2513111268603827</v>
      </c>
      <c r="K234" s="14">
        <v>-4559.9999999999554</v>
      </c>
      <c r="L234" s="14">
        <v>766</v>
      </c>
      <c r="M234" s="14">
        <v>0.41383812010443866</v>
      </c>
      <c r="N234" s="14">
        <v>23.146214099216799</v>
      </c>
      <c r="O234" s="14">
        <v>-949.99999999999534</v>
      </c>
      <c r="P234" s="70"/>
    </row>
    <row r="235" spans="2:16" x14ac:dyDescent="0.25">
      <c r="B235" s="14" t="s">
        <v>50</v>
      </c>
      <c r="C235" s="14">
        <v>1.91</v>
      </c>
      <c r="D235" s="14">
        <v>110</v>
      </c>
      <c r="E235" s="14">
        <v>55</v>
      </c>
      <c r="F235" s="14">
        <v>4.5</v>
      </c>
      <c r="G235" s="22">
        <v>38353</v>
      </c>
      <c r="H235" s="22">
        <v>40543</v>
      </c>
      <c r="I235" s="14">
        <v>18000.000000000044</v>
      </c>
      <c r="J235" s="14">
        <v>1.1934028150854203</v>
      </c>
      <c r="K235" s="14">
        <v>-5410.0000000000146</v>
      </c>
      <c r="L235" s="14">
        <v>963</v>
      </c>
      <c r="M235" s="14">
        <v>0.39979231568016615</v>
      </c>
      <c r="N235" s="14">
        <v>18.691588785046818</v>
      </c>
      <c r="O235" s="14">
        <v>-1109.9999999999977</v>
      </c>
      <c r="P235" s="70"/>
    </row>
    <row r="236" spans="2:16" x14ac:dyDescent="0.25">
      <c r="B236" s="14" t="s">
        <v>50</v>
      </c>
      <c r="C236" s="14">
        <v>1.99</v>
      </c>
      <c r="D236" s="14">
        <v>110</v>
      </c>
      <c r="E236" s="14">
        <v>55</v>
      </c>
      <c r="F236" s="14">
        <v>5</v>
      </c>
      <c r="G236" s="22">
        <v>38353</v>
      </c>
      <c r="H236" s="22">
        <v>40543</v>
      </c>
      <c r="I236" s="14">
        <v>20010.000000000073</v>
      </c>
      <c r="J236" s="14">
        <v>1.1870268249369109</v>
      </c>
      <c r="K236" s="14">
        <v>-7629.9999999999673</v>
      </c>
      <c r="L236" s="14">
        <v>1111</v>
      </c>
      <c r="M236" s="14">
        <v>0.40144014401440142</v>
      </c>
      <c r="N236" s="14">
        <v>18.010801080108116</v>
      </c>
      <c r="O236" s="14">
        <v>-1109.9999999999977</v>
      </c>
      <c r="P236" s="70"/>
    </row>
    <row r="237" spans="2:16" x14ac:dyDescent="0.25">
      <c r="B237" s="14" t="s">
        <v>50</v>
      </c>
      <c r="C237" s="14">
        <v>1.88</v>
      </c>
      <c r="D237" s="14">
        <v>110</v>
      </c>
      <c r="E237" s="14">
        <v>55</v>
      </c>
      <c r="F237" s="14">
        <v>5.5</v>
      </c>
      <c r="G237" s="22">
        <v>38353</v>
      </c>
      <c r="H237" s="22">
        <v>40543</v>
      </c>
      <c r="I237" s="14">
        <v>19620.000000000073</v>
      </c>
      <c r="J237" s="14">
        <v>1.1670355865826672</v>
      </c>
      <c r="K237" s="14">
        <v>-6709.9999999999654</v>
      </c>
      <c r="L237" s="14">
        <v>1210</v>
      </c>
      <c r="M237" s="14">
        <v>0.39421487603305783</v>
      </c>
      <c r="N237" s="14">
        <v>16.21487603305798</v>
      </c>
      <c r="O237" s="14">
        <v>-1109.9999999999977</v>
      </c>
      <c r="P237" s="70"/>
    </row>
    <row r="238" spans="2:16" x14ac:dyDescent="0.25">
      <c r="B238" s="14" t="s">
        <v>50</v>
      </c>
      <c r="C238" s="14">
        <v>1.68</v>
      </c>
      <c r="D238" s="14">
        <v>110</v>
      </c>
      <c r="E238" s="14">
        <v>55</v>
      </c>
      <c r="F238" s="14">
        <v>6</v>
      </c>
      <c r="G238" s="22">
        <v>38353</v>
      </c>
      <c r="H238" s="22">
        <v>40543</v>
      </c>
      <c r="I238" s="14">
        <v>18050.000000000131</v>
      </c>
      <c r="J238" s="14">
        <v>1.1428119313236818</v>
      </c>
      <c r="K238" s="14">
        <v>-8349.9999999999782</v>
      </c>
      <c r="L238" s="14">
        <v>1290</v>
      </c>
      <c r="M238" s="14">
        <v>0.38992248062015505</v>
      </c>
      <c r="N238" s="14">
        <v>13.992248062015609</v>
      </c>
      <c r="O238" s="14">
        <v>-1109.9999999999977</v>
      </c>
      <c r="P238" s="70"/>
    </row>
    <row r="239" spans="2:16" x14ac:dyDescent="0.25">
      <c r="B239" s="14" t="s">
        <v>50</v>
      </c>
      <c r="C239" s="14">
        <v>1.65</v>
      </c>
      <c r="D239" s="14">
        <v>110</v>
      </c>
      <c r="E239" s="14">
        <v>55</v>
      </c>
      <c r="F239" s="14">
        <v>6.5</v>
      </c>
      <c r="G239" s="22">
        <v>38353</v>
      </c>
      <c r="H239" s="22">
        <v>40543</v>
      </c>
      <c r="I239" s="14">
        <v>17940.000000000131</v>
      </c>
      <c r="J239" s="14">
        <v>1.1373554857974133</v>
      </c>
      <c r="K239" s="14">
        <v>-9359.9999999999491</v>
      </c>
      <c r="L239" s="14">
        <v>1339</v>
      </c>
      <c r="M239" s="14">
        <v>0.39058999253174009</v>
      </c>
      <c r="N239" s="14">
        <v>13.398058252427301</v>
      </c>
      <c r="O239" s="14">
        <v>-1109.9999999999977</v>
      </c>
      <c r="P239" s="70"/>
    </row>
    <row r="240" spans="2:16" x14ac:dyDescent="0.25">
      <c r="B240" s="14" t="s">
        <v>50</v>
      </c>
      <c r="C240" s="14">
        <v>1.98</v>
      </c>
      <c r="D240" s="14">
        <v>110</v>
      </c>
      <c r="E240" s="14">
        <v>55</v>
      </c>
      <c r="F240" s="14">
        <v>7</v>
      </c>
      <c r="G240" s="22">
        <v>38353</v>
      </c>
      <c r="H240" s="22">
        <v>40543</v>
      </c>
      <c r="I240" s="14">
        <v>22270.000000000116</v>
      </c>
      <c r="J240" s="14">
        <v>1.1677968655816768</v>
      </c>
      <c r="K240" s="14">
        <v>-9269.9999999999436</v>
      </c>
      <c r="L240" s="14">
        <v>1365</v>
      </c>
      <c r="M240" s="14">
        <v>0.39413919413919413</v>
      </c>
      <c r="N240" s="14">
        <v>16.315018315018403</v>
      </c>
      <c r="O240" s="14">
        <v>-1109.9999999999977</v>
      </c>
      <c r="P240" s="70"/>
    </row>
    <row r="241" spans="2:16" x14ac:dyDescent="0.25">
      <c r="B241" s="14" t="s">
        <v>50</v>
      </c>
      <c r="C241" s="14">
        <v>1.87</v>
      </c>
      <c r="D241" s="14">
        <v>110</v>
      </c>
      <c r="E241" s="14">
        <v>55</v>
      </c>
      <c r="F241" s="14">
        <v>7.5</v>
      </c>
      <c r="G241" s="22">
        <v>38353</v>
      </c>
      <c r="H241" s="22">
        <v>40543</v>
      </c>
      <c r="I241" s="14">
        <v>21110.000000000116</v>
      </c>
      <c r="J241" s="14">
        <v>1.156104414700881</v>
      </c>
      <c r="K241" s="14">
        <v>-10159.999999999942</v>
      </c>
      <c r="L241" s="14">
        <v>1383</v>
      </c>
      <c r="M241" s="14">
        <v>0.39334779464931308</v>
      </c>
      <c r="N241" s="14">
        <v>15.263919016630616</v>
      </c>
      <c r="O241" s="14">
        <v>-1109.9999999999977</v>
      </c>
      <c r="P241" s="70"/>
    </row>
    <row r="242" spans="2:16" x14ac:dyDescent="0.25">
      <c r="B242" s="14" t="s">
        <v>50</v>
      </c>
      <c r="C242" s="14">
        <v>1.85</v>
      </c>
      <c r="D242" s="14">
        <v>110</v>
      </c>
      <c r="E242" s="14">
        <v>55</v>
      </c>
      <c r="F242" s="14">
        <v>8</v>
      </c>
      <c r="G242" s="22">
        <v>38353</v>
      </c>
      <c r="H242" s="22">
        <v>40543</v>
      </c>
      <c r="I242" s="14">
        <v>20880.000000000146</v>
      </c>
      <c r="J242" s="14">
        <v>1.1530791788856316</v>
      </c>
      <c r="K242" s="14">
        <v>-9959.9999999999382</v>
      </c>
      <c r="L242" s="14">
        <v>1392</v>
      </c>
      <c r="M242" s="14">
        <v>0.39367816091954022</v>
      </c>
      <c r="N242" s="14">
        <v>15.000000000000087</v>
      </c>
      <c r="O242" s="14">
        <v>-1109.9999999999977</v>
      </c>
      <c r="P242" s="70"/>
    </row>
    <row r="243" spans="2:16" x14ac:dyDescent="0.25">
      <c r="B243" s="14" t="s">
        <v>50</v>
      </c>
      <c r="C243" s="14">
        <v>1.8</v>
      </c>
      <c r="D243" s="14">
        <v>110</v>
      </c>
      <c r="E243" s="14">
        <v>55</v>
      </c>
      <c r="F243" s="14">
        <v>8.5</v>
      </c>
      <c r="G243" s="22">
        <v>38353</v>
      </c>
      <c r="H243" s="22">
        <v>40543</v>
      </c>
      <c r="I243" s="14">
        <v>20400.000000000146</v>
      </c>
      <c r="J243" s="14">
        <v>1.1489594742606803</v>
      </c>
      <c r="K243" s="14">
        <v>-9959.9999999999382</v>
      </c>
      <c r="L243" s="14">
        <v>1394</v>
      </c>
      <c r="M243" s="14">
        <v>0.39383070301291251</v>
      </c>
      <c r="N243" s="14">
        <v>14.634146341463495</v>
      </c>
      <c r="O243" s="14">
        <v>-1109.9999999999977</v>
      </c>
      <c r="P243" s="70"/>
    </row>
    <row r="244" spans="2:16" x14ac:dyDescent="0.25">
      <c r="B244" s="14" t="s">
        <v>50</v>
      </c>
      <c r="C244" s="14">
        <v>1.8</v>
      </c>
      <c r="D244" s="14">
        <v>110</v>
      </c>
      <c r="E244" s="14">
        <v>55</v>
      </c>
      <c r="F244" s="14">
        <v>9</v>
      </c>
      <c r="G244" s="22">
        <v>38353</v>
      </c>
      <c r="H244" s="22">
        <v>40543</v>
      </c>
      <c r="I244" s="14">
        <v>20400.000000000146</v>
      </c>
      <c r="J244" s="14">
        <v>1.1489594742606803</v>
      </c>
      <c r="K244" s="14">
        <v>-9959.9999999999382</v>
      </c>
      <c r="L244" s="14">
        <v>1394</v>
      </c>
      <c r="M244" s="14">
        <v>0.39383070301291251</v>
      </c>
      <c r="N244" s="14">
        <v>14.634146341463495</v>
      </c>
      <c r="O244" s="14">
        <v>-1109.9999999999977</v>
      </c>
      <c r="P244" s="70"/>
    </row>
    <row r="245" spans="2:16" x14ac:dyDescent="0.25">
      <c r="B245" s="14" t="s">
        <v>50</v>
      </c>
      <c r="C245" s="14">
        <v>1.82</v>
      </c>
      <c r="D245" s="14">
        <v>110</v>
      </c>
      <c r="E245" s="14">
        <v>55</v>
      </c>
      <c r="F245" s="14">
        <v>9.5</v>
      </c>
      <c r="G245" s="22">
        <v>38353</v>
      </c>
      <c r="H245" s="22">
        <v>40543</v>
      </c>
      <c r="I245" s="14">
        <v>20620.000000000175</v>
      </c>
      <c r="J245" s="14">
        <v>1.1505219359077319</v>
      </c>
      <c r="K245" s="14">
        <v>-9739.9999999999236</v>
      </c>
      <c r="L245" s="14">
        <v>1396</v>
      </c>
      <c r="M245" s="14">
        <v>0.39398280802292263</v>
      </c>
      <c r="N245" s="14">
        <v>14.770773638968572</v>
      </c>
      <c r="O245" s="14">
        <v>-1109.9999999999977</v>
      </c>
      <c r="P245" s="70"/>
    </row>
    <row r="246" spans="2:16" x14ac:dyDescent="0.25">
      <c r="B246" s="14" t="s">
        <v>50</v>
      </c>
      <c r="C246" s="14">
        <v>1.82</v>
      </c>
      <c r="D246" s="14">
        <v>110</v>
      </c>
      <c r="E246" s="14">
        <v>55</v>
      </c>
      <c r="F246" s="14">
        <v>10</v>
      </c>
      <c r="G246" s="22">
        <v>38353</v>
      </c>
      <c r="H246" s="22">
        <v>40543</v>
      </c>
      <c r="I246" s="14">
        <v>20620.000000000175</v>
      </c>
      <c r="J246" s="14">
        <v>1.1505219359077319</v>
      </c>
      <c r="K246" s="14">
        <v>-9739.9999999999236</v>
      </c>
      <c r="L246" s="14">
        <v>1396</v>
      </c>
      <c r="M246" s="14">
        <v>0.39398280802292263</v>
      </c>
      <c r="N246" s="14">
        <v>14.770773638968572</v>
      </c>
      <c r="O246" s="14">
        <v>-1109.9999999999977</v>
      </c>
      <c r="P246" s="70"/>
    </row>
    <row r="247" spans="2:16" x14ac:dyDescent="0.25">
      <c r="B247" s="14" t="s">
        <v>50</v>
      </c>
      <c r="C247" s="14">
        <v>0</v>
      </c>
      <c r="D247" s="14">
        <v>110</v>
      </c>
      <c r="E247" s="14">
        <v>60</v>
      </c>
      <c r="F247" s="14">
        <v>0</v>
      </c>
      <c r="G247" s="22">
        <v>38353</v>
      </c>
      <c r="H247" s="22">
        <v>40543</v>
      </c>
      <c r="I247" s="14">
        <v>0</v>
      </c>
      <c r="J247" s="14">
        <v>1</v>
      </c>
      <c r="K247" s="14">
        <v>0</v>
      </c>
      <c r="L247" s="14">
        <v>0</v>
      </c>
      <c r="M247" s="14">
        <v>0</v>
      </c>
      <c r="N247" s="14">
        <v>0</v>
      </c>
      <c r="O247" s="14">
        <v>0</v>
      </c>
      <c r="P247" s="70"/>
    </row>
    <row r="248" spans="2:16" x14ac:dyDescent="0.25">
      <c r="B248" s="14" t="s">
        <v>50</v>
      </c>
      <c r="C248" s="14">
        <v>0</v>
      </c>
      <c r="D248" s="14">
        <v>110</v>
      </c>
      <c r="E248" s="14">
        <v>60</v>
      </c>
      <c r="F248" s="14">
        <v>0.5</v>
      </c>
      <c r="G248" s="22">
        <v>38353</v>
      </c>
      <c r="H248" s="22">
        <v>40543</v>
      </c>
      <c r="I248" s="14">
        <v>0</v>
      </c>
      <c r="J248" s="14">
        <v>1</v>
      </c>
      <c r="K248" s="14">
        <v>0</v>
      </c>
      <c r="L248" s="14">
        <v>0</v>
      </c>
      <c r="M248" s="14">
        <v>0</v>
      </c>
      <c r="N248" s="14">
        <v>0</v>
      </c>
      <c r="O248" s="14">
        <v>0</v>
      </c>
      <c r="P248" s="70"/>
    </row>
    <row r="249" spans="2:16" x14ac:dyDescent="0.25">
      <c r="B249" s="14" t="s">
        <v>50</v>
      </c>
      <c r="C249" s="14">
        <v>0</v>
      </c>
      <c r="D249" s="14">
        <v>110</v>
      </c>
      <c r="E249" s="14">
        <v>60</v>
      </c>
      <c r="F249" s="14">
        <v>1</v>
      </c>
      <c r="G249" s="22">
        <v>38353</v>
      </c>
      <c r="H249" s="22">
        <v>40543</v>
      </c>
      <c r="I249" s="14">
        <v>0</v>
      </c>
      <c r="J249" s="14">
        <v>1</v>
      </c>
      <c r="K249" s="14">
        <v>0</v>
      </c>
      <c r="L249" s="14">
        <v>0</v>
      </c>
      <c r="M249" s="14">
        <v>0</v>
      </c>
      <c r="N249" s="14">
        <v>0</v>
      </c>
      <c r="O249" s="14">
        <v>0</v>
      </c>
      <c r="P249" s="70"/>
    </row>
    <row r="250" spans="2:16" x14ac:dyDescent="0.25">
      <c r="B250" s="14" t="s">
        <v>50</v>
      </c>
      <c r="C250" s="14">
        <v>1.06</v>
      </c>
      <c r="D250" s="14">
        <v>110</v>
      </c>
      <c r="E250" s="14">
        <v>60</v>
      </c>
      <c r="F250" s="14">
        <v>1.5</v>
      </c>
      <c r="G250" s="22">
        <v>38353</v>
      </c>
      <c r="H250" s="22">
        <v>40543</v>
      </c>
      <c r="I250" s="14">
        <v>1169.9999999999955</v>
      </c>
      <c r="J250" s="14">
        <v>4.2499999999999876</v>
      </c>
      <c r="K250" s="14">
        <v>-340.00000000000227</v>
      </c>
      <c r="L250" s="14">
        <v>8</v>
      </c>
      <c r="M250" s="14">
        <v>0.625</v>
      </c>
      <c r="N250" s="14">
        <v>146.24999999999943</v>
      </c>
      <c r="O250" s="14">
        <v>-159.99999999999773</v>
      </c>
      <c r="P250" s="70"/>
    </row>
    <row r="251" spans="2:16" x14ac:dyDescent="0.25">
      <c r="B251" s="14" t="s">
        <v>50</v>
      </c>
      <c r="C251" s="14">
        <v>-0.44</v>
      </c>
      <c r="D251" s="14">
        <v>110</v>
      </c>
      <c r="E251" s="14">
        <v>60</v>
      </c>
      <c r="F251" s="14">
        <v>2</v>
      </c>
      <c r="G251" s="22">
        <v>38353</v>
      </c>
      <c r="H251" s="22">
        <v>40543</v>
      </c>
      <c r="I251" s="14">
        <v>-700.00000000001091</v>
      </c>
      <c r="J251" s="14">
        <v>0.79651162790697494</v>
      </c>
      <c r="K251" s="14">
        <v>-1990.0000000000273</v>
      </c>
      <c r="L251" s="14">
        <v>35</v>
      </c>
      <c r="M251" s="14">
        <v>0.34285714285714286</v>
      </c>
      <c r="N251" s="14">
        <v>-20.000000000000323</v>
      </c>
      <c r="O251" s="14">
        <v>-520</v>
      </c>
      <c r="P251" s="70"/>
    </row>
    <row r="252" spans="2:16" x14ac:dyDescent="0.25">
      <c r="B252" s="14" t="s">
        <v>50</v>
      </c>
      <c r="C252" s="14">
        <v>0.43</v>
      </c>
      <c r="D252" s="14">
        <v>110</v>
      </c>
      <c r="E252" s="14">
        <v>60</v>
      </c>
      <c r="F252" s="14">
        <v>2.5</v>
      </c>
      <c r="G252" s="22">
        <v>38353</v>
      </c>
      <c r="H252" s="22">
        <v>40543</v>
      </c>
      <c r="I252" s="14">
        <v>1399.9999999999909</v>
      </c>
      <c r="J252" s="14">
        <v>1.1030927835051536</v>
      </c>
      <c r="K252" s="14">
        <v>-2830.00000000005</v>
      </c>
      <c r="L252" s="14">
        <v>154</v>
      </c>
      <c r="M252" s="14">
        <v>0.39610389610389612</v>
      </c>
      <c r="N252" s="14">
        <v>9.090909090909026</v>
      </c>
      <c r="O252" s="14">
        <v>-570</v>
      </c>
      <c r="P252" s="70"/>
    </row>
    <row r="253" spans="2:16" x14ac:dyDescent="0.25">
      <c r="B253" s="14" t="s">
        <v>50</v>
      </c>
      <c r="C253" s="14">
        <v>1.43</v>
      </c>
      <c r="D253" s="14">
        <v>110</v>
      </c>
      <c r="E253" s="14">
        <v>60</v>
      </c>
      <c r="F253" s="14">
        <v>3</v>
      </c>
      <c r="G253" s="22">
        <v>38353</v>
      </c>
      <c r="H253" s="22">
        <v>40543</v>
      </c>
      <c r="I253" s="14">
        <v>7620.0000000000473</v>
      </c>
      <c r="J253" s="14">
        <v>1.2551054569802493</v>
      </c>
      <c r="K253" s="14">
        <v>-3180.0000000000227</v>
      </c>
      <c r="L253" s="14">
        <v>347</v>
      </c>
      <c r="M253" s="14">
        <v>0.40634005763688763</v>
      </c>
      <c r="N253" s="14">
        <v>21.959654178674494</v>
      </c>
      <c r="O253" s="14">
        <v>-609.99999999999773</v>
      </c>
      <c r="P253" s="70"/>
    </row>
    <row r="254" spans="2:16" x14ac:dyDescent="0.25">
      <c r="B254" s="14" t="s">
        <v>50</v>
      </c>
      <c r="C254" s="14">
        <v>2.2999999999999998</v>
      </c>
      <c r="D254" s="14">
        <v>110</v>
      </c>
      <c r="E254" s="14">
        <v>60</v>
      </c>
      <c r="F254" s="14">
        <v>3.5</v>
      </c>
      <c r="G254" s="22">
        <v>38353</v>
      </c>
      <c r="H254" s="22">
        <v>40543</v>
      </c>
      <c r="I254" s="14">
        <v>16180.000000000087</v>
      </c>
      <c r="J254" s="14">
        <v>1.3268026661280568</v>
      </c>
      <c r="K254" s="14">
        <v>-3759.9999999999823</v>
      </c>
      <c r="L254" s="14">
        <v>565</v>
      </c>
      <c r="M254" s="14">
        <v>0.4247787610619469</v>
      </c>
      <c r="N254" s="14">
        <v>28.637168141593101</v>
      </c>
      <c r="O254" s="14">
        <v>-949.99999999999534</v>
      </c>
      <c r="P254" s="70"/>
    </row>
    <row r="255" spans="2:16" x14ac:dyDescent="0.25">
      <c r="B255" s="14" t="s">
        <v>50</v>
      </c>
      <c r="C255" s="14">
        <v>2.1</v>
      </c>
      <c r="D255" s="14">
        <v>110</v>
      </c>
      <c r="E255" s="14">
        <v>60</v>
      </c>
      <c r="F255" s="14">
        <v>4</v>
      </c>
      <c r="G255" s="22">
        <v>38353</v>
      </c>
      <c r="H255" s="22">
        <v>40543</v>
      </c>
      <c r="I255" s="14">
        <v>17349.999999999985</v>
      </c>
      <c r="J255" s="14">
        <v>1.2417781493868449</v>
      </c>
      <c r="K255" s="14">
        <v>-4579.9999999999545</v>
      </c>
      <c r="L255" s="14">
        <v>780</v>
      </c>
      <c r="M255" s="14">
        <v>0.41153846153846152</v>
      </c>
      <c r="N255" s="14">
        <v>22.24358974358984</v>
      </c>
      <c r="O255" s="14">
        <v>-949.99999999999534</v>
      </c>
      <c r="P255" s="70"/>
    </row>
    <row r="256" spans="2:16" x14ac:dyDescent="0.25">
      <c r="B256" s="14" t="s">
        <v>50</v>
      </c>
      <c r="C256" s="14">
        <v>1.87</v>
      </c>
      <c r="D256" s="14">
        <v>110</v>
      </c>
      <c r="E256" s="14">
        <v>60</v>
      </c>
      <c r="F256" s="14">
        <v>4.5</v>
      </c>
      <c r="G256" s="22">
        <v>38353</v>
      </c>
      <c r="H256" s="22">
        <v>40543</v>
      </c>
      <c r="I256" s="14">
        <v>17730.000000000044</v>
      </c>
      <c r="J256" s="14">
        <v>1.1873415046491975</v>
      </c>
      <c r="K256" s="14">
        <v>-5750.0000000000218</v>
      </c>
      <c r="L256" s="14">
        <v>980</v>
      </c>
      <c r="M256" s="14">
        <v>0.4</v>
      </c>
      <c r="N256" s="14">
        <v>18.09183673469397</v>
      </c>
      <c r="O256" s="14">
        <v>-1109.9999999999977</v>
      </c>
      <c r="P256" s="70"/>
    </row>
    <row r="257" spans="2:16" x14ac:dyDescent="0.25">
      <c r="B257" s="14" t="s">
        <v>50</v>
      </c>
      <c r="C257" s="14">
        <v>1.99</v>
      </c>
      <c r="D257" s="14">
        <v>110</v>
      </c>
      <c r="E257" s="14">
        <v>60</v>
      </c>
      <c r="F257" s="14">
        <v>5</v>
      </c>
      <c r="G257" s="22">
        <v>38353</v>
      </c>
      <c r="H257" s="22">
        <v>40543</v>
      </c>
      <c r="I257" s="14">
        <v>20040.000000000087</v>
      </c>
      <c r="J257" s="14">
        <v>1.18596881959911</v>
      </c>
      <c r="K257" s="14">
        <v>-7449.9999999999636</v>
      </c>
      <c r="L257" s="14">
        <v>1120</v>
      </c>
      <c r="M257" s="14">
        <v>0.40357142857142858</v>
      </c>
      <c r="N257" s="14">
        <v>17.89285714285726</v>
      </c>
      <c r="O257" s="14">
        <v>-1109.9999999999977</v>
      </c>
      <c r="P257" s="70"/>
    </row>
    <row r="258" spans="2:16" x14ac:dyDescent="0.25">
      <c r="B258" s="14" t="s">
        <v>50</v>
      </c>
      <c r="C258" s="14">
        <v>1.99</v>
      </c>
      <c r="D258" s="14">
        <v>110</v>
      </c>
      <c r="E258" s="14">
        <v>60</v>
      </c>
      <c r="F258" s="14">
        <v>5.5</v>
      </c>
      <c r="G258" s="22">
        <v>38353</v>
      </c>
      <c r="H258" s="22">
        <v>40543</v>
      </c>
      <c r="I258" s="14">
        <v>21050.000000000073</v>
      </c>
      <c r="J258" s="14">
        <v>1.178525994402511</v>
      </c>
      <c r="K258" s="14">
        <v>-6709.9999999999654</v>
      </c>
      <c r="L258" s="14">
        <v>1216</v>
      </c>
      <c r="M258" s="14">
        <v>0.39555921052631576</v>
      </c>
      <c r="N258" s="14">
        <v>17.310855263158029</v>
      </c>
      <c r="O258" s="14">
        <v>-1109.9999999999977</v>
      </c>
      <c r="P258" s="70"/>
    </row>
    <row r="259" spans="2:16" x14ac:dyDescent="0.25">
      <c r="B259" s="14" t="s">
        <v>50</v>
      </c>
      <c r="C259" s="14">
        <v>1.75</v>
      </c>
      <c r="D259" s="14">
        <v>110</v>
      </c>
      <c r="E259" s="14">
        <v>60</v>
      </c>
      <c r="F259" s="14">
        <v>6</v>
      </c>
      <c r="G259" s="22">
        <v>38353</v>
      </c>
      <c r="H259" s="22">
        <v>40543</v>
      </c>
      <c r="I259" s="14">
        <v>18780.000000000131</v>
      </c>
      <c r="J259" s="14">
        <v>1.148587704723476</v>
      </c>
      <c r="K259" s="14">
        <v>-8349.9999999999782</v>
      </c>
      <c r="L259" s="14">
        <v>1293</v>
      </c>
      <c r="M259" s="14">
        <v>0.39133797370456302</v>
      </c>
      <c r="N259" s="14">
        <v>14.524361948956015</v>
      </c>
      <c r="O259" s="14">
        <v>-1109.9999999999977</v>
      </c>
      <c r="P259" s="70"/>
    </row>
    <row r="260" spans="2:16" x14ac:dyDescent="0.25">
      <c r="B260" s="14" t="s">
        <v>50</v>
      </c>
      <c r="C260" s="14">
        <v>1.73</v>
      </c>
      <c r="D260" s="14">
        <v>110</v>
      </c>
      <c r="E260" s="14">
        <v>60</v>
      </c>
      <c r="F260" s="14">
        <v>6.5</v>
      </c>
      <c r="G260" s="22">
        <v>38353</v>
      </c>
      <c r="H260" s="22">
        <v>40543</v>
      </c>
      <c r="I260" s="14">
        <v>18840.000000000131</v>
      </c>
      <c r="J260" s="14">
        <v>1.1439486552567248</v>
      </c>
      <c r="K260" s="14">
        <v>-9209.9999999999436</v>
      </c>
      <c r="L260" s="14">
        <v>1342</v>
      </c>
      <c r="M260" s="14">
        <v>0.39120715350223545</v>
      </c>
      <c r="N260" s="14">
        <v>14.038748137108909</v>
      </c>
      <c r="O260" s="14">
        <v>-1109.9999999999977</v>
      </c>
      <c r="P260" s="70"/>
    </row>
    <row r="261" spans="2:16" x14ac:dyDescent="0.25">
      <c r="B261" s="14" t="s">
        <v>50</v>
      </c>
      <c r="C261" s="14">
        <v>1.98</v>
      </c>
      <c r="D261" s="14">
        <v>110</v>
      </c>
      <c r="E261" s="14">
        <v>60</v>
      </c>
      <c r="F261" s="14">
        <v>7</v>
      </c>
      <c r="G261" s="22">
        <v>38353</v>
      </c>
      <c r="H261" s="22">
        <v>40543</v>
      </c>
      <c r="I261" s="14">
        <v>22210.000000000116</v>
      </c>
      <c r="J261" s="14">
        <v>1.1672691670432305</v>
      </c>
      <c r="K261" s="14">
        <v>-9269.9999999999436</v>
      </c>
      <c r="L261" s="14">
        <v>1366</v>
      </c>
      <c r="M261" s="14">
        <v>0.39385065885797949</v>
      </c>
      <c r="N261" s="14">
        <v>16.259150805270952</v>
      </c>
      <c r="O261" s="14">
        <v>-1109.9999999999977</v>
      </c>
      <c r="P261" s="70"/>
    </row>
    <row r="262" spans="2:16" x14ac:dyDescent="0.25">
      <c r="B262" s="14" t="s">
        <v>50</v>
      </c>
      <c r="C262" s="14">
        <v>1.87</v>
      </c>
      <c r="D262" s="14">
        <v>110</v>
      </c>
      <c r="E262" s="14">
        <v>60</v>
      </c>
      <c r="F262" s="14">
        <v>7.5</v>
      </c>
      <c r="G262" s="22">
        <v>38353</v>
      </c>
      <c r="H262" s="22">
        <v>40543</v>
      </c>
      <c r="I262" s="14">
        <v>21110.000000000116</v>
      </c>
      <c r="J262" s="14">
        <v>1.156104414700881</v>
      </c>
      <c r="K262" s="14">
        <v>-10159.999999999942</v>
      </c>
      <c r="L262" s="14">
        <v>1383</v>
      </c>
      <c r="M262" s="14">
        <v>0.39334779464931308</v>
      </c>
      <c r="N262" s="14">
        <v>15.263919016630616</v>
      </c>
      <c r="O262" s="14">
        <v>-1109.9999999999977</v>
      </c>
      <c r="P262" s="70"/>
    </row>
    <row r="263" spans="2:16" x14ac:dyDescent="0.25">
      <c r="B263" s="14" t="s">
        <v>50</v>
      </c>
      <c r="C263" s="14">
        <v>1.85</v>
      </c>
      <c r="D263" s="14">
        <v>110</v>
      </c>
      <c r="E263" s="14">
        <v>60</v>
      </c>
      <c r="F263" s="14">
        <v>8</v>
      </c>
      <c r="G263" s="22">
        <v>38353</v>
      </c>
      <c r="H263" s="22">
        <v>40543</v>
      </c>
      <c r="I263" s="14">
        <v>20880.000000000146</v>
      </c>
      <c r="J263" s="14">
        <v>1.1530791788856316</v>
      </c>
      <c r="K263" s="14">
        <v>-9959.9999999999382</v>
      </c>
      <c r="L263" s="14">
        <v>1392</v>
      </c>
      <c r="M263" s="14">
        <v>0.39367816091954022</v>
      </c>
      <c r="N263" s="14">
        <v>15.000000000000087</v>
      </c>
      <c r="O263" s="14">
        <v>-1109.9999999999977</v>
      </c>
      <c r="P263" s="70"/>
    </row>
    <row r="264" spans="2:16" x14ac:dyDescent="0.25">
      <c r="B264" s="14" t="s">
        <v>50</v>
      </c>
      <c r="C264" s="14">
        <v>1.8</v>
      </c>
      <c r="D264" s="14">
        <v>110</v>
      </c>
      <c r="E264" s="14">
        <v>60</v>
      </c>
      <c r="F264" s="14">
        <v>8.5</v>
      </c>
      <c r="G264" s="22">
        <v>38353</v>
      </c>
      <c r="H264" s="22">
        <v>40543</v>
      </c>
      <c r="I264" s="14">
        <v>20400.000000000146</v>
      </c>
      <c r="J264" s="14">
        <v>1.1489594742606803</v>
      </c>
      <c r="K264" s="14">
        <v>-9959.9999999999382</v>
      </c>
      <c r="L264" s="14">
        <v>1394</v>
      </c>
      <c r="M264" s="14">
        <v>0.39383070301291251</v>
      </c>
      <c r="N264" s="14">
        <v>14.634146341463495</v>
      </c>
      <c r="O264" s="14">
        <v>-1109.9999999999977</v>
      </c>
      <c r="P264" s="70"/>
    </row>
    <row r="265" spans="2:16" x14ac:dyDescent="0.25">
      <c r="B265" s="14" t="s">
        <v>50</v>
      </c>
      <c r="C265" s="14">
        <v>1.8</v>
      </c>
      <c r="D265" s="14">
        <v>110</v>
      </c>
      <c r="E265" s="14">
        <v>60</v>
      </c>
      <c r="F265" s="14">
        <v>9</v>
      </c>
      <c r="G265" s="22">
        <v>38353</v>
      </c>
      <c r="H265" s="22">
        <v>40543</v>
      </c>
      <c r="I265" s="14">
        <v>20400.000000000146</v>
      </c>
      <c r="J265" s="14">
        <v>1.1489594742606803</v>
      </c>
      <c r="K265" s="14">
        <v>-9959.9999999999382</v>
      </c>
      <c r="L265" s="14">
        <v>1394</v>
      </c>
      <c r="M265" s="14">
        <v>0.39383070301291251</v>
      </c>
      <c r="N265" s="14">
        <v>14.634146341463495</v>
      </c>
      <c r="O265" s="14">
        <v>-1109.9999999999977</v>
      </c>
      <c r="P265" s="70"/>
    </row>
    <row r="266" spans="2:16" x14ac:dyDescent="0.25">
      <c r="B266" s="14" t="s">
        <v>50</v>
      </c>
      <c r="C266" s="14">
        <v>1.82</v>
      </c>
      <c r="D266" s="14">
        <v>110</v>
      </c>
      <c r="E266" s="14">
        <v>60</v>
      </c>
      <c r="F266" s="14">
        <v>9.5</v>
      </c>
      <c r="G266" s="22">
        <v>38353</v>
      </c>
      <c r="H266" s="22">
        <v>40543</v>
      </c>
      <c r="I266" s="14">
        <v>20620.000000000175</v>
      </c>
      <c r="J266" s="14">
        <v>1.1505219359077319</v>
      </c>
      <c r="K266" s="14">
        <v>-9739.9999999999236</v>
      </c>
      <c r="L266" s="14">
        <v>1396</v>
      </c>
      <c r="M266" s="14">
        <v>0.39398280802292263</v>
      </c>
      <c r="N266" s="14">
        <v>14.770773638968572</v>
      </c>
      <c r="O266" s="14">
        <v>-1109.9999999999977</v>
      </c>
      <c r="P266" s="70"/>
    </row>
    <row r="267" spans="2:16" x14ac:dyDescent="0.25">
      <c r="B267" s="14" t="s">
        <v>50</v>
      </c>
      <c r="C267" s="14">
        <v>1.82</v>
      </c>
      <c r="D267" s="14">
        <v>110</v>
      </c>
      <c r="E267" s="14">
        <v>60</v>
      </c>
      <c r="F267" s="14">
        <v>10</v>
      </c>
      <c r="G267" s="22">
        <v>38353</v>
      </c>
      <c r="H267" s="22">
        <v>40543</v>
      </c>
      <c r="I267" s="14">
        <v>20620.000000000175</v>
      </c>
      <c r="J267" s="14">
        <v>1.1505219359077319</v>
      </c>
      <c r="K267" s="14">
        <v>-9739.9999999999236</v>
      </c>
      <c r="L267" s="14">
        <v>1396</v>
      </c>
      <c r="M267" s="14">
        <v>0.39398280802292263</v>
      </c>
      <c r="N267" s="14">
        <v>14.770773638968572</v>
      </c>
      <c r="O267" s="14">
        <v>-1109.9999999999977</v>
      </c>
      <c r="P267" s="70"/>
    </row>
    <row r="268" spans="2:16" x14ac:dyDescent="0.25">
      <c r="B268" s="14" t="s">
        <v>50</v>
      </c>
      <c r="C268" s="14">
        <v>0</v>
      </c>
      <c r="D268" s="14">
        <v>110</v>
      </c>
      <c r="E268" s="14">
        <v>65</v>
      </c>
      <c r="F268" s="14">
        <v>0</v>
      </c>
      <c r="G268" s="22">
        <v>38353</v>
      </c>
      <c r="H268" s="22">
        <v>40543</v>
      </c>
      <c r="I268" s="14">
        <v>0</v>
      </c>
      <c r="J268" s="14">
        <v>1</v>
      </c>
      <c r="K268" s="14">
        <v>0</v>
      </c>
      <c r="L268" s="14">
        <v>0</v>
      </c>
      <c r="M268" s="14">
        <v>0</v>
      </c>
      <c r="N268" s="14">
        <v>0</v>
      </c>
      <c r="O268" s="14">
        <v>0</v>
      </c>
      <c r="P268" s="70"/>
    </row>
    <row r="269" spans="2:16" x14ac:dyDescent="0.25">
      <c r="B269" s="14" t="s">
        <v>50</v>
      </c>
      <c r="C269" s="14">
        <v>0</v>
      </c>
      <c r="D269" s="14">
        <v>110</v>
      </c>
      <c r="E269" s="14">
        <v>65</v>
      </c>
      <c r="F269" s="14">
        <v>0.5</v>
      </c>
      <c r="G269" s="22">
        <v>38353</v>
      </c>
      <c r="H269" s="22">
        <v>40543</v>
      </c>
      <c r="I269" s="14">
        <v>0</v>
      </c>
      <c r="J269" s="14">
        <v>1</v>
      </c>
      <c r="K269" s="14">
        <v>0</v>
      </c>
      <c r="L269" s="14">
        <v>0</v>
      </c>
      <c r="M269" s="14">
        <v>0</v>
      </c>
      <c r="N269" s="14">
        <v>0</v>
      </c>
      <c r="O269" s="14">
        <v>0</v>
      </c>
      <c r="P269" s="70"/>
    </row>
    <row r="270" spans="2:16" x14ac:dyDescent="0.25">
      <c r="B270" s="14" t="s">
        <v>50</v>
      </c>
      <c r="C270" s="14">
        <v>0</v>
      </c>
      <c r="D270" s="14">
        <v>110</v>
      </c>
      <c r="E270" s="14">
        <v>65</v>
      </c>
      <c r="F270" s="14">
        <v>1</v>
      </c>
      <c r="G270" s="22">
        <v>38353</v>
      </c>
      <c r="H270" s="22">
        <v>40543</v>
      </c>
      <c r="I270" s="14">
        <v>0</v>
      </c>
      <c r="J270" s="14">
        <v>1</v>
      </c>
      <c r="K270" s="14">
        <v>0</v>
      </c>
      <c r="L270" s="14">
        <v>0</v>
      </c>
      <c r="M270" s="14">
        <v>0</v>
      </c>
      <c r="N270" s="14">
        <v>0</v>
      </c>
      <c r="O270" s="14">
        <v>0</v>
      </c>
      <c r="P270" s="70"/>
    </row>
    <row r="271" spans="2:16" x14ac:dyDescent="0.25">
      <c r="B271" s="14" t="s">
        <v>50</v>
      </c>
      <c r="C271" s="14">
        <v>1.06</v>
      </c>
      <c r="D271" s="14">
        <v>110</v>
      </c>
      <c r="E271" s="14">
        <v>65</v>
      </c>
      <c r="F271" s="14">
        <v>1.5</v>
      </c>
      <c r="G271" s="22">
        <v>38353</v>
      </c>
      <c r="H271" s="22">
        <v>40543</v>
      </c>
      <c r="I271" s="14">
        <v>1169.9999999999955</v>
      </c>
      <c r="J271" s="14">
        <v>4.2499999999999876</v>
      </c>
      <c r="K271" s="14">
        <v>-340.00000000000227</v>
      </c>
      <c r="L271" s="14">
        <v>8</v>
      </c>
      <c r="M271" s="14">
        <v>0.625</v>
      </c>
      <c r="N271" s="14">
        <v>146.24999999999943</v>
      </c>
      <c r="O271" s="14">
        <v>-159.99999999999773</v>
      </c>
      <c r="P271" s="70"/>
    </row>
    <row r="272" spans="2:16" x14ac:dyDescent="0.25">
      <c r="B272" s="14" t="s">
        <v>50</v>
      </c>
      <c r="C272" s="14">
        <v>-0.64</v>
      </c>
      <c r="D272" s="14">
        <v>110</v>
      </c>
      <c r="E272" s="14">
        <v>65</v>
      </c>
      <c r="F272" s="14">
        <v>2</v>
      </c>
      <c r="G272" s="22">
        <v>38353</v>
      </c>
      <c r="H272" s="22">
        <v>40543</v>
      </c>
      <c r="I272" s="14">
        <v>-1010.0000000000114</v>
      </c>
      <c r="J272" s="14">
        <v>0.73066666666666535</v>
      </c>
      <c r="K272" s="14">
        <v>-1990.0000000000273</v>
      </c>
      <c r="L272" s="14">
        <v>38</v>
      </c>
      <c r="M272" s="14">
        <v>0.31578947368421051</v>
      </c>
      <c r="N272" s="14">
        <v>-26.578947368421353</v>
      </c>
      <c r="O272" s="14">
        <v>-520</v>
      </c>
      <c r="P272" s="70"/>
    </row>
    <row r="273" spans="2:16" x14ac:dyDescent="0.25">
      <c r="B273" s="14" t="s">
        <v>50</v>
      </c>
      <c r="C273" s="14">
        <v>0.91</v>
      </c>
      <c r="D273" s="14">
        <v>110</v>
      </c>
      <c r="E273" s="14">
        <v>65</v>
      </c>
      <c r="F273" s="14">
        <v>2.5</v>
      </c>
      <c r="G273" s="22">
        <v>38353</v>
      </c>
      <c r="H273" s="22">
        <v>40543</v>
      </c>
      <c r="I273" s="14">
        <v>3340.0000000000036</v>
      </c>
      <c r="J273" s="14">
        <v>1.2394265232974906</v>
      </c>
      <c r="K273" s="14">
        <v>-2650.00000000005</v>
      </c>
      <c r="L273" s="14">
        <v>161</v>
      </c>
      <c r="M273" s="14">
        <v>0.39751552795031053</v>
      </c>
      <c r="N273" s="14">
        <v>20.745341614906845</v>
      </c>
      <c r="O273" s="14">
        <v>-570</v>
      </c>
      <c r="P273" s="70"/>
    </row>
    <row r="274" spans="2:16" x14ac:dyDescent="0.25">
      <c r="B274" s="14" t="s">
        <v>50</v>
      </c>
      <c r="C274" s="14">
        <v>1.23</v>
      </c>
      <c r="D274" s="14">
        <v>110</v>
      </c>
      <c r="E274" s="14">
        <v>65</v>
      </c>
      <c r="F274" s="14">
        <v>3</v>
      </c>
      <c r="G274" s="22">
        <v>38353</v>
      </c>
      <c r="H274" s="22">
        <v>40543</v>
      </c>
      <c r="I274" s="14">
        <v>6600.0000000000509</v>
      </c>
      <c r="J274" s="14">
        <v>1.2106607085860215</v>
      </c>
      <c r="K274" s="14">
        <v>-3180.0000000000227</v>
      </c>
      <c r="L274" s="14">
        <v>359</v>
      </c>
      <c r="M274" s="14">
        <v>0.40389972144846797</v>
      </c>
      <c r="N274" s="14">
        <v>18.38440111420628</v>
      </c>
      <c r="O274" s="14">
        <v>-609.99999999999773</v>
      </c>
      <c r="P274" s="70"/>
    </row>
    <row r="275" spans="2:16" x14ac:dyDescent="0.25">
      <c r="B275" s="14" t="s">
        <v>50</v>
      </c>
      <c r="C275" s="14">
        <v>2.25</v>
      </c>
      <c r="D275" s="14">
        <v>110</v>
      </c>
      <c r="E275" s="14">
        <v>65</v>
      </c>
      <c r="F275" s="14">
        <v>3.5</v>
      </c>
      <c r="G275" s="22">
        <v>38353</v>
      </c>
      <c r="H275" s="22">
        <v>40543</v>
      </c>
      <c r="I275" s="14">
        <v>15970.000000000087</v>
      </c>
      <c r="J275" s="14">
        <v>1.3144938952343461</v>
      </c>
      <c r="K275" s="14">
        <v>-3759.9999999999823</v>
      </c>
      <c r="L275" s="14">
        <v>577</v>
      </c>
      <c r="M275" s="14">
        <v>0.42461005199306762</v>
      </c>
      <c r="N275" s="14">
        <v>27.677642980936078</v>
      </c>
      <c r="O275" s="14">
        <v>-949.99999999999534</v>
      </c>
      <c r="P275" s="70"/>
    </row>
    <row r="276" spans="2:16" x14ac:dyDescent="0.25">
      <c r="B276" s="14" t="s">
        <v>50</v>
      </c>
      <c r="C276" s="14">
        <v>1.95</v>
      </c>
      <c r="D276" s="14">
        <v>110</v>
      </c>
      <c r="E276" s="14">
        <v>65</v>
      </c>
      <c r="F276" s="14">
        <v>4</v>
      </c>
      <c r="G276" s="22">
        <v>38353</v>
      </c>
      <c r="H276" s="22">
        <v>40543</v>
      </c>
      <c r="I276" s="14">
        <v>16320.000000000029</v>
      </c>
      <c r="J276" s="14">
        <v>1.2208389715832211</v>
      </c>
      <c r="K276" s="14">
        <v>-4789.9999999999609</v>
      </c>
      <c r="L276" s="14">
        <v>794</v>
      </c>
      <c r="M276" s="14">
        <v>0.40806045340050379</v>
      </c>
      <c r="N276" s="14">
        <v>20.55415617128476</v>
      </c>
      <c r="O276" s="14">
        <v>-949.99999999999534</v>
      </c>
      <c r="P276" s="70"/>
    </row>
    <row r="277" spans="2:16" x14ac:dyDescent="0.25">
      <c r="B277" s="14" t="s">
        <v>50</v>
      </c>
      <c r="C277" s="14">
        <v>1.96</v>
      </c>
      <c r="D277" s="14">
        <v>110</v>
      </c>
      <c r="E277" s="14">
        <v>65</v>
      </c>
      <c r="F277" s="14">
        <v>4.5</v>
      </c>
      <c r="G277" s="22">
        <v>38353</v>
      </c>
      <c r="H277" s="22">
        <v>40543</v>
      </c>
      <c r="I277" s="14">
        <v>18620.000000000044</v>
      </c>
      <c r="J277" s="14">
        <v>1.1954240134340897</v>
      </c>
      <c r="K277" s="14">
        <v>-6100.0000000000073</v>
      </c>
      <c r="L277" s="14">
        <v>989</v>
      </c>
      <c r="M277" s="14">
        <v>0.40040444893832156</v>
      </c>
      <c r="N277" s="14">
        <v>18.827098078867628</v>
      </c>
      <c r="O277" s="14">
        <v>-1109.9999999999977</v>
      </c>
      <c r="P277" s="70"/>
    </row>
    <row r="278" spans="2:16" x14ac:dyDescent="0.25">
      <c r="B278" s="14" t="s">
        <v>50</v>
      </c>
      <c r="C278" s="14">
        <v>1.93</v>
      </c>
      <c r="D278" s="14">
        <v>110</v>
      </c>
      <c r="E278" s="14">
        <v>65</v>
      </c>
      <c r="F278" s="14">
        <v>5</v>
      </c>
      <c r="G278" s="22">
        <v>38353</v>
      </c>
      <c r="H278" s="22">
        <v>40543</v>
      </c>
      <c r="I278" s="14">
        <v>19460.000000000058</v>
      </c>
      <c r="J278" s="14">
        <v>1.179239200515797</v>
      </c>
      <c r="K278" s="14">
        <v>-8039.9999999999782</v>
      </c>
      <c r="L278" s="14">
        <v>1130</v>
      </c>
      <c r="M278" s="14">
        <v>0.40265486725663718</v>
      </c>
      <c r="N278" s="14">
        <v>17.221238938053187</v>
      </c>
      <c r="O278" s="14">
        <v>-1109.9999999999977</v>
      </c>
      <c r="P278" s="70"/>
    </row>
    <row r="279" spans="2:16" x14ac:dyDescent="0.25">
      <c r="B279" s="14" t="s">
        <v>50</v>
      </c>
      <c r="C279" s="14">
        <v>1.92</v>
      </c>
      <c r="D279" s="14">
        <v>110</v>
      </c>
      <c r="E279" s="14">
        <v>65</v>
      </c>
      <c r="F279" s="14">
        <v>5.5</v>
      </c>
      <c r="G279" s="22">
        <v>38353</v>
      </c>
      <c r="H279" s="22">
        <v>40543</v>
      </c>
      <c r="I279" s="14">
        <v>20320.000000000058</v>
      </c>
      <c r="J279" s="14">
        <v>1.1708711738984197</v>
      </c>
      <c r="K279" s="14">
        <v>-6979.9999999999636</v>
      </c>
      <c r="L279" s="14">
        <v>1226</v>
      </c>
      <c r="M279" s="14">
        <v>0.39477977161500816</v>
      </c>
      <c r="N279" s="14">
        <v>16.574225122349208</v>
      </c>
      <c r="O279" s="14">
        <v>-1109.9999999999977</v>
      </c>
      <c r="P279" s="70"/>
    </row>
    <row r="280" spans="2:16" x14ac:dyDescent="0.25">
      <c r="B280" s="14" t="s">
        <v>50</v>
      </c>
      <c r="C280" s="14">
        <v>1.83</v>
      </c>
      <c r="D280" s="14">
        <v>110</v>
      </c>
      <c r="E280" s="14">
        <v>65</v>
      </c>
      <c r="F280" s="14">
        <v>6</v>
      </c>
      <c r="G280" s="22">
        <v>38353</v>
      </c>
      <c r="H280" s="22">
        <v>40543</v>
      </c>
      <c r="I280" s="14">
        <v>19770.000000000102</v>
      </c>
      <c r="J280" s="14">
        <v>1.1555101077637073</v>
      </c>
      <c r="K280" s="14">
        <v>-8459.9999999999745</v>
      </c>
      <c r="L280" s="14">
        <v>1302</v>
      </c>
      <c r="M280" s="14">
        <v>0.39170506912442399</v>
      </c>
      <c r="N280" s="14">
        <v>15.18433179723511</v>
      </c>
      <c r="O280" s="14">
        <v>-1109.9999999999977</v>
      </c>
      <c r="P280" s="70"/>
    </row>
    <row r="281" spans="2:16" x14ac:dyDescent="0.25">
      <c r="B281" s="14" t="s">
        <v>50</v>
      </c>
      <c r="C281" s="14">
        <v>1.75</v>
      </c>
      <c r="D281" s="14">
        <v>110</v>
      </c>
      <c r="E281" s="14">
        <v>65</v>
      </c>
      <c r="F281" s="14">
        <v>6.5</v>
      </c>
      <c r="G281" s="22">
        <v>38353</v>
      </c>
      <c r="H281" s="22">
        <v>40543</v>
      </c>
      <c r="I281" s="14">
        <v>19110.000000000116</v>
      </c>
      <c r="J281" s="14">
        <v>1.1454116572819977</v>
      </c>
      <c r="K281" s="14">
        <v>-9239.9999999999454</v>
      </c>
      <c r="L281" s="14">
        <v>1348</v>
      </c>
      <c r="M281" s="14">
        <v>0.39094955489614241</v>
      </c>
      <c r="N281" s="14">
        <v>14.176557863501605</v>
      </c>
      <c r="O281" s="14">
        <v>-1109.9999999999977</v>
      </c>
      <c r="P281" s="70"/>
    </row>
    <row r="282" spans="2:16" x14ac:dyDescent="0.25">
      <c r="B282" s="14" t="s">
        <v>50</v>
      </c>
      <c r="C282" s="14">
        <v>1.91</v>
      </c>
      <c r="D282" s="14">
        <v>110</v>
      </c>
      <c r="E282" s="14">
        <v>65</v>
      </c>
      <c r="F282" s="14">
        <v>7</v>
      </c>
      <c r="G282" s="22">
        <v>38353</v>
      </c>
      <c r="H282" s="22">
        <v>40543</v>
      </c>
      <c r="I282" s="14">
        <v>21460.000000000116</v>
      </c>
      <c r="J282" s="14">
        <v>1.160352686243743</v>
      </c>
      <c r="K282" s="14">
        <v>-9979.9999999999509</v>
      </c>
      <c r="L282" s="14">
        <v>1371</v>
      </c>
      <c r="M282" s="14">
        <v>0.39314369073668853</v>
      </c>
      <c r="N282" s="14">
        <v>15.652808169219647</v>
      </c>
      <c r="O282" s="14">
        <v>-1109.9999999999977</v>
      </c>
      <c r="P282" s="70"/>
    </row>
    <row r="283" spans="2:16" x14ac:dyDescent="0.25">
      <c r="B283" s="14" t="s">
        <v>50</v>
      </c>
      <c r="C283" s="14">
        <v>1.87</v>
      </c>
      <c r="D283" s="14">
        <v>110</v>
      </c>
      <c r="E283" s="14">
        <v>65</v>
      </c>
      <c r="F283" s="14">
        <v>7.5</v>
      </c>
      <c r="G283" s="22">
        <v>38353</v>
      </c>
      <c r="H283" s="22">
        <v>40543</v>
      </c>
      <c r="I283" s="14">
        <v>21110.000000000116</v>
      </c>
      <c r="J283" s="14">
        <v>1.156104414700881</v>
      </c>
      <c r="K283" s="14">
        <v>-10159.999999999942</v>
      </c>
      <c r="L283" s="14">
        <v>1383</v>
      </c>
      <c r="M283" s="14">
        <v>0.39334779464931308</v>
      </c>
      <c r="N283" s="14">
        <v>15.263919016630616</v>
      </c>
      <c r="O283" s="14">
        <v>-1109.9999999999977</v>
      </c>
      <c r="P283" s="70"/>
    </row>
    <row r="284" spans="2:16" x14ac:dyDescent="0.25">
      <c r="B284" s="14" t="s">
        <v>50</v>
      </c>
      <c r="C284" s="14">
        <v>1.85</v>
      </c>
      <c r="D284" s="14">
        <v>110</v>
      </c>
      <c r="E284" s="14">
        <v>65</v>
      </c>
      <c r="F284" s="14">
        <v>8</v>
      </c>
      <c r="G284" s="22">
        <v>38353</v>
      </c>
      <c r="H284" s="22">
        <v>40543</v>
      </c>
      <c r="I284" s="14">
        <v>20880.000000000146</v>
      </c>
      <c r="J284" s="14">
        <v>1.1530791788856316</v>
      </c>
      <c r="K284" s="14">
        <v>-9959.9999999999382</v>
      </c>
      <c r="L284" s="14">
        <v>1392</v>
      </c>
      <c r="M284" s="14">
        <v>0.39367816091954022</v>
      </c>
      <c r="N284" s="14">
        <v>15.000000000000087</v>
      </c>
      <c r="O284" s="14">
        <v>-1109.9999999999977</v>
      </c>
      <c r="P284" s="70"/>
    </row>
    <row r="285" spans="2:16" x14ac:dyDescent="0.25">
      <c r="B285" s="14" t="s">
        <v>50</v>
      </c>
      <c r="C285" s="14">
        <v>1.8</v>
      </c>
      <c r="D285" s="14">
        <v>110</v>
      </c>
      <c r="E285" s="14">
        <v>65</v>
      </c>
      <c r="F285" s="14">
        <v>8.5</v>
      </c>
      <c r="G285" s="22">
        <v>38353</v>
      </c>
      <c r="H285" s="22">
        <v>40543</v>
      </c>
      <c r="I285" s="14">
        <v>20400.000000000146</v>
      </c>
      <c r="J285" s="14">
        <v>1.1489594742606803</v>
      </c>
      <c r="K285" s="14">
        <v>-9959.9999999999382</v>
      </c>
      <c r="L285" s="14">
        <v>1394</v>
      </c>
      <c r="M285" s="14">
        <v>0.39383070301291251</v>
      </c>
      <c r="N285" s="14">
        <v>14.634146341463495</v>
      </c>
      <c r="O285" s="14">
        <v>-1109.9999999999977</v>
      </c>
      <c r="P285" s="70"/>
    </row>
    <row r="286" spans="2:16" x14ac:dyDescent="0.25">
      <c r="B286" s="14" t="s">
        <v>50</v>
      </c>
      <c r="C286" s="14">
        <v>1.8</v>
      </c>
      <c r="D286" s="14">
        <v>110</v>
      </c>
      <c r="E286" s="14">
        <v>65</v>
      </c>
      <c r="F286" s="14">
        <v>9</v>
      </c>
      <c r="G286" s="22">
        <v>38353</v>
      </c>
      <c r="H286" s="22">
        <v>40543</v>
      </c>
      <c r="I286" s="14">
        <v>20400.000000000146</v>
      </c>
      <c r="J286" s="14">
        <v>1.1489594742606803</v>
      </c>
      <c r="K286" s="14">
        <v>-9959.9999999999382</v>
      </c>
      <c r="L286" s="14">
        <v>1394</v>
      </c>
      <c r="M286" s="14">
        <v>0.39383070301291251</v>
      </c>
      <c r="N286" s="14">
        <v>14.634146341463495</v>
      </c>
      <c r="O286" s="14">
        <v>-1109.9999999999977</v>
      </c>
      <c r="P286" s="70"/>
    </row>
    <row r="287" spans="2:16" x14ac:dyDescent="0.25">
      <c r="B287" s="14" t="s">
        <v>50</v>
      </c>
      <c r="C287" s="14">
        <v>1.82</v>
      </c>
      <c r="D287" s="14">
        <v>110</v>
      </c>
      <c r="E287" s="14">
        <v>65</v>
      </c>
      <c r="F287" s="14">
        <v>9.5</v>
      </c>
      <c r="G287" s="22">
        <v>38353</v>
      </c>
      <c r="H287" s="22">
        <v>40543</v>
      </c>
      <c r="I287" s="14">
        <v>20620.000000000175</v>
      </c>
      <c r="J287" s="14">
        <v>1.1505219359077319</v>
      </c>
      <c r="K287" s="14">
        <v>-9739.9999999999236</v>
      </c>
      <c r="L287" s="14">
        <v>1396</v>
      </c>
      <c r="M287" s="14">
        <v>0.39398280802292263</v>
      </c>
      <c r="N287" s="14">
        <v>14.770773638968572</v>
      </c>
      <c r="O287" s="14">
        <v>-1109.9999999999977</v>
      </c>
      <c r="P287" s="70"/>
    </row>
    <row r="288" spans="2:16" x14ac:dyDescent="0.25">
      <c r="B288" s="14" t="s">
        <v>50</v>
      </c>
      <c r="C288" s="14">
        <v>1.82</v>
      </c>
      <c r="D288" s="14">
        <v>110</v>
      </c>
      <c r="E288" s="14">
        <v>65</v>
      </c>
      <c r="F288" s="14">
        <v>10</v>
      </c>
      <c r="G288" s="22">
        <v>38353</v>
      </c>
      <c r="H288" s="22">
        <v>40543</v>
      </c>
      <c r="I288" s="14">
        <v>20620.000000000175</v>
      </c>
      <c r="J288" s="14">
        <v>1.1505219359077319</v>
      </c>
      <c r="K288" s="14">
        <v>-9739.9999999999236</v>
      </c>
      <c r="L288" s="14">
        <v>1396</v>
      </c>
      <c r="M288" s="14">
        <v>0.39398280802292263</v>
      </c>
      <c r="N288" s="14">
        <v>14.770773638968572</v>
      </c>
      <c r="O288" s="14">
        <v>-1109.9999999999977</v>
      </c>
      <c r="P288" s="70"/>
    </row>
    <row r="289" spans="2:16" x14ac:dyDescent="0.25">
      <c r="B289" s="14" t="s">
        <v>50</v>
      </c>
      <c r="C289" s="14">
        <v>0</v>
      </c>
      <c r="D289" s="14">
        <v>110</v>
      </c>
      <c r="E289" s="14">
        <v>70</v>
      </c>
      <c r="F289" s="14">
        <v>0</v>
      </c>
      <c r="G289" s="22">
        <v>38353</v>
      </c>
      <c r="H289" s="22">
        <v>40543</v>
      </c>
      <c r="I289" s="14">
        <v>0</v>
      </c>
      <c r="J289" s="14">
        <v>1</v>
      </c>
      <c r="K289" s="14">
        <v>0</v>
      </c>
      <c r="L289" s="14">
        <v>0</v>
      </c>
      <c r="M289" s="14">
        <v>0</v>
      </c>
      <c r="N289" s="14">
        <v>0</v>
      </c>
      <c r="O289" s="14">
        <v>0</v>
      </c>
      <c r="P289" s="70"/>
    </row>
    <row r="290" spans="2:16" x14ac:dyDescent="0.25">
      <c r="B290" s="14" t="s">
        <v>50</v>
      </c>
      <c r="C290" s="14">
        <v>0</v>
      </c>
      <c r="D290" s="14">
        <v>110</v>
      </c>
      <c r="E290" s="14">
        <v>70</v>
      </c>
      <c r="F290" s="14">
        <v>0.5</v>
      </c>
      <c r="G290" s="22">
        <v>38353</v>
      </c>
      <c r="H290" s="22">
        <v>40543</v>
      </c>
      <c r="I290" s="14">
        <v>0</v>
      </c>
      <c r="J290" s="14">
        <v>1</v>
      </c>
      <c r="K290" s="14">
        <v>0</v>
      </c>
      <c r="L290" s="14">
        <v>0</v>
      </c>
      <c r="M290" s="14">
        <v>0</v>
      </c>
      <c r="N290" s="14">
        <v>0</v>
      </c>
      <c r="O290" s="14">
        <v>0</v>
      </c>
      <c r="P290" s="70"/>
    </row>
    <row r="291" spans="2:16" x14ac:dyDescent="0.25">
      <c r="B291" s="14" t="s">
        <v>50</v>
      </c>
      <c r="C291" s="14">
        <v>0</v>
      </c>
      <c r="D291" s="14">
        <v>110</v>
      </c>
      <c r="E291" s="14">
        <v>70</v>
      </c>
      <c r="F291" s="14">
        <v>1</v>
      </c>
      <c r="G291" s="22">
        <v>38353</v>
      </c>
      <c r="H291" s="22">
        <v>40543</v>
      </c>
      <c r="I291" s="14">
        <v>0</v>
      </c>
      <c r="J291" s="14">
        <v>1</v>
      </c>
      <c r="K291" s="14">
        <v>0</v>
      </c>
      <c r="L291" s="14">
        <v>0</v>
      </c>
      <c r="M291" s="14">
        <v>0</v>
      </c>
      <c r="N291" s="14">
        <v>0</v>
      </c>
      <c r="O291" s="14">
        <v>0</v>
      </c>
      <c r="P291" s="70"/>
    </row>
    <row r="292" spans="2:16" x14ac:dyDescent="0.25">
      <c r="B292" s="14" t="s">
        <v>50</v>
      </c>
      <c r="C292" s="14">
        <v>1.06</v>
      </c>
      <c r="D292" s="14">
        <v>110</v>
      </c>
      <c r="E292" s="14">
        <v>70</v>
      </c>
      <c r="F292" s="14">
        <v>1.5</v>
      </c>
      <c r="G292" s="22">
        <v>38353</v>
      </c>
      <c r="H292" s="22">
        <v>40543</v>
      </c>
      <c r="I292" s="14">
        <v>1169.9999999999955</v>
      </c>
      <c r="J292" s="14">
        <v>4.2499999999999876</v>
      </c>
      <c r="K292" s="14">
        <v>-340.00000000000227</v>
      </c>
      <c r="L292" s="14">
        <v>8</v>
      </c>
      <c r="M292" s="14">
        <v>0.625</v>
      </c>
      <c r="N292" s="14">
        <v>146.24999999999943</v>
      </c>
      <c r="O292" s="14">
        <v>-159.99999999999773</v>
      </c>
      <c r="P292" s="70"/>
    </row>
    <row r="293" spans="2:16" x14ac:dyDescent="0.25">
      <c r="B293" s="14" t="s">
        <v>50</v>
      </c>
      <c r="C293" s="14">
        <v>-0.45</v>
      </c>
      <c r="D293" s="14">
        <v>110</v>
      </c>
      <c r="E293" s="14">
        <v>70</v>
      </c>
      <c r="F293" s="14">
        <v>2</v>
      </c>
      <c r="G293" s="22">
        <v>38353</v>
      </c>
      <c r="H293" s="22">
        <v>40543</v>
      </c>
      <c r="I293" s="14">
        <v>-740.00000000000864</v>
      </c>
      <c r="J293" s="14">
        <v>0.80577427821522196</v>
      </c>
      <c r="K293" s="14">
        <v>-1660.0000000000273</v>
      </c>
      <c r="L293" s="14">
        <v>40</v>
      </c>
      <c r="M293" s="14">
        <v>0.32500000000000001</v>
      </c>
      <c r="N293" s="14">
        <v>-18.500000000000227</v>
      </c>
      <c r="O293" s="14">
        <v>-520</v>
      </c>
      <c r="P293" s="70"/>
    </row>
    <row r="294" spans="2:16" x14ac:dyDescent="0.25">
      <c r="B294" s="14" t="s">
        <v>50</v>
      </c>
      <c r="C294" s="14">
        <v>0.82</v>
      </c>
      <c r="D294" s="14">
        <v>110</v>
      </c>
      <c r="E294" s="14">
        <v>70</v>
      </c>
      <c r="F294" s="14">
        <v>2.5</v>
      </c>
      <c r="G294" s="22">
        <v>38353</v>
      </c>
      <c r="H294" s="22">
        <v>40543</v>
      </c>
      <c r="I294" s="14">
        <v>3040.0000000000127</v>
      </c>
      <c r="J294" s="14">
        <v>1.2128851540616248</v>
      </c>
      <c r="K294" s="14">
        <v>-2850.0000000000591</v>
      </c>
      <c r="L294" s="14">
        <v>167</v>
      </c>
      <c r="M294" s="14">
        <v>0.39520958083832336</v>
      </c>
      <c r="N294" s="14">
        <v>18.203592814371305</v>
      </c>
      <c r="O294" s="14">
        <v>-570</v>
      </c>
      <c r="P294" s="70"/>
    </row>
    <row r="295" spans="2:16" x14ac:dyDescent="0.25">
      <c r="B295" s="14" t="s">
        <v>50</v>
      </c>
      <c r="C295" s="14">
        <v>1.55</v>
      </c>
      <c r="D295" s="14">
        <v>110</v>
      </c>
      <c r="E295" s="14">
        <v>70</v>
      </c>
      <c r="F295" s="14">
        <v>3</v>
      </c>
      <c r="G295" s="22">
        <v>38353</v>
      </c>
      <c r="H295" s="22">
        <v>40543</v>
      </c>
      <c r="I295" s="14">
        <v>8780.0000000000509</v>
      </c>
      <c r="J295" s="14">
        <v>1.2735202492211855</v>
      </c>
      <c r="K295" s="14">
        <v>-3180.0000000000227</v>
      </c>
      <c r="L295" s="14">
        <v>366</v>
      </c>
      <c r="M295" s="14">
        <v>0.40437158469945356</v>
      </c>
      <c r="N295" s="14">
        <v>23.989071038251531</v>
      </c>
      <c r="O295" s="14">
        <v>-609.99999999999773</v>
      </c>
      <c r="P295" s="70"/>
    </row>
    <row r="296" spans="2:16" x14ac:dyDescent="0.25">
      <c r="B296" s="14" t="s">
        <v>50</v>
      </c>
      <c r="C296" s="14">
        <v>2.63</v>
      </c>
      <c r="D296" s="14">
        <v>110</v>
      </c>
      <c r="E296" s="14">
        <v>70</v>
      </c>
      <c r="F296" s="14">
        <v>3.5</v>
      </c>
      <c r="G296" s="22">
        <v>38353</v>
      </c>
      <c r="H296" s="22">
        <v>40543</v>
      </c>
      <c r="I296" s="14">
        <v>19210.000000000051</v>
      </c>
      <c r="J296" s="14">
        <v>1.3768883657053179</v>
      </c>
      <c r="K296" s="14">
        <v>-3759.9999999999823</v>
      </c>
      <c r="L296" s="14">
        <v>585</v>
      </c>
      <c r="M296" s="14">
        <v>0.42905982905982903</v>
      </c>
      <c r="N296" s="14">
        <v>32.837606837607026</v>
      </c>
      <c r="O296" s="14">
        <v>-949.99999999999534</v>
      </c>
      <c r="P296" s="70"/>
    </row>
    <row r="297" spans="2:16" x14ac:dyDescent="0.25">
      <c r="B297" s="14" t="s">
        <v>50</v>
      </c>
      <c r="C297" s="14">
        <v>2.02</v>
      </c>
      <c r="D297" s="14">
        <v>110</v>
      </c>
      <c r="E297" s="14">
        <v>70</v>
      </c>
      <c r="F297" s="14">
        <v>4</v>
      </c>
      <c r="G297" s="22">
        <v>38353</v>
      </c>
      <c r="H297" s="22">
        <v>40543</v>
      </c>
      <c r="I297" s="14">
        <v>16910.000000000015</v>
      </c>
      <c r="J297" s="14">
        <v>1.2282667386609074</v>
      </c>
      <c r="K297" s="14">
        <v>-4849.9999999999573</v>
      </c>
      <c r="L297" s="14">
        <v>801</v>
      </c>
      <c r="M297" s="14">
        <v>0.40948813982521848</v>
      </c>
      <c r="N297" s="14">
        <v>21.111111111111239</v>
      </c>
      <c r="O297" s="14">
        <v>-949.99999999999534</v>
      </c>
      <c r="P297" s="70"/>
    </row>
    <row r="298" spans="2:16" x14ac:dyDescent="0.25">
      <c r="B298" s="14" t="s">
        <v>50</v>
      </c>
      <c r="C298" s="14">
        <v>2</v>
      </c>
      <c r="D298" s="14">
        <v>110</v>
      </c>
      <c r="E298" s="14">
        <v>70</v>
      </c>
      <c r="F298" s="14">
        <v>4.5</v>
      </c>
      <c r="G298" s="22">
        <v>38353</v>
      </c>
      <c r="H298" s="22">
        <v>40543</v>
      </c>
      <c r="I298" s="14">
        <v>19000.000000000044</v>
      </c>
      <c r="J298" s="14">
        <v>1.1990988158859903</v>
      </c>
      <c r="K298" s="14">
        <v>-6090.0000000000036</v>
      </c>
      <c r="L298" s="14">
        <v>993</v>
      </c>
      <c r="M298" s="14">
        <v>0.40181268882175225</v>
      </c>
      <c r="N298" s="14">
        <v>19.133937562940663</v>
      </c>
      <c r="O298" s="14">
        <v>-1109.9999999999977</v>
      </c>
      <c r="P298" s="70"/>
    </row>
    <row r="299" spans="2:16" x14ac:dyDescent="0.25">
      <c r="B299" s="14" t="s">
        <v>50</v>
      </c>
      <c r="C299" s="14">
        <v>2.08</v>
      </c>
      <c r="D299" s="14">
        <v>110</v>
      </c>
      <c r="E299" s="14">
        <v>70</v>
      </c>
      <c r="F299" s="14">
        <v>5</v>
      </c>
      <c r="G299" s="22">
        <v>38353</v>
      </c>
      <c r="H299" s="22">
        <v>40543</v>
      </c>
      <c r="I299" s="14">
        <v>21150.000000000058</v>
      </c>
      <c r="J299" s="14">
        <v>1.1945364238410603</v>
      </c>
      <c r="K299" s="14">
        <v>-8039.99999999998</v>
      </c>
      <c r="L299" s="14">
        <v>1134</v>
      </c>
      <c r="M299" s="14">
        <v>0.40388007054673719</v>
      </c>
      <c r="N299" s="14">
        <v>18.650793650793748</v>
      </c>
      <c r="O299" s="14">
        <v>-1109.9999999999977</v>
      </c>
      <c r="P299" s="70"/>
    </row>
    <row r="300" spans="2:16" x14ac:dyDescent="0.25">
      <c r="B300" s="14" t="s">
        <v>50</v>
      </c>
      <c r="C300" s="14">
        <v>1.92</v>
      </c>
      <c r="D300" s="14">
        <v>110</v>
      </c>
      <c r="E300" s="14">
        <v>70</v>
      </c>
      <c r="F300" s="14">
        <v>5.5</v>
      </c>
      <c r="G300" s="22">
        <v>38353</v>
      </c>
      <c r="H300" s="22">
        <v>40543</v>
      </c>
      <c r="I300" s="14">
        <v>20300.000000000073</v>
      </c>
      <c r="J300" s="14">
        <v>1.1703734788082256</v>
      </c>
      <c r="K300" s="14">
        <v>-6979.9999999999636</v>
      </c>
      <c r="L300" s="14">
        <v>1232</v>
      </c>
      <c r="M300" s="14">
        <v>0.39610389610389612</v>
      </c>
      <c r="N300" s="14">
        <v>16.477272727272826</v>
      </c>
      <c r="O300" s="14">
        <v>-1109.9999999999977</v>
      </c>
      <c r="P300" s="70"/>
    </row>
    <row r="301" spans="2:16" x14ac:dyDescent="0.25">
      <c r="B301" s="14" t="s">
        <v>50</v>
      </c>
      <c r="C301" s="14">
        <v>1.85</v>
      </c>
      <c r="D301" s="14">
        <v>110</v>
      </c>
      <c r="E301" s="14">
        <v>70</v>
      </c>
      <c r="F301" s="14">
        <v>6</v>
      </c>
      <c r="G301" s="22">
        <v>38353</v>
      </c>
      <c r="H301" s="22">
        <v>40543</v>
      </c>
      <c r="I301" s="14">
        <v>20040.000000000102</v>
      </c>
      <c r="J301" s="14">
        <v>1.1573863190135876</v>
      </c>
      <c r="K301" s="14">
        <v>-8249.9999999999618</v>
      </c>
      <c r="L301" s="14">
        <v>1308</v>
      </c>
      <c r="M301" s="14">
        <v>0.39296636085626913</v>
      </c>
      <c r="N301" s="14">
        <v>15.321100917431274</v>
      </c>
      <c r="O301" s="14">
        <v>-1109.9999999999977</v>
      </c>
      <c r="P301" s="70"/>
    </row>
    <row r="302" spans="2:16" x14ac:dyDescent="0.25">
      <c r="B302" s="14" t="s">
        <v>50</v>
      </c>
      <c r="C302" s="14">
        <v>1.75</v>
      </c>
      <c r="D302" s="14">
        <v>110</v>
      </c>
      <c r="E302" s="14">
        <v>70</v>
      </c>
      <c r="F302" s="14">
        <v>6.5</v>
      </c>
      <c r="G302" s="22">
        <v>38353</v>
      </c>
      <c r="H302" s="22">
        <v>40543</v>
      </c>
      <c r="I302" s="14">
        <v>19100.000000000116</v>
      </c>
      <c r="J302" s="14">
        <v>1.1451698715512666</v>
      </c>
      <c r="K302" s="14">
        <v>-9239.9999999999454</v>
      </c>
      <c r="L302" s="14">
        <v>1351</v>
      </c>
      <c r="M302" s="14">
        <v>0.39156180606957808</v>
      </c>
      <c r="N302" s="14">
        <v>14.137675795707006</v>
      </c>
      <c r="O302" s="14">
        <v>-1109.9999999999977</v>
      </c>
      <c r="P302" s="70"/>
    </row>
    <row r="303" spans="2:16" x14ac:dyDescent="0.25">
      <c r="B303" s="14" t="s">
        <v>50</v>
      </c>
      <c r="C303" s="14">
        <v>1.9</v>
      </c>
      <c r="D303" s="14">
        <v>110</v>
      </c>
      <c r="E303" s="14">
        <v>70</v>
      </c>
      <c r="F303" s="14">
        <v>7</v>
      </c>
      <c r="G303" s="22">
        <v>38353</v>
      </c>
      <c r="H303" s="22">
        <v>40543</v>
      </c>
      <c r="I303" s="14">
        <v>21350.000000000116</v>
      </c>
      <c r="J303" s="14">
        <v>1.1593521421107638</v>
      </c>
      <c r="K303" s="14">
        <v>-9979.9999999999509</v>
      </c>
      <c r="L303" s="14">
        <v>1373</v>
      </c>
      <c r="M303" s="14">
        <v>0.3932993445010925</v>
      </c>
      <c r="N303" s="14">
        <v>15.549890750182186</v>
      </c>
      <c r="O303" s="14">
        <v>-1109.9999999999977</v>
      </c>
      <c r="P303" s="70"/>
    </row>
    <row r="304" spans="2:16" x14ac:dyDescent="0.25">
      <c r="B304" s="14" t="s">
        <v>50</v>
      </c>
      <c r="C304" s="14">
        <v>1.88</v>
      </c>
      <c r="D304" s="14">
        <v>110</v>
      </c>
      <c r="E304" s="14">
        <v>70</v>
      </c>
      <c r="F304" s="14">
        <v>7.5</v>
      </c>
      <c r="G304" s="22">
        <v>38353</v>
      </c>
      <c r="H304" s="22">
        <v>40543</v>
      </c>
      <c r="I304" s="14">
        <v>21150.000000000116</v>
      </c>
      <c r="J304" s="14">
        <v>1.1564002070546486</v>
      </c>
      <c r="K304" s="14">
        <v>-10159.999999999944</v>
      </c>
      <c r="L304" s="14">
        <v>1384</v>
      </c>
      <c r="M304" s="14">
        <v>0.39378612716763006</v>
      </c>
      <c r="N304" s="14">
        <v>15.281791907514558</v>
      </c>
      <c r="O304" s="14">
        <v>-1109.9999999999977</v>
      </c>
      <c r="P304" s="70"/>
    </row>
    <row r="305" spans="2:16" x14ac:dyDescent="0.25">
      <c r="B305" s="14" t="s">
        <v>50</v>
      </c>
      <c r="C305" s="14">
        <v>1.85</v>
      </c>
      <c r="D305" s="14">
        <v>110</v>
      </c>
      <c r="E305" s="14">
        <v>70</v>
      </c>
      <c r="F305" s="14">
        <v>8</v>
      </c>
      <c r="G305" s="22">
        <v>38353</v>
      </c>
      <c r="H305" s="22">
        <v>40543</v>
      </c>
      <c r="I305" s="14">
        <v>20880.000000000146</v>
      </c>
      <c r="J305" s="14">
        <v>1.1530791788856316</v>
      </c>
      <c r="K305" s="14">
        <v>-9959.9999999999382</v>
      </c>
      <c r="L305" s="14">
        <v>1392</v>
      </c>
      <c r="M305" s="14">
        <v>0.39367816091954022</v>
      </c>
      <c r="N305" s="14">
        <v>15.000000000000087</v>
      </c>
      <c r="O305" s="14">
        <v>-1109.9999999999977</v>
      </c>
      <c r="P305" s="70"/>
    </row>
    <row r="306" spans="2:16" x14ac:dyDescent="0.25">
      <c r="B306" s="14" t="s">
        <v>50</v>
      </c>
      <c r="C306" s="14">
        <v>1.8</v>
      </c>
      <c r="D306" s="14">
        <v>110</v>
      </c>
      <c r="E306" s="14">
        <v>70</v>
      </c>
      <c r="F306" s="14">
        <v>8.5</v>
      </c>
      <c r="G306" s="22">
        <v>38353</v>
      </c>
      <c r="H306" s="22">
        <v>40543</v>
      </c>
      <c r="I306" s="14">
        <v>20400.000000000146</v>
      </c>
      <c r="J306" s="14">
        <v>1.1489594742606803</v>
      </c>
      <c r="K306" s="14">
        <v>-9959.9999999999382</v>
      </c>
      <c r="L306" s="14">
        <v>1394</v>
      </c>
      <c r="M306" s="14">
        <v>0.39383070301291251</v>
      </c>
      <c r="N306" s="14">
        <v>14.634146341463495</v>
      </c>
      <c r="O306" s="14">
        <v>-1109.9999999999977</v>
      </c>
      <c r="P306" s="70"/>
    </row>
    <row r="307" spans="2:16" x14ac:dyDescent="0.25">
      <c r="B307" s="14" t="s">
        <v>50</v>
      </c>
      <c r="C307" s="14">
        <v>1.8</v>
      </c>
      <c r="D307" s="14">
        <v>110</v>
      </c>
      <c r="E307" s="14">
        <v>70</v>
      </c>
      <c r="F307" s="14">
        <v>9</v>
      </c>
      <c r="G307" s="22">
        <v>38353</v>
      </c>
      <c r="H307" s="22">
        <v>40543</v>
      </c>
      <c r="I307" s="14">
        <v>20400.000000000146</v>
      </c>
      <c r="J307" s="14">
        <v>1.1489594742606803</v>
      </c>
      <c r="K307" s="14">
        <v>-9959.9999999999382</v>
      </c>
      <c r="L307" s="14">
        <v>1394</v>
      </c>
      <c r="M307" s="14">
        <v>0.39383070301291251</v>
      </c>
      <c r="N307" s="14">
        <v>14.634146341463495</v>
      </c>
      <c r="O307" s="14">
        <v>-1109.9999999999977</v>
      </c>
      <c r="P307" s="70"/>
    </row>
    <row r="308" spans="2:16" x14ac:dyDescent="0.25">
      <c r="B308" s="14" t="s">
        <v>50</v>
      </c>
      <c r="C308" s="14">
        <v>1.82</v>
      </c>
      <c r="D308" s="14">
        <v>110</v>
      </c>
      <c r="E308" s="14">
        <v>70</v>
      </c>
      <c r="F308" s="14">
        <v>9.5</v>
      </c>
      <c r="G308" s="22">
        <v>38353</v>
      </c>
      <c r="H308" s="22">
        <v>40543</v>
      </c>
      <c r="I308" s="14">
        <v>20620.000000000175</v>
      </c>
      <c r="J308" s="14">
        <v>1.1505219359077319</v>
      </c>
      <c r="K308" s="14">
        <v>-9739.9999999999236</v>
      </c>
      <c r="L308" s="14">
        <v>1396</v>
      </c>
      <c r="M308" s="14">
        <v>0.39398280802292263</v>
      </c>
      <c r="N308" s="14">
        <v>14.770773638968572</v>
      </c>
      <c r="O308" s="14">
        <v>-1109.9999999999977</v>
      </c>
      <c r="P308" s="70"/>
    </row>
    <row r="309" spans="2:16" x14ac:dyDescent="0.25">
      <c r="B309" s="14" t="s">
        <v>50</v>
      </c>
      <c r="C309" s="14">
        <v>1.82</v>
      </c>
      <c r="D309" s="14">
        <v>110</v>
      </c>
      <c r="E309" s="14">
        <v>70</v>
      </c>
      <c r="F309" s="14">
        <v>10</v>
      </c>
      <c r="G309" s="22">
        <v>38353</v>
      </c>
      <c r="H309" s="22">
        <v>40543</v>
      </c>
      <c r="I309" s="14">
        <v>20620.000000000175</v>
      </c>
      <c r="J309" s="14">
        <v>1.1505219359077319</v>
      </c>
      <c r="K309" s="14">
        <v>-9739.9999999999236</v>
      </c>
      <c r="L309" s="14">
        <v>1396</v>
      </c>
      <c r="M309" s="14">
        <v>0.39398280802292263</v>
      </c>
      <c r="N309" s="14">
        <v>14.770773638968572</v>
      </c>
      <c r="O309" s="14">
        <v>-1109.9999999999977</v>
      </c>
      <c r="P309" s="70"/>
    </row>
    <row r="310" spans="2:16" x14ac:dyDescent="0.25">
      <c r="B310" s="14" t="s">
        <v>50</v>
      </c>
      <c r="C310" s="14">
        <v>0</v>
      </c>
      <c r="D310" s="14">
        <v>110</v>
      </c>
      <c r="E310" s="14">
        <v>75</v>
      </c>
      <c r="F310" s="14">
        <v>0</v>
      </c>
      <c r="G310" s="22">
        <v>38353</v>
      </c>
      <c r="H310" s="22">
        <v>40543</v>
      </c>
      <c r="I310" s="14">
        <v>0</v>
      </c>
      <c r="J310" s="14">
        <v>1</v>
      </c>
      <c r="K310" s="14">
        <v>0</v>
      </c>
      <c r="L310" s="14">
        <v>0</v>
      </c>
      <c r="M310" s="14">
        <v>0</v>
      </c>
      <c r="N310" s="14">
        <v>0</v>
      </c>
      <c r="O310" s="14">
        <v>0</v>
      </c>
      <c r="P310" s="70"/>
    </row>
    <row r="311" spans="2:16" x14ac:dyDescent="0.25">
      <c r="B311" s="14" t="s">
        <v>50</v>
      </c>
      <c r="C311" s="14">
        <v>0</v>
      </c>
      <c r="D311" s="14">
        <v>110</v>
      </c>
      <c r="E311" s="14">
        <v>75</v>
      </c>
      <c r="F311" s="14">
        <v>0.5</v>
      </c>
      <c r="G311" s="22">
        <v>38353</v>
      </c>
      <c r="H311" s="22">
        <v>40543</v>
      </c>
      <c r="I311" s="14">
        <v>0</v>
      </c>
      <c r="J311" s="14">
        <v>1</v>
      </c>
      <c r="K311" s="14">
        <v>0</v>
      </c>
      <c r="L311" s="14">
        <v>0</v>
      </c>
      <c r="M311" s="14">
        <v>0</v>
      </c>
      <c r="N311" s="14">
        <v>0</v>
      </c>
      <c r="O311" s="14">
        <v>0</v>
      </c>
      <c r="P311" s="70"/>
    </row>
    <row r="312" spans="2:16" x14ac:dyDescent="0.25">
      <c r="B312" s="14" t="s">
        <v>50</v>
      </c>
      <c r="C312" s="14">
        <v>0</v>
      </c>
      <c r="D312" s="14">
        <v>110</v>
      </c>
      <c r="E312" s="14">
        <v>75</v>
      </c>
      <c r="F312" s="14">
        <v>1</v>
      </c>
      <c r="G312" s="22">
        <v>38353</v>
      </c>
      <c r="H312" s="22">
        <v>40543</v>
      </c>
      <c r="I312" s="14">
        <v>0</v>
      </c>
      <c r="J312" s="14">
        <v>1</v>
      </c>
      <c r="K312" s="14">
        <v>0</v>
      </c>
      <c r="L312" s="14">
        <v>0</v>
      </c>
      <c r="M312" s="14">
        <v>0</v>
      </c>
      <c r="N312" s="14">
        <v>0</v>
      </c>
      <c r="O312" s="14">
        <v>0</v>
      </c>
      <c r="P312" s="70"/>
    </row>
    <row r="313" spans="2:16" x14ac:dyDescent="0.25">
      <c r="B313" s="14" t="s">
        <v>50</v>
      </c>
      <c r="C313" s="14">
        <v>1.06</v>
      </c>
      <c r="D313" s="14">
        <v>110</v>
      </c>
      <c r="E313" s="14">
        <v>75</v>
      </c>
      <c r="F313" s="14">
        <v>1.5</v>
      </c>
      <c r="G313" s="22">
        <v>38353</v>
      </c>
      <c r="H313" s="22">
        <v>40543</v>
      </c>
      <c r="I313" s="14">
        <v>1169.9999999999955</v>
      </c>
      <c r="J313" s="14">
        <v>4.2499999999999876</v>
      </c>
      <c r="K313" s="14">
        <v>-340.00000000000227</v>
      </c>
      <c r="L313" s="14">
        <v>8</v>
      </c>
      <c r="M313" s="14">
        <v>0.625</v>
      </c>
      <c r="N313" s="14">
        <v>146.24999999999943</v>
      </c>
      <c r="O313" s="14">
        <v>-159.99999999999773</v>
      </c>
      <c r="P313" s="70"/>
    </row>
    <row r="314" spans="2:16" x14ac:dyDescent="0.25">
      <c r="B314" s="14" t="s">
        <v>50</v>
      </c>
      <c r="C314" s="14">
        <v>-0.45</v>
      </c>
      <c r="D314" s="14">
        <v>110</v>
      </c>
      <c r="E314" s="14">
        <v>75</v>
      </c>
      <c r="F314" s="14">
        <v>2</v>
      </c>
      <c r="G314" s="22">
        <v>38353</v>
      </c>
      <c r="H314" s="22">
        <v>40543</v>
      </c>
      <c r="I314" s="14">
        <v>-740.00000000000864</v>
      </c>
      <c r="J314" s="14">
        <v>0.80577427821522196</v>
      </c>
      <c r="K314" s="14">
        <v>-1660.0000000000273</v>
      </c>
      <c r="L314" s="14">
        <v>40</v>
      </c>
      <c r="M314" s="14">
        <v>0.32500000000000001</v>
      </c>
      <c r="N314" s="14">
        <v>-18.500000000000227</v>
      </c>
      <c r="O314" s="14">
        <v>-520</v>
      </c>
      <c r="P314" s="70"/>
    </row>
    <row r="315" spans="2:16" x14ac:dyDescent="0.25">
      <c r="B315" s="14" t="s">
        <v>50</v>
      </c>
      <c r="C315" s="14">
        <v>0.73</v>
      </c>
      <c r="D315" s="14">
        <v>110</v>
      </c>
      <c r="E315" s="14">
        <v>75</v>
      </c>
      <c r="F315" s="14">
        <v>2.5</v>
      </c>
      <c r="G315" s="22">
        <v>38353</v>
      </c>
      <c r="H315" s="22">
        <v>40543</v>
      </c>
      <c r="I315" s="14">
        <v>2710.0000000000273</v>
      </c>
      <c r="J315" s="14">
        <v>1.1854893908282014</v>
      </c>
      <c r="K315" s="14">
        <v>-3180.0000000000455</v>
      </c>
      <c r="L315" s="14">
        <v>169</v>
      </c>
      <c r="M315" s="14">
        <v>0.39053254437869822</v>
      </c>
      <c r="N315" s="14">
        <v>16.035502958580008</v>
      </c>
      <c r="O315" s="14">
        <v>-570</v>
      </c>
      <c r="P315" s="70"/>
    </row>
    <row r="316" spans="2:16" x14ac:dyDescent="0.25">
      <c r="B316" s="14" t="s">
        <v>50</v>
      </c>
      <c r="C316" s="14">
        <v>1.69</v>
      </c>
      <c r="D316" s="14">
        <v>110</v>
      </c>
      <c r="E316" s="14">
        <v>75</v>
      </c>
      <c r="F316" s="14">
        <v>3</v>
      </c>
      <c r="G316" s="22">
        <v>38353</v>
      </c>
      <c r="H316" s="22">
        <v>40543</v>
      </c>
      <c r="I316" s="14">
        <v>9810.0000000000364</v>
      </c>
      <c r="J316" s="14">
        <v>1.2997250229147581</v>
      </c>
      <c r="K316" s="14">
        <v>-3180.0000000000227</v>
      </c>
      <c r="L316" s="14">
        <v>372</v>
      </c>
      <c r="M316" s="14">
        <v>0.40591397849462363</v>
      </c>
      <c r="N316" s="14">
        <v>26.370967741935598</v>
      </c>
      <c r="O316" s="14">
        <v>-609.99999999999773</v>
      </c>
      <c r="P316" s="70"/>
    </row>
    <row r="317" spans="2:16" x14ac:dyDescent="0.25">
      <c r="B317" s="14" t="s">
        <v>50</v>
      </c>
      <c r="C317" s="14">
        <v>2.54</v>
      </c>
      <c r="D317" s="14">
        <v>110</v>
      </c>
      <c r="E317" s="14">
        <v>75</v>
      </c>
      <c r="F317" s="14">
        <v>3.5</v>
      </c>
      <c r="G317" s="22">
        <v>38353</v>
      </c>
      <c r="H317" s="22">
        <v>40543</v>
      </c>
      <c r="I317" s="14">
        <v>18810.000000000051</v>
      </c>
      <c r="J317" s="14">
        <v>1.3574007220216617</v>
      </c>
      <c r="K317" s="14">
        <v>-3759.9999999999827</v>
      </c>
      <c r="L317" s="14">
        <v>596</v>
      </c>
      <c r="M317" s="14">
        <v>0.4261744966442953</v>
      </c>
      <c r="N317" s="14">
        <v>31.560402684563904</v>
      </c>
      <c r="O317" s="14">
        <v>-949.99999999999534</v>
      </c>
      <c r="P317" s="70"/>
    </row>
    <row r="318" spans="2:16" x14ac:dyDescent="0.25">
      <c r="B318" s="14" t="s">
        <v>50</v>
      </c>
      <c r="C318" s="14">
        <v>1.97</v>
      </c>
      <c r="D318" s="14">
        <v>110</v>
      </c>
      <c r="E318" s="14">
        <v>75</v>
      </c>
      <c r="F318" s="14">
        <v>4</v>
      </c>
      <c r="G318" s="22">
        <v>38353</v>
      </c>
      <c r="H318" s="22">
        <v>40543</v>
      </c>
      <c r="I318" s="14">
        <v>16569.999999999971</v>
      </c>
      <c r="J318" s="14">
        <v>1.2186592768540507</v>
      </c>
      <c r="K318" s="14">
        <v>-4969.9999999999536</v>
      </c>
      <c r="L318" s="14">
        <v>817</v>
      </c>
      <c r="M318" s="14">
        <v>0.41003671970624234</v>
      </c>
      <c r="N318" s="14">
        <v>20.281517747858107</v>
      </c>
      <c r="O318" s="14">
        <v>-949.99999999999534</v>
      </c>
      <c r="P318" s="70"/>
    </row>
    <row r="319" spans="2:16" x14ac:dyDescent="0.25">
      <c r="B319" s="14" t="s">
        <v>50</v>
      </c>
      <c r="C319" s="14">
        <v>1.96</v>
      </c>
      <c r="D319" s="14">
        <v>110</v>
      </c>
      <c r="E319" s="14">
        <v>75</v>
      </c>
      <c r="F319" s="14">
        <v>4.5</v>
      </c>
      <c r="G319" s="22">
        <v>38353</v>
      </c>
      <c r="H319" s="22">
        <v>40543</v>
      </c>
      <c r="I319" s="14">
        <v>18690.000000000073</v>
      </c>
      <c r="J319" s="14">
        <v>1.1936386241193544</v>
      </c>
      <c r="K319" s="14">
        <v>-5810.0000000000036</v>
      </c>
      <c r="L319" s="14">
        <v>1004</v>
      </c>
      <c r="M319" s="14">
        <v>0.40239043824701193</v>
      </c>
      <c r="N319" s="14">
        <v>18.615537848605683</v>
      </c>
      <c r="O319" s="14">
        <v>-1109.9999999999977</v>
      </c>
      <c r="P319" s="70"/>
    </row>
    <row r="320" spans="2:16" x14ac:dyDescent="0.25">
      <c r="B320" s="14" t="s">
        <v>50</v>
      </c>
      <c r="C320" s="14">
        <v>2</v>
      </c>
      <c r="D320" s="14">
        <v>110</v>
      </c>
      <c r="E320" s="14">
        <v>75</v>
      </c>
      <c r="F320" s="14">
        <v>5</v>
      </c>
      <c r="G320" s="22">
        <v>38353</v>
      </c>
      <c r="H320" s="22">
        <v>40543</v>
      </c>
      <c r="I320" s="14">
        <v>20410.000000000087</v>
      </c>
      <c r="J320" s="14">
        <v>1.1852591449577934</v>
      </c>
      <c r="K320" s="14">
        <v>-7869.9999999999764</v>
      </c>
      <c r="L320" s="14">
        <v>1144</v>
      </c>
      <c r="M320" s="14">
        <v>0.40384615384615385</v>
      </c>
      <c r="N320" s="14">
        <v>17.8409090909092</v>
      </c>
      <c r="O320" s="14">
        <v>-1109.9999999999977</v>
      </c>
      <c r="P320" s="70"/>
    </row>
    <row r="321" spans="2:16" x14ac:dyDescent="0.25">
      <c r="B321" s="14" t="s">
        <v>50</v>
      </c>
      <c r="C321" s="14">
        <v>1.76</v>
      </c>
      <c r="D321" s="14">
        <v>110</v>
      </c>
      <c r="E321" s="14">
        <v>75</v>
      </c>
      <c r="F321" s="14">
        <v>5.5</v>
      </c>
      <c r="G321" s="22">
        <v>38353</v>
      </c>
      <c r="H321" s="22">
        <v>40543</v>
      </c>
      <c r="I321" s="14">
        <v>18710.000000000058</v>
      </c>
      <c r="J321" s="14">
        <v>1.154042483122016</v>
      </c>
      <c r="K321" s="14">
        <v>-7139.9999999999636</v>
      </c>
      <c r="L321" s="14">
        <v>1250</v>
      </c>
      <c r="M321" s="14">
        <v>0.3952</v>
      </c>
      <c r="N321" s="14">
        <v>14.968000000000119</v>
      </c>
      <c r="O321" s="14">
        <v>-1109.9999999999977</v>
      </c>
      <c r="P321" s="70"/>
    </row>
    <row r="322" spans="2:16" x14ac:dyDescent="0.25">
      <c r="B322" s="14" t="s">
        <v>50</v>
      </c>
      <c r="C322" s="14">
        <v>1.8</v>
      </c>
      <c r="D322" s="14">
        <v>110</v>
      </c>
      <c r="E322" s="14">
        <v>75</v>
      </c>
      <c r="F322" s="14">
        <v>6</v>
      </c>
      <c r="G322" s="22">
        <v>38353</v>
      </c>
      <c r="H322" s="22">
        <v>40543</v>
      </c>
      <c r="I322" s="14">
        <v>19460.000000000102</v>
      </c>
      <c r="J322" s="14">
        <v>1.1512161007071267</v>
      </c>
      <c r="K322" s="14">
        <v>-8359.99999999996</v>
      </c>
      <c r="L322" s="14">
        <v>1320</v>
      </c>
      <c r="M322" s="14">
        <v>0.39318181818181819</v>
      </c>
      <c r="N322" s="14">
        <v>14.742424242424322</v>
      </c>
      <c r="O322" s="14">
        <v>-1109.9999999999977</v>
      </c>
      <c r="P322" s="70"/>
    </row>
    <row r="323" spans="2:16" x14ac:dyDescent="0.25">
      <c r="B323" s="14" t="s">
        <v>50</v>
      </c>
      <c r="C323" s="14">
        <v>1.79</v>
      </c>
      <c r="D323" s="14">
        <v>110</v>
      </c>
      <c r="E323" s="14">
        <v>75</v>
      </c>
      <c r="F323" s="14">
        <v>6.5</v>
      </c>
      <c r="G323" s="22">
        <v>38353</v>
      </c>
      <c r="H323" s="22">
        <v>40543</v>
      </c>
      <c r="I323" s="14">
        <v>19630.000000000116</v>
      </c>
      <c r="J323" s="14">
        <v>1.14905087319666</v>
      </c>
      <c r="K323" s="14">
        <v>-9239.9999999999454</v>
      </c>
      <c r="L323" s="14">
        <v>1356</v>
      </c>
      <c r="M323" s="14">
        <v>0.39306784660766964</v>
      </c>
      <c r="N323" s="14">
        <v>14.476401179941114</v>
      </c>
      <c r="O323" s="14">
        <v>-1109.9999999999977</v>
      </c>
      <c r="P323" s="70"/>
    </row>
    <row r="324" spans="2:16" x14ac:dyDescent="0.25">
      <c r="B324" s="14" t="s">
        <v>50</v>
      </c>
      <c r="C324" s="14">
        <v>1.9</v>
      </c>
      <c r="D324" s="14">
        <v>110</v>
      </c>
      <c r="E324" s="14">
        <v>75</v>
      </c>
      <c r="F324" s="14">
        <v>7</v>
      </c>
      <c r="G324" s="22">
        <v>38353</v>
      </c>
      <c r="H324" s="22">
        <v>40543</v>
      </c>
      <c r="I324" s="14">
        <v>21360.000000000116</v>
      </c>
      <c r="J324" s="14">
        <v>1.1594267801164364</v>
      </c>
      <c r="K324" s="14">
        <v>-9979.9999999999509</v>
      </c>
      <c r="L324" s="14">
        <v>1374</v>
      </c>
      <c r="M324" s="14">
        <v>0.39374090247452692</v>
      </c>
      <c r="N324" s="14">
        <v>15.545851528384377</v>
      </c>
      <c r="O324" s="14">
        <v>-1109.9999999999977</v>
      </c>
      <c r="P324" s="70"/>
    </row>
    <row r="325" spans="2:16" x14ac:dyDescent="0.25">
      <c r="B325" s="14" t="s">
        <v>50</v>
      </c>
      <c r="C325" s="14">
        <v>1.88</v>
      </c>
      <c r="D325" s="14">
        <v>110</v>
      </c>
      <c r="E325" s="14">
        <v>75</v>
      </c>
      <c r="F325" s="14">
        <v>7.5</v>
      </c>
      <c r="G325" s="22">
        <v>38353</v>
      </c>
      <c r="H325" s="22">
        <v>40543</v>
      </c>
      <c r="I325" s="14">
        <v>21150.000000000116</v>
      </c>
      <c r="J325" s="14">
        <v>1.1564002070546486</v>
      </c>
      <c r="K325" s="14">
        <v>-10159.999999999944</v>
      </c>
      <c r="L325" s="14">
        <v>1384</v>
      </c>
      <c r="M325" s="14">
        <v>0.39378612716763006</v>
      </c>
      <c r="N325" s="14">
        <v>15.281791907514558</v>
      </c>
      <c r="O325" s="14">
        <v>-1109.9999999999977</v>
      </c>
      <c r="P325" s="70"/>
    </row>
    <row r="326" spans="2:16" x14ac:dyDescent="0.25">
      <c r="B326" s="14" t="s">
        <v>50</v>
      </c>
      <c r="C326" s="14">
        <v>1.85</v>
      </c>
      <c r="D326" s="14">
        <v>110</v>
      </c>
      <c r="E326" s="14">
        <v>75</v>
      </c>
      <c r="F326" s="14">
        <v>8</v>
      </c>
      <c r="G326" s="22">
        <v>38353</v>
      </c>
      <c r="H326" s="22">
        <v>40543</v>
      </c>
      <c r="I326" s="14">
        <v>20880.000000000146</v>
      </c>
      <c r="J326" s="14">
        <v>1.1530791788856316</v>
      </c>
      <c r="K326" s="14">
        <v>-9959.9999999999382</v>
      </c>
      <c r="L326" s="14">
        <v>1392</v>
      </c>
      <c r="M326" s="14">
        <v>0.39367816091954022</v>
      </c>
      <c r="N326" s="14">
        <v>15.000000000000087</v>
      </c>
      <c r="O326" s="14">
        <v>-1109.9999999999977</v>
      </c>
      <c r="P326" s="70"/>
    </row>
    <row r="327" spans="2:16" x14ac:dyDescent="0.25">
      <c r="B327" s="14" t="s">
        <v>50</v>
      </c>
      <c r="C327" s="14">
        <v>1.8</v>
      </c>
      <c r="D327" s="14">
        <v>110</v>
      </c>
      <c r="E327" s="14">
        <v>75</v>
      </c>
      <c r="F327" s="14">
        <v>8.5</v>
      </c>
      <c r="G327" s="22">
        <v>38353</v>
      </c>
      <c r="H327" s="22">
        <v>40543</v>
      </c>
      <c r="I327" s="14">
        <v>20400.000000000146</v>
      </c>
      <c r="J327" s="14">
        <v>1.1489594742606803</v>
      </c>
      <c r="K327" s="14">
        <v>-9959.9999999999382</v>
      </c>
      <c r="L327" s="14">
        <v>1394</v>
      </c>
      <c r="M327" s="14">
        <v>0.39383070301291251</v>
      </c>
      <c r="N327" s="14">
        <v>14.634146341463495</v>
      </c>
      <c r="O327" s="14">
        <v>-1109.9999999999977</v>
      </c>
      <c r="P327" s="70"/>
    </row>
    <row r="328" spans="2:16" x14ac:dyDescent="0.25">
      <c r="B328" s="14" t="s">
        <v>50</v>
      </c>
      <c r="C328" s="14">
        <v>1.8</v>
      </c>
      <c r="D328" s="14">
        <v>110</v>
      </c>
      <c r="E328" s="14">
        <v>75</v>
      </c>
      <c r="F328" s="14">
        <v>9</v>
      </c>
      <c r="G328" s="22">
        <v>38353</v>
      </c>
      <c r="H328" s="22">
        <v>40543</v>
      </c>
      <c r="I328" s="14">
        <v>20400.000000000146</v>
      </c>
      <c r="J328" s="14">
        <v>1.1489594742606803</v>
      </c>
      <c r="K328" s="14">
        <v>-9959.9999999999382</v>
      </c>
      <c r="L328" s="14">
        <v>1394</v>
      </c>
      <c r="M328" s="14">
        <v>0.39383070301291251</v>
      </c>
      <c r="N328" s="14">
        <v>14.634146341463495</v>
      </c>
      <c r="O328" s="14">
        <v>-1109.9999999999977</v>
      </c>
      <c r="P328" s="70"/>
    </row>
    <row r="329" spans="2:16" x14ac:dyDescent="0.25">
      <c r="B329" s="14" t="s">
        <v>50</v>
      </c>
      <c r="C329" s="14">
        <v>1.82</v>
      </c>
      <c r="D329" s="14">
        <v>110</v>
      </c>
      <c r="E329" s="14">
        <v>75</v>
      </c>
      <c r="F329" s="14">
        <v>9.5</v>
      </c>
      <c r="G329" s="22">
        <v>38353</v>
      </c>
      <c r="H329" s="22">
        <v>40543</v>
      </c>
      <c r="I329" s="14">
        <v>20620.000000000175</v>
      </c>
      <c r="J329" s="14">
        <v>1.1505219359077319</v>
      </c>
      <c r="K329" s="14">
        <v>-9739.9999999999236</v>
      </c>
      <c r="L329" s="14">
        <v>1396</v>
      </c>
      <c r="M329" s="14">
        <v>0.39398280802292263</v>
      </c>
      <c r="N329" s="14">
        <v>14.770773638968572</v>
      </c>
      <c r="O329" s="14">
        <v>-1109.9999999999977</v>
      </c>
      <c r="P329" s="70"/>
    </row>
    <row r="330" spans="2:16" x14ac:dyDescent="0.25">
      <c r="B330" s="14" t="s">
        <v>50</v>
      </c>
      <c r="C330" s="14">
        <v>1.82</v>
      </c>
      <c r="D330" s="14">
        <v>110</v>
      </c>
      <c r="E330" s="14">
        <v>75</v>
      </c>
      <c r="F330" s="14">
        <v>10</v>
      </c>
      <c r="G330" s="22">
        <v>38353</v>
      </c>
      <c r="H330" s="22">
        <v>40543</v>
      </c>
      <c r="I330" s="14">
        <v>20620.000000000175</v>
      </c>
      <c r="J330" s="14">
        <v>1.1505219359077319</v>
      </c>
      <c r="K330" s="14">
        <v>-9739.9999999999236</v>
      </c>
      <c r="L330" s="14">
        <v>1396</v>
      </c>
      <c r="M330" s="14">
        <v>0.39398280802292263</v>
      </c>
      <c r="N330" s="14">
        <v>14.770773638968572</v>
      </c>
      <c r="O330" s="14">
        <v>-1109.9999999999977</v>
      </c>
      <c r="P330" s="70"/>
    </row>
    <row r="331" spans="2:16" x14ac:dyDescent="0.25">
      <c r="B331" s="14" t="s">
        <v>50</v>
      </c>
      <c r="C331" s="14">
        <v>0</v>
      </c>
      <c r="D331" s="14">
        <v>110</v>
      </c>
      <c r="E331" s="14">
        <v>80</v>
      </c>
      <c r="F331" s="14">
        <v>0</v>
      </c>
      <c r="G331" s="22">
        <v>38353</v>
      </c>
      <c r="H331" s="22">
        <v>40543</v>
      </c>
      <c r="I331" s="14">
        <v>0</v>
      </c>
      <c r="J331" s="14">
        <v>1</v>
      </c>
      <c r="K331" s="14">
        <v>0</v>
      </c>
      <c r="L331" s="14">
        <v>0</v>
      </c>
      <c r="M331" s="14">
        <v>0</v>
      </c>
      <c r="N331" s="14">
        <v>0</v>
      </c>
      <c r="O331" s="14">
        <v>0</v>
      </c>
      <c r="P331" s="70"/>
    </row>
    <row r="332" spans="2:16" x14ac:dyDescent="0.25">
      <c r="B332" s="14" t="s">
        <v>50</v>
      </c>
      <c r="C332" s="14">
        <v>0</v>
      </c>
      <c r="D332" s="14">
        <v>110</v>
      </c>
      <c r="E332" s="14">
        <v>80</v>
      </c>
      <c r="F332" s="14">
        <v>0.5</v>
      </c>
      <c r="G332" s="22">
        <v>38353</v>
      </c>
      <c r="H332" s="22">
        <v>40543</v>
      </c>
      <c r="I332" s="14">
        <v>0</v>
      </c>
      <c r="J332" s="14">
        <v>1</v>
      </c>
      <c r="K332" s="14">
        <v>0</v>
      </c>
      <c r="L332" s="14">
        <v>0</v>
      </c>
      <c r="M332" s="14">
        <v>0</v>
      </c>
      <c r="N332" s="14">
        <v>0</v>
      </c>
      <c r="O332" s="14">
        <v>0</v>
      </c>
      <c r="P332" s="70"/>
    </row>
    <row r="333" spans="2:16" x14ac:dyDescent="0.25">
      <c r="B333" s="14" t="s">
        <v>50</v>
      </c>
      <c r="C333" s="14">
        <v>0</v>
      </c>
      <c r="D333" s="14">
        <v>110</v>
      </c>
      <c r="E333" s="14">
        <v>80</v>
      </c>
      <c r="F333" s="14">
        <v>1</v>
      </c>
      <c r="G333" s="22">
        <v>38353</v>
      </c>
      <c r="H333" s="22">
        <v>40543</v>
      </c>
      <c r="I333" s="14">
        <v>0</v>
      </c>
      <c r="J333" s="14">
        <v>1</v>
      </c>
      <c r="K333" s="14">
        <v>0</v>
      </c>
      <c r="L333" s="14">
        <v>0</v>
      </c>
      <c r="M333" s="14">
        <v>0</v>
      </c>
      <c r="N333" s="14">
        <v>0</v>
      </c>
      <c r="O333" s="14">
        <v>0</v>
      </c>
      <c r="P333" s="70"/>
    </row>
    <row r="334" spans="2:16" x14ac:dyDescent="0.25">
      <c r="B334" s="14" t="s">
        <v>50</v>
      </c>
      <c r="C334" s="14">
        <v>1.06</v>
      </c>
      <c r="D334" s="14">
        <v>110</v>
      </c>
      <c r="E334" s="14">
        <v>80</v>
      </c>
      <c r="F334" s="14">
        <v>1.5</v>
      </c>
      <c r="G334" s="22">
        <v>38353</v>
      </c>
      <c r="H334" s="22">
        <v>40543</v>
      </c>
      <c r="I334" s="14">
        <v>1169.9999999999955</v>
      </c>
      <c r="J334" s="14">
        <v>4.2499999999999876</v>
      </c>
      <c r="K334" s="14">
        <v>-340.00000000000227</v>
      </c>
      <c r="L334" s="14">
        <v>8</v>
      </c>
      <c r="M334" s="14">
        <v>0.625</v>
      </c>
      <c r="N334" s="14">
        <v>146.24999999999943</v>
      </c>
      <c r="O334" s="14">
        <v>-159.99999999999773</v>
      </c>
      <c r="P334" s="70"/>
    </row>
    <row r="335" spans="2:16" x14ac:dyDescent="0.25">
      <c r="B335" s="14" t="s">
        <v>50</v>
      </c>
      <c r="C335" s="14">
        <v>-0.45</v>
      </c>
      <c r="D335" s="14">
        <v>110</v>
      </c>
      <c r="E335" s="14">
        <v>80</v>
      </c>
      <c r="F335" s="14">
        <v>2</v>
      </c>
      <c r="G335" s="22">
        <v>38353</v>
      </c>
      <c r="H335" s="22">
        <v>40543</v>
      </c>
      <c r="I335" s="14">
        <v>-740.00000000000864</v>
      </c>
      <c r="J335" s="14">
        <v>0.80577427821522196</v>
      </c>
      <c r="K335" s="14">
        <v>-1660.0000000000273</v>
      </c>
      <c r="L335" s="14">
        <v>40</v>
      </c>
      <c r="M335" s="14">
        <v>0.32500000000000001</v>
      </c>
      <c r="N335" s="14">
        <v>-18.500000000000227</v>
      </c>
      <c r="O335" s="14">
        <v>-520</v>
      </c>
      <c r="P335" s="70"/>
    </row>
    <row r="336" spans="2:16" x14ac:dyDescent="0.25">
      <c r="B336" s="14" t="s">
        <v>50</v>
      </c>
      <c r="C336" s="14">
        <v>0.76</v>
      </c>
      <c r="D336" s="14">
        <v>110</v>
      </c>
      <c r="E336" s="14">
        <v>80</v>
      </c>
      <c r="F336" s="14">
        <v>2.5</v>
      </c>
      <c r="G336" s="22">
        <v>38353</v>
      </c>
      <c r="H336" s="22">
        <v>40543</v>
      </c>
      <c r="I336" s="14">
        <v>2830.0000000000018</v>
      </c>
      <c r="J336" s="14">
        <v>1.1909581646423748</v>
      </c>
      <c r="K336" s="14">
        <v>-3330.0000000000477</v>
      </c>
      <c r="L336" s="14">
        <v>174</v>
      </c>
      <c r="M336" s="14">
        <v>0.39080459770114945</v>
      </c>
      <c r="N336" s="14">
        <v>16.264367816091976</v>
      </c>
      <c r="O336" s="14">
        <v>-570</v>
      </c>
      <c r="P336" s="70"/>
    </row>
    <row r="337" spans="2:16" x14ac:dyDescent="0.25">
      <c r="B337" s="14" t="s">
        <v>50</v>
      </c>
      <c r="C337" s="14">
        <v>1.7</v>
      </c>
      <c r="D337" s="14">
        <v>110</v>
      </c>
      <c r="E337" s="14">
        <v>80</v>
      </c>
      <c r="F337" s="14">
        <v>3</v>
      </c>
      <c r="G337" s="22">
        <v>38353</v>
      </c>
      <c r="H337" s="22">
        <v>40543</v>
      </c>
      <c r="I337" s="14">
        <v>9920.0000000000437</v>
      </c>
      <c r="J337" s="14">
        <v>1.2993361496680762</v>
      </c>
      <c r="K337" s="14">
        <v>-3180.0000000000227</v>
      </c>
      <c r="L337" s="14">
        <v>377</v>
      </c>
      <c r="M337" s="14">
        <v>0.40583554376657827</v>
      </c>
      <c r="N337" s="14">
        <v>26.312997347480227</v>
      </c>
      <c r="O337" s="14">
        <v>-609.99999999999773</v>
      </c>
      <c r="P337" s="70"/>
    </row>
    <row r="338" spans="2:16" x14ac:dyDescent="0.25">
      <c r="B338" s="14" t="s">
        <v>50</v>
      </c>
      <c r="C338" s="14">
        <v>2.5499999999999998</v>
      </c>
      <c r="D338" s="14">
        <v>110</v>
      </c>
      <c r="E338" s="14">
        <v>80</v>
      </c>
      <c r="F338" s="14">
        <v>3.5</v>
      </c>
      <c r="G338" s="22">
        <v>38353</v>
      </c>
      <c r="H338" s="22">
        <v>40543</v>
      </c>
      <c r="I338" s="14">
        <v>19070.000000000044</v>
      </c>
      <c r="J338" s="14">
        <v>1.3548567175288435</v>
      </c>
      <c r="K338" s="14">
        <v>-3759.9999999999832</v>
      </c>
      <c r="L338" s="14">
        <v>608</v>
      </c>
      <c r="M338" s="14">
        <v>0.42598684210526316</v>
      </c>
      <c r="N338" s="14">
        <v>31.365131578947523</v>
      </c>
      <c r="O338" s="14">
        <v>-949.99999999999534</v>
      </c>
      <c r="P338" s="70"/>
    </row>
    <row r="339" spans="2:16" x14ac:dyDescent="0.25">
      <c r="B339" s="14" t="s">
        <v>50</v>
      </c>
      <c r="C339" s="14">
        <v>1.96</v>
      </c>
      <c r="D339" s="14">
        <v>110</v>
      </c>
      <c r="E339" s="14">
        <v>80</v>
      </c>
      <c r="F339" s="14">
        <v>4</v>
      </c>
      <c r="G339" s="22">
        <v>38353</v>
      </c>
      <c r="H339" s="22">
        <v>40543</v>
      </c>
      <c r="I339" s="14">
        <v>16599.999999999985</v>
      </c>
      <c r="J339" s="14">
        <v>1.2169651026009671</v>
      </c>
      <c r="K339" s="14">
        <v>-4969.9999999999527</v>
      </c>
      <c r="L339" s="14">
        <v>826</v>
      </c>
      <c r="M339" s="14">
        <v>0.40920096852300242</v>
      </c>
      <c r="N339" s="14">
        <v>20.096852300242222</v>
      </c>
      <c r="O339" s="14">
        <v>-949.99999999999534</v>
      </c>
      <c r="P339" s="70"/>
    </row>
    <row r="340" spans="2:16" x14ac:dyDescent="0.25">
      <c r="B340" s="14" t="s">
        <v>50</v>
      </c>
      <c r="C340" s="14">
        <v>1.83</v>
      </c>
      <c r="D340" s="14">
        <v>110</v>
      </c>
      <c r="E340" s="14">
        <v>80</v>
      </c>
      <c r="F340" s="14">
        <v>4.5</v>
      </c>
      <c r="G340" s="22">
        <v>38353</v>
      </c>
      <c r="H340" s="22">
        <v>40543</v>
      </c>
      <c r="I340" s="14">
        <v>17510.000000000044</v>
      </c>
      <c r="J340" s="14">
        <v>1.1787281820965607</v>
      </c>
      <c r="K340" s="14">
        <v>-6250.0000000000055</v>
      </c>
      <c r="L340" s="14">
        <v>1015</v>
      </c>
      <c r="M340" s="14">
        <v>0.39901477832512317</v>
      </c>
      <c r="N340" s="14">
        <v>17.251231527093708</v>
      </c>
      <c r="O340" s="14">
        <v>-1109.9999999999977</v>
      </c>
      <c r="P340" s="70"/>
    </row>
    <row r="341" spans="2:16" x14ac:dyDescent="0.25">
      <c r="B341" s="14" t="s">
        <v>50</v>
      </c>
      <c r="C341" s="14">
        <v>1.91</v>
      </c>
      <c r="D341" s="14">
        <v>110</v>
      </c>
      <c r="E341" s="14">
        <v>80</v>
      </c>
      <c r="F341" s="14">
        <v>5</v>
      </c>
      <c r="G341" s="22">
        <v>38353</v>
      </c>
      <c r="H341" s="22">
        <v>40543</v>
      </c>
      <c r="I341" s="14">
        <v>19550.000000000044</v>
      </c>
      <c r="J341" s="14">
        <v>1.1747876620473854</v>
      </c>
      <c r="K341" s="14">
        <v>-8330.0000000000018</v>
      </c>
      <c r="L341" s="14">
        <v>1156</v>
      </c>
      <c r="M341" s="14">
        <v>0.40224913494809689</v>
      </c>
      <c r="N341" s="14">
        <v>16.911764705882447</v>
      </c>
      <c r="O341" s="14">
        <v>-1109.9999999999977</v>
      </c>
      <c r="P341" s="70"/>
    </row>
    <row r="342" spans="2:16" x14ac:dyDescent="0.25">
      <c r="B342" s="14" t="s">
        <v>50</v>
      </c>
      <c r="C342" s="14">
        <v>1.77</v>
      </c>
      <c r="D342" s="14">
        <v>110</v>
      </c>
      <c r="E342" s="14">
        <v>80</v>
      </c>
      <c r="F342" s="14">
        <v>5.5</v>
      </c>
      <c r="G342" s="22">
        <v>38353</v>
      </c>
      <c r="H342" s="22">
        <v>40543</v>
      </c>
      <c r="I342" s="14">
        <v>18740.000000000058</v>
      </c>
      <c r="J342" s="14">
        <v>1.1538335248727636</v>
      </c>
      <c r="K342" s="14">
        <v>-7189.9999999999709</v>
      </c>
      <c r="L342" s="14">
        <v>1256</v>
      </c>
      <c r="M342" s="14">
        <v>0.39490445859872614</v>
      </c>
      <c r="N342" s="14">
        <v>14.920382165605208</v>
      </c>
      <c r="O342" s="14">
        <v>-1109.9999999999977</v>
      </c>
      <c r="P342" s="70"/>
    </row>
    <row r="343" spans="2:16" x14ac:dyDescent="0.25">
      <c r="B343" s="14" t="s">
        <v>50</v>
      </c>
      <c r="C343" s="14">
        <v>1.78</v>
      </c>
      <c r="D343" s="14">
        <v>110</v>
      </c>
      <c r="E343" s="14">
        <v>80</v>
      </c>
      <c r="F343" s="14">
        <v>6</v>
      </c>
      <c r="G343" s="22">
        <v>38353</v>
      </c>
      <c r="H343" s="22">
        <v>40543</v>
      </c>
      <c r="I343" s="14">
        <v>19310.000000000102</v>
      </c>
      <c r="J343" s="14">
        <v>1.1495392240377922</v>
      </c>
      <c r="K343" s="14">
        <v>-8539.9999999999618</v>
      </c>
      <c r="L343" s="14">
        <v>1327</v>
      </c>
      <c r="M343" s="14">
        <v>0.39261492087415223</v>
      </c>
      <c r="N343" s="14">
        <v>14.551620195930756</v>
      </c>
      <c r="O343" s="14">
        <v>-1109.9999999999977</v>
      </c>
      <c r="P343" s="70"/>
    </row>
    <row r="344" spans="2:16" x14ac:dyDescent="0.25">
      <c r="B344" s="14" t="s">
        <v>50</v>
      </c>
      <c r="C344" s="14">
        <v>1.84</v>
      </c>
      <c r="D344" s="14">
        <v>110</v>
      </c>
      <c r="E344" s="14">
        <v>80</v>
      </c>
      <c r="F344" s="14">
        <v>6.5</v>
      </c>
      <c r="G344" s="22">
        <v>38353</v>
      </c>
      <c r="H344" s="22">
        <v>40543</v>
      </c>
      <c r="I344" s="14">
        <v>20100.000000000087</v>
      </c>
      <c r="J344" s="14">
        <v>1.1524922236552622</v>
      </c>
      <c r="K344" s="14">
        <v>-9239.9999999999454</v>
      </c>
      <c r="L344" s="14">
        <v>1359</v>
      </c>
      <c r="M344" s="14">
        <v>0.39367181751287711</v>
      </c>
      <c r="N344" s="14">
        <v>14.790286975717539</v>
      </c>
      <c r="O344" s="14">
        <v>-1109.9999999999977</v>
      </c>
      <c r="P344" s="70"/>
    </row>
    <row r="345" spans="2:16" x14ac:dyDescent="0.25">
      <c r="B345" s="14" t="s">
        <v>50</v>
      </c>
      <c r="C345" s="14">
        <v>1.9</v>
      </c>
      <c r="D345" s="14">
        <v>110</v>
      </c>
      <c r="E345" s="14">
        <v>80</v>
      </c>
      <c r="F345" s="14">
        <v>7</v>
      </c>
      <c r="G345" s="22">
        <v>38353</v>
      </c>
      <c r="H345" s="22">
        <v>40543</v>
      </c>
      <c r="I345" s="14">
        <v>21360.000000000116</v>
      </c>
      <c r="J345" s="14">
        <v>1.1594267801164364</v>
      </c>
      <c r="K345" s="14">
        <v>-9979.9999999999509</v>
      </c>
      <c r="L345" s="14">
        <v>1374</v>
      </c>
      <c r="M345" s="14">
        <v>0.39374090247452692</v>
      </c>
      <c r="N345" s="14">
        <v>15.545851528384377</v>
      </c>
      <c r="O345" s="14">
        <v>-1109.9999999999977</v>
      </c>
      <c r="P345" s="70"/>
    </row>
    <row r="346" spans="2:16" x14ac:dyDescent="0.25">
      <c r="B346" s="14" t="s">
        <v>50</v>
      </c>
      <c r="C346" s="14">
        <v>1.89</v>
      </c>
      <c r="D346" s="14">
        <v>110</v>
      </c>
      <c r="E346" s="14">
        <v>80</v>
      </c>
      <c r="F346" s="14">
        <v>7.5</v>
      </c>
      <c r="G346" s="22">
        <v>38353</v>
      </c>
      <c r="H346" s="22">
        <v>40543</v>
      </c>
      <c r="I346" s="14">
        <v>21350.000000000146</v>
      </c>
      <c r="J346" s="14">
        <v>1.1578791688234871</v>
      </c>
      <c r="K346" s="14">
        <v>-9959.99999999994</v>
      </c>
      <c r="L346" s="14">
        <v>1385</v>
      </c>
      <c r="M346" s="14">
        <v>0.39422382671480144</v>
      </c>
      <c r="N346" s="14">
        <v>15.415162454873753</v>
      </c>
      <c r="O346" s="14">
        <v>-1109.9999999999977</v>
      </c>
      <c r="P346" s="70"/>
    </row>
    <row r="347" spans="2:16" x14ac:dyDescent="0.25">
      <c r="B347" s="14" t="s">
        <v>50</v>
      </c>
      <c r="C347" s="14">
        <v>1.85</v>
      </c>
      <c r="D347" s="14">
        <v>110</v>
      </c>
      <c r="E347" s="14">
        <v>80</v>
      </c>
      <c r="F347" s="14">
        <v>8</v>
      </c>
      <c r="G347" s="22">
        <v>38353</v>
      </c>
      <c r="H347" s="22">
        <v>40543</v>
      </c>
      <c r="I347" s="14">
        <v>20880.000000000146</v>
      </c>
      <c r="J347" s="14">
        <v>1.1530791788856316</v>
      </c>
      <c r="K347" s="14">
        <v>-9959.9999999999382</v>
      </c>
      <c r="L347" s="14">
        <v>1392</v>
      </c>
      <c r="M347" s="14">
        <v>0.39367816091954022</v>
      </c>
      <c r="N347" s="14">
        <v>15.000000000000087</v>
      </c>
      <c r="O347" s="14">
        <v>-1109.9999999999977</v>
      </c>
      <c r="P347" s="70"/>
    </row>
    <row r="348" spans="2:16" x14ac:dyDescent="0.25">
      <c r="B348" s="14" t="s">
        <v>50</v>
      </c>
      <c r="C348" s="14">
        <v>1.8</v>
      </c>
      <c r="D348" s="14">
        <v>110</v>
      </c>
      <c r="E348" s="14">
        <v>80</v>
      </c>
      <c r="F348" s="14">
        <v>8.5</v>
      </c>
      <c r="G348" s="22">
        <v>38353</v>
      </c>
      <c r="H348" s="22">
        <v>40543</v>
      </c>
      <c r="I348" s="14">
        <v>20400.000000000146</v>
      </c>
      <c r="J348" s="14">
        <v>1.1489594742606803</v>
      </c>
      <c r="K348" s="14">
        <v>-9959.9999999999382</v>
      </c>
      <c r="L348" s="14">
        <v>1394</v>
      </c>
      <c r="M348" s="14">
        <v>0.39383070301291251</v>
      </c>
      <c r="N348" s="14">
        <v>14.634146341463495</v>
      </c>
      <c r="O348" s="14">
        <v>-1109.9999999999977</v>
      </c>
      <c r="P348" s="70"/>
    </row>
    <row r="349" spans="2:16" x14ac:dyDescent="0.25">
      <c r="B349" s="14" t="s">
        <v>50</v>
      </c>
      <c r="C349" s="14">
        <v>1.8</v>
      </c>
      <c r="D349" s="14">
        <v>110</v>
      </c>
      <c r="E349" s="14">
        <v>80</v>
      </c>
      <c r="F349" s="14">
        <v>9</v>
      </c>
      <c r="G349" s="22">
        <v>38353</v>
      </c>
      <c r="H349" s="22">
        <v>40543</v>
      </c>
      <c r="I349" s="14">
        <v>20400.000000000146</v>
      </c>
      <c r="J349" s="14">
        <v>1.1489594742606803</v>
      </c>
      <c r="K349" s="14">
        <v>-9959.9999999999382</v>
      </c>
      <c r="L349" s="14">
        <v>1394</v>
      </c>
      <c r="M349" s="14">
        <v>0.39383070301291251</v>
      </c>
      <c r="N349" s="14">
        <v>14.634146341463495</v>
      </c>
      <c r="O349" s="14">
        <v>-1109.9999999999977</v>
      </c>
      <c r="P349" s="70"/>
    </row>
    <row r="350" spans="2:16" x14ac:dyDescent="0.25">
      <c r="B350" s="14" t="s">
        <v>50</v>
      </c>
      <c r="C350" s="14">
        <v>1.82</v>
      </c>
      <c r="D350" s="14">
        <v>110</v>
      </c>
      <c r="E350" s="14">
        <v>80</v>
      </c>
      <c r="F350" s="14">
        <v>9.5</v>
      </c>
      <c r="G350" s="22">
        <v>38353</v>
      </c>
      <c r="H350" s="22">
        <v>40543</v>
      </c>
      <c r="I350" s="14">
        <v>20620.000000000175</v>
      </c>
      <c r="J350" s="14">
        <v>1.1505219359077319</v>
      </c>
      <c r="K350" s="14">
        <v>-9739.9999999999236</v>
      </c>
      <c r="L350" s="14">
        <v>1396</v>
      </c>
      <c r="M350" s="14">
        <v>0.39398280802292263</v>
      </c>
      <c r="N350" s="14">
        <v>14.770773638968572</v>
      </c>
      <c r="O350" s="14">
        <v>-1109.9999999999977</v>
      </c>
      <c r="P350" s="70"/>
    </row>
    <row r="351" spans="2:16" x14ac:dyDescent="0.25">
      <c r="B351" s="14" t="s">
        <v>50</v>
      </c>
      <c r="C351" s="14">
        <v>1.82</v>
      </c>
      <c r="D351" s="14">
        <v>110</v>
      </c>
      <c r="E351" s="14">
        <v>80</v>
      </c>
      <c r="F351" s="14">
        <v>10</v>
      </c>
      <c r="G351" s="22">
        <v>38353</v>
      </c>
      <c r="H351" s="22">
        <v>40543</v>
      </c>
      <c r="I351" s="14">
        <v>20620.000000000175</v>
      </c>
      <c r="J351" s="14">
        <v>1.1505219359077319</v>
      </c>
      <c r="K351" s="14">
        <v>-9739.9999999999236</v>
      </c>
      <c r="L351" s="14">
        <v>1396</v>
      </c>
      <c r="M351" s="14">
        <v>0.39398280802292263</v>
      </c>
      <c r="N351" s="14">
        <v>14.770773638968572</v>
      </c>
      <c r="O351" s="14">
        <v>-1109.9999999999977</v>
      </c>
      <c r="P351" s="70"/>
    </row>
    <row r="352" spans="2:16" x14ac:dyDescent="0.25">
      <c r="B352" s="14" t="s">
        <v>50</v>
      </c>
      <c r="C352" s="14">
        <v>0</v>
      </c>
      <c r="D352" s="14">
        <v>110</v>
      </c>
      <c r="E352" s="14">
        <v>85</v>
      </c>
      <c r="F352" s="14">
        <v>0</v>
      </c>
      <c r="G352" s="22">
        <v>38353</v>
      </c>
      <c r="H352" s="22">
        <v>40543</v>
      </c>
      <c r="I352" s="14">
        <v>0</v>
      </c>
      <c r="J352" s="14">
        <v>1</v>
      </c>
      <c r="K352" s="14">
        <v>0</v>
      </c>
      <c r="L352" s="14">
        <v>0</v>
      </c>
      <c r="M352" s="14">
        <v>0</v>
      </c>
      <c r="N352" s="14">
        <v>0</v>
      </c>
      <c r="O352" s="14">
        <v>0</v>
      </c>
      <c r="P352" s="70"/>
    </row>
    <row r="353" spans="2:16" x14ac:dyDescent="0.25">
      <c r="B353" s="14" t="s">
        <v>50</v>
      </c>
      <c r="C353" s="14">
        <v>0</v>
      </c>
      <c r="D353" s="14">
        <v>110</v>
      </c>
      <c r="E353" s="14">
        <v>85</v>
      </c>
      <c r="F353" s="14">
        <v>0.5</v>
      </c>
      <c r="G353" s="22">
        <v>38353</v>
      </c>
      <c r="H353" s="22">
        <v>40543</v>
      </c>
      <c r="I353" s="14">
        <v>0</v>
      </c>
      <c r="J353" s="14">
        <v>1</v>
      </c>
      <c r="K353" s="14">
        <v>0</v>
      </c>
      <c r="L353" s="14">
        <v>0</v>
      </c>
      <c r="M353" s="14">
        <v>0</v>
      </c>
      <c r="N353" s="14">
        <v>0</v>
      </c>
      <c r="O353" s="14">
        <v>0</v>
      </c>
      <c r="P353" s="70"/>
    </row>
    <row r="354" spans="2:16" x14ac:dyDescent="0.25">
      <c r="B354" s="14" t="s">
        <v>50</v>
      </c>
      <c r="C354" s="14">
        <v>0</v>
      </c>
      <c r="D354" s="14">
        <v>110</v>
      </c>
      <c r="E354" s="14">
        <v>85</v>
      </c>
      <c r="F354" s="14">
        <v>1</v>
      </c>
      <c r="G354" s="22">
        <v>38353</v>
      </c>
      <c r="H354" s="22">
        <v>40543</v>
      </c>
      <c r="I354" s="14">
        <v>0</v>
      </c>
      <c r="J354" s="14">
        <v>1</v>
      </c>
      <c r="K354" s="14">
        <v>0</v>
      </c>
      <c r="L354" s="14">
        <v>0</v>
      </c>
      <c r="M354" s="14">
        <v>0</v>
      </c>
      <c r="N354" s="14">
        <v>0</v>
      </c>
      <c r="O354" s="14">
        <v>0</v>
      </c>
      <c r="P354" s="70"/>
    </row>
    <row r="355" spans="2:16" x14ac:dyDescent="0.25">
      <c r="B355" s="14" t="s">
        <v>50</v>
      </c>
      <c r="C355" s="14">
        <v>1.06</v>
      </c>
      <c r="D355" s="14">
        <v>110</v>
      </c>
      <c r="E355" s="14">
        <v>85</v>
      </c>
      <c r="F355" s="14">
        <v>1.5</v>
      </c>
      <c r="G355" s="22">
        <v>38353</v>
      </c>
      <c r="H355" s="22">
        <v>40543</v>
      </c>
      <c r="I355" s="14">
        <v>1169.9999999999955</v>
      </c>
      <c r="J355" s="14">
        <v>4.2499999999999876</v>
      </c>
      <c r="K355" s="14">
        <v>-340.00000000000227</v>
      </c>
      <c r="L355" s="14">
        <v>8</v>
      </c>
      <c r="M355" s="14">
        <v>0.625</v>
      </c>
      <c r="N355" s="14">
        <v>146.24999999999943</v>
      </c>
      <c r="O355" s="14">
        <v>-159.99999999999773</v>
      </c>
      <c r="P355" s="70"/>
    </row>
    <row r="356" spans="2:16" x14ac:dyDescent="0.25">
      <c r="B356" s="14" t="s">
        <v>50</v>
      </c>
      <c r="C356" s="14">
        <v>-0.08</v>
      </c>
      <c r="D356" s="14">
        <v>110</v>
      </c>
      <c r="E356" s="14">
        <v>85</v>
      </c>
      <c r="F356" s="14">
        <v>2</v>
      </c>
      <c r="G356" s="22">
        <v>38353</v>
      </c>
      <c r="H356" s="22">
        <v>40543</v>
      </c>
      <c r="I356" s="14">
        <v>-140.00000000000682</v>
      </c>
      <c r="J356" s="14">
        <v>0.96410256410256245</v>
      </c>
      <c r="K356" s="14">
        <v>-1170.0000000000205</v>
      </c>
      <c r="L356" s="14">
        <v>43</v>
      </c>
      <c r="M356" s="14">
        <v>0.34883720930232559</v>
      </c>
      <c r="N356" s="14">
        <v>-3.2558139534885306</v>
      </c>
      <c r="O356" s="14">
        <v>-520</v>
      </c>
      <c r="P356" s="70"/>
    </row>
    <row r="357" spans="2:16" x14ac:dyDescent="0.25">
      <c r="B357" s="14" t="s">
        <v>50</v>
      </c>
      <c r="C357" s="14">
        <v>0.98</v>
      </c>
      <c r="D357" s="14">
        <v>110</v>
      </c>
      <c r="E357" s="14">
        <v>85</v>
      </c>
      <c r="F357" s="14">
        <v>2.5</v>
      </c>
      <c r="G357" s="22">
        <v>38353</v>
      </c>
      <c r="H357" s="22">
        <v>40543</v>
      </c>
      <c r="I357" s="14">
        <v>3739.9999999999927</v>
      </c>
      <c r="J357" s="14">
        <v>1.2457293035479622</v>
      </c>
      <c r="K357" s="14">
        <v>-3030.00000000005</v>
      </c>
      <c r="L357" s="14">
        <v>184</v>
      </c>
      <c r="M357" s="14">
        <v>0.39130434782608697</v>
      </c>
      <c r="N357" s="14">
        <v>20.326086956521703</v>
      </c>
      <c r="O357" s="14">
        <v>-570</v>
      </c>
      <c r="P357" s="70"/>
    </row>
    <row r="358" spans="2:16" x14ac:dyDescent="0.25">
      <c r="B358" s="14" t="s">
        <v>50</v>
      </c>
      <c r="C358" s="14">
        <v>2.02</v>
      </c>
      <c r="D358" s="14">
        <v>110</v>
      </c>
      <c r="E358" s="14">
        <v>85</v>
      </c>
      <c r="F358" s="14">
        <v>3</v>
      </c>
      <c r="G358" s="22">
        <v>38353</v>
      </c>
      <c r="H358" s="22">
        <v>40543</v>
      </c>
      <c r="I358" s="14">
        <v>12070.000000000036</v>
      </c>
      <c r="J358" s="14">
        <v>1.3539589442815263</v>
      </c>
      <c r="K358" s="14">
        <v>-3180.0000000000227</v>
      </c>
      <c r="L358" s="14">
        <v>395</v>
      </c>
      <c r="M358" s="14">
        <v>0.41012658227848103</v>
      </c>
      <c r="N358" s="14">
        <v>30.556962025316562</v>
      </c>
      <c r="O358" s="14">
        <v>-609.99999999999773</v>
      </c>
      <c r="P358" s="70"/>
    </row>
    <row r="359" spans="2:16" x14ac:dyDescent="0.25">
      <c r="B359" s="14" t="s">
        <v>50</v>
      </c>
      <c r="C359" s="14">
        <v>2.67</v>
      </c>
      <c r="D359" s="14">
        <v>110</v>
      </c>
      <c r="E359" s="14">
        <v>85</v>
      </c>
      <c r="F359" s="14">
        <v>3.5</v>
      </c>
      <c r="G359" s="22">
        <v>38353</v>
      </c>
      <c r="H359" s="22">
        <v>40543</v>
      </c>
      <c r="I359" s="14">
        <v>20240.000000000087</v>
      </c>
      <c r="J359" s="14">
        <v>1.3713761467889927</v>
      </c>
      <c r="K359" s="14">
        <v>-3759.9999999999836</v>
      </c>
      <c r="L359" s="14">
        <v>621</v>
      </c>
      <c r="M359" s="14">
        <v>0.42351046698872785</v>
      </c>
      <c r="N359" s="14">
        <v>32.592592592592759</v>
      </c>
      <c r="O359" s="14">
        <v>-949.99999999999534</v>
      </c>
      <c r="P359" s="70"/>
    </row>
    <row r="360" spans="2:16" x14ac:dyDescent="0.25">
      <c r="B360" s="14" t="s">
        <v>50</v>
      </c>
      <c r="C360" s="14">
        <v>1.83</v>
      </c>
      <c r="D360" s="14">
        <v>110</v>
      </c>
      <c r="E360" s="14">
        <v>85</v>
      </c>
      <c r="F360" s="14">
        <v>4</v>
      </c>
      <c r="G360" s="22">
        <v>38353</v>
      </c>
      <c r="H360" s="22">
        <v>40543</v>
      </c>
      <c r="I360" s="14">
        <v>15590.000000000029</v>
      </c>
      <c r="J360" s="14">
        <v>1.1981947622679894</v>
      </c>
      <c r="K360" s="14">
        <v>-4969.9999999999518</v>
      </c>
      <c r="L360" s="14">
        <v>844</v>
      </c>
      <c r="M360" s="14">
        <v>0.40639810426540285</v>
      </c>
      <c r="N360" s="14">
        <v>18.471563981042763</v>
      </c>
      <c r="O360" s="14">
        <v>-949.99999999999534</v>
      </c>
      <c r="P360" s="70"/>
    </row>
    <row r="361" spans="2:16" x14ac:dyDescent="0.25">
      <c r="B361" s="14" t="s">
        <v>50</v>
      </c>
      <c r="C361" s="14">
        <v>1.82</v>
      </c>
      <c r="D361" s="14">
        <v>110</v>
      </c>
      <c r="E361" s="14">
        <v>85</v>
      </c>
      <c r="F361" s="14">
        <v>4.5</v>
      </c>
      <c r="G361" s="22">
        <v>38353</v>
      </c>
      <c r="H361" s="22">
        <v>40543</v>
      </c>
      <c r="I361" s="14">
        <v>17420.000000000029</v>
      </c>
      <c r="J361" s="14">
        <v>1.1759773714516621</v>
      </c>
      <c r="K361" s="14">
        <v>-6170.0000000000045</v>
      </c>
      <c r="L361" s="14">
        <v>1026</v>
      </c>
      <c r="M361" s="14">
        <v>0.39961013645224169</v>
      </c>
      <c r="N361" s="14">
        <v>16.978557504873404</v>
      </c>
      <c r="O361" s="14">
        <v>-1109.9999999999977</v>
      </c>
      <c r="P361" s="70"/>
    </row>
    <row r="362" spans="2:16" x14ac:dyDescent="0.25">
      <c r="B362" s="14" t="s">
        <v>50</v>
      </c>
      <c r="C362" s="14">
        <v>1.78</v>
      </c>
      <c r="D362" s="14">
        <v>110</v>
      </c>
      <c r="E362" s="14">
        <v>85</v>
      </c>
      <c r="F362" s="14">
        <v>5</v>
      </c>
      <c r="G362" s="22">
        <v>38353</v>
      </c>
      <c r="H362" s="22">
        <v>40543</v>
      </c>
      <c r="I362" s="14">
        <v>18290.000000000058</v>
      </c>
      <c r="J362" s="14">
        <v>1.16162955107812</v>
      </c>
      <c r="K362" s="14">
        <v>-8619.9999999999945</v>
      </c>
      <c r="L362" s="14">
        <v>1167</v>
      </c>
      <c r="M362" s="14">
        <v>0.39931448157669236</v>
      </c>
      <c r="N362" s="14">
        <v>15.672664952870708</v>
      </c>
      <c r="O362" s="14">
        <v>-1109.9999999999977</v>
      </c>
      <c r="P362" s="70"/>
    </row>
    <row r="363" spans="2:16" x14ac:dyDescent="0.25">
      <c r="B363" s="14" t="s">
        <v>50</v>
      </c>
      <c r="C363" s="14">
        <v>1.82</v>
      </c>
      <c r="D363" s="14">
        <v>110</v>
      </c>
      <c r="E363" s="14">
        <v>85</v>
      </c>
      <c r="F363" s="14">
        <v>5.5</v>
      </c>
      <c r="G363" s="22">
        <v>38353</v>
      </c>
      <c r="H363" s="22">
        <v>40543</v>
      </c>
      <c r="I363" s="14">
        <v>19370.000000000044</v>
      </c>
      <c r="J363" s="14">
        <v>1.1576078112286416</v>
      </c>
      <c r="K363" s="14">
        <v>-7779.9999999999773</v>
      </c>
      <c r="L363" s="14">
        <v>1266</v>
      </c>
      <c r="M363" s="14">
        <v>0.39494470774091628</v>
      </c>
      <c r="N363" s="14">
        <v>15.300157977883202</v>
      </c>
      <c r="O363" s="14">
        <v>-1109.9999999999977</v>
      </c>
      <c r="P363" s="70"/>
    </row>
    <row r="364" spans="2:16" x14ac:dyDescent="0.25">
      <c r="B364" s="14" t="s">
        <v>50</v>
      </c>
      <c r="C364" s="14">
        <v>1.73</v>
      </c>
      <c r="D364" s="14">
        <v>110</v>
      </c>
      <c r="E364" s="14">
        <v>85</v>
      </c>
      <c r="F364" s="14">
        <v>6</v>
      </c>
      <c r="G364" s="22">
        <v>38353</v>
      </c>
      <c r="H364" s="22">
        <v>40543</v>
      </c>
      <c r="I364" s="14">
        <v>18790.000000000073</v>
      </c>
      <c r="J364" s="14">
        <v>1.1441061431091348</v>
      </c>
      <c r="K364" s="14">
        <v>-9369.9999999999618</v>
      </c>
      <c r="L364" s="14">
        <v>1335</v>
      </c>
      <c r="M364" s="14">
        <v>0.39101123595505616</v>
      </c>
      <c r="N364" s="14">
        <v>14.074906367041288</v>
      </c>
      <c r="O364" s="14">
        <v>-1109.9999999999977</v>
      </c>
      <c r="P364" s="70"/>
    </row>
    <row r="365" spans="2:16" x14ac:dyDescent="0.25">
      <c r="B365" s="14" t="s">
        <v>50</v>
      </c>
      <c r="C365" s="14">
        <v>1.84</v>
      </c>
      <c r="D365" s="14">
        <v>110</v>
      </c>
      <c r="E365" s="14">
        <v>85</v>
      </c>
      <c r="F365" s="14">
        <v>6.5</v>
      </c>
      <c r="G365" s="22">
        <v>38353</v>
      </c>
      <c r="H365" s="22">
        <v>40543</v>
      </c>
      <c r="I365" s="14">
        <v>20200.000000000146</v>
      </c>
      <c r="J365" s="14">
        <v>1.1522804372408606</v>
      </c>
      <c r="K365" s="14">
        <v>-9949.9999999999491</v>
      </c>
      <c r="L365" s="14">
        <v>1365</v>
      </c>
      <c r="M365" s="14">
        <v>0.39413919413919413</v>
      </c>
      <c r="N365" s="14">
        <v>14.798534798534897</v>
      </c>
      <c r="O365" s="14">
        <v>-1109.9999999999977</v>
      </c>
      <c r="P365" s="70"/>
    </row>
    <row r="366" spans="2:16" x14ac:dyDescent="0.25">
      <c r="B366" s="14" t="s">
        <v>50</v>
      </c>
      <c r="C366" s="14">
        <v>1.89</v>
      </c>
      <c r="D366" s="14">
        <v>110</v>
      </c>
      <c r="E366" s="14">
        <v>85</v>
      </c>
      <c r="F366" s="14">
        <v>7</v>
      </c>
      <c r="G366" s="22">
        <v>38353</v>
      </c>
      <c r="H366" s="22">
        <v>40543</v>
      </c>
      <c r="I366" s="14">
        <v>21230.000000000146</v>
      </c>
      <c r="J366" s="14">
        <v>1.1583028856908522</v>
      </c>
      <c r="K366" s="14">
        <v>-9979.9999999999509</v>
      </c>
      <c r="L366" s="14">
        <v>1375</v>
      </c>
      <c r="M366" s="14">
        <v>0.39345454545454545</v>
      </c>
      <c r="N366" s="14">
        <v>15.440000000000092</v>
      </c>
      <c r="O366" s="14">
        <v>-1109.9999999999977</v>
      </c>
      <c r="P366" s="70"/>
    </row>
    <row r="367" spans="2:16" x14ac:dyDescent="0.25">
      <c r="B367" s="14" t="s">
        <v>50</v>
      </c>
      <c r="C367" s="14">
        <v>1.88</v>
      </c>
      <c r="D367" s="14">
        <v>110</v>
      </c>
      <c r="E367" s="14">
        <v>85</v>
      </c>
      <c r="F367" s="14">
        <v>7.5</v>
      </c>
      <c r="G367" s="22">
        <v>38353</v>
      </c>
      <c r="H367" s="22">
        <v>40543</v>
      </c>
      <c r="I367" s="14">
        <v>21230.000000000146</v>
      </c>
      <c r="J367" s="14">
        <v>1.1568526043590703</v>
      </c>
      <c r="K367" s="14">
        <v>-9959.9999999999382</v>
      </c>
      <c r="L367" s="14">
        <v>1386</v>
      </c>
      <c r="M367" s="14">
        <v>0.39393939393939392</v>
      </c>
      <c r="N367" s="14">
        <v>15.31746031746043</v>
      </c>
      <c r="O367" s="14">
        <v>-1109.9999999999977</v>
      </c>
      <c r="P367" s="70"/>
    </row>
    <row r="368" spans="2:16" x14ac:dyDescent="0.25">
      <c r="B368" s="14" t="s">
        <v>50</v>
      </c>
      <c r="C368" s="14">
        <v>1.8</v>
      </c>
      <c r="D368" s="14">
        <v>110</v>
      </c>
      <c r="E368" s="14">
        <v>85</v>
      </c>
      <c r="F368" s="14">
        <v>8</v>
      </c>
      <c r="G368" s="22">
        <v>38353</v>
      </c>
      <c r="H368" s="22">
        <v>40543</v>
      </c>
      <c r="I368" s="14">
        <v>20330.000000000146</v>
      </c>
      <c r="J368" s="14">
        <v>1.1484483388097857</v>
      </c>
      <c r="K368" s="14">
        <v>-9959.9999999999382</v>
      </c>
      <c r="L368" s="14">
        <v>1393</v>
      </c>
      <c r="M368" s="14">
        <v>0.39339554917444364</v>
      </c>
      <c r="N368" s="14">
        <v>14.594400574300153</v>
      </c>
      <c r="O368" s="14">
        <v>-1109.9999999999977</v>
      </c>
      <c r="P368" s="70"/>
    </row>
    <row r="369" spans="2:16" x14ac:dyDescent="0.25">
      <c r="B369" s="14" t="s">
        <v>50</v>
      </c>
      <c r="C369" s="14">
        <v>1.8</v>
      </c>
      <c r="D369" s="14">
        <v>110</v>
      </c>
      <c r="E369" s="14">
        <v>85</v>
      </c>
      <c r="F369" s="14">
        <v>8.5</v>
      </c>
      <c r="G369" s="22">
        <v>38353</v>
      </c>
      <c r="H369" s="22">
        <v>40543</v>
      </c>
      <c r="I369" s="14">
        <v>20400.000000000146</v>
      </c>
      <c r="J369" s="14">
        <v>1.1489594742606803</v>
      </c>
      <c r="K369" s="14">
        <v>-9959.9999999999382</v>
      </c>
      <c r="L369" s="14">
        <v>1394</v>
      </c>
      <c r="M369" s="14">
        <v>0.39383070301291251</v>
      </c>
      <c r="N369" s="14">
        <v>14.634146341463495</v>
      </c>
      <c r="O369" s="14">
        <v>-1109.9999999999977</v>
      </c>
      <c r="P369" s="70"/>
    </row>
    <row r="370" spans="2:16" x14ac:dyDescent="0.25">
      <c r="B370" s="14" t="s">
        <v>50</v>
      </c>
      <c r="C370" s="14">
        <v>1.8</v>
      </c>
      <c r="D370" s="14">
        <v>110</v>
      </c>
      <c r="E370" s="14">
        <v>85</v>
      </c>
      <c r="F370" s="14">
        <v>9</v>
      </c>
      <c r="G370" s="22">
        <v>38353</v>
      </c>
      <c r="H370" s="22">
        <v>40543</v>
      </c>
      <c r="I370" s="14">
        <v>20400.000000000146</v>
      </c>
      <c r="J370" s="14">
        <v>1.1489594742606803</v>
      </c>
      <c r="K370" s="14">
        <v>-9959.9999999999382</v>
      </c>
      <c r="L370" s="14">
        <v>1394</v>
      </c>
      <c r="M370" s="14">
        <v>0.39383070301291251</v>
      </c>
      <c r="N370" s="14">
        <v>14.634146341463495</v>
      </c>
      <c r="O370" s="14">
        <v>-1109.9999999999977</v>
      </c>
      <c r="P370" s="70"/>
    </row>
    <row r="371" spans="2:16" x14ac:dyDescent="0.25">
      <c r="B371" s="14" t="s">
        <v>50</v>
      </c>
      <c r="C371" s="14">
        <v>1.82</v>
      </c>
      <c r="D371" s="14">
        <v>110</v>
      </c>
      <c r="E371" s="14">
        <v>85</v>
      </c>
      <c r="F371" s="14">
        <v>9.5</v>
      </c>
      <c r="G371" s="22">
        <v>38353</v>
      </c>
      <c r="H371" s="22">
        <v>40543</v>
      </c>
      <c r="I371" s="14">
        <v>20620.000000000175</v>
      </c>
      <c r="J371" s="14">
        <v>1.1505219359077319</v>
      </c>
      <c r="K371" s="14">
        <v>-9739.9999999999236</v>
      </c>
      <c r="L371" s="14">
        <v>1396</v>
      </c>
      <c r="M371" s="14">
        <v>0.39398280802292263</v>
      </c>
      <c r="N371" s="14">
        <v>14.770773638968572</v>
      </c>
      <c r="O371" s="14">
        <v>-1109.9999999999977</v>
      </c>
      <c r="P371" s="70"/>
    </row>
    <row r="372" spans="2:16" x14ac:dyDescent="0.25">
      <c r="B372" s="14" t="s">
        <v>50</v>
      </c>
      <c r="C372" s="14">
        <v>1.82</v>
      </c>
      <c r="D372" s="14">
        <v>110</v>
      </c>
      <c r="E372" s="14">
        <v>85</v>
      </c>
      <c r="F372" s="14">
        <v>10</v>
      </c>
      <c r="G372" s="22">
        <v>38353</v>
      </c>
      <c r="H372" s="22">
        <v>40543</v>
      </c>
      <c r="I372" s="14">
        <v>20620.000000000175</v>
      </c>
      <c r="J372" s="14">
        <v>1.1505219359077319</v>
      </c>
      <c r="K372" s="14">
        <v>-9739.9999999999236</v>
      </c>
      <c r="L372" s="14">
        <v>1396</v>
      </c>
      <c r="M372" s="14">
        <v>0.39398280802292263</v>
      </c>
      <c r="N372" s="14">
        <v>14.770773638968572</v>
      </c>
      <c r="O372" s="14">
        <v>-1109.9999999999977</v>
      </c>
      <c r="P372" s="70"/>
    </row>
    <row r="373" spans="2:16" x14ac:dyDescent="0.25">
      <c r="B373" s="14" t="s">
        <v>50</v>
      </c>
      <c r="C373" s="14">
        <v>0</v>
      </c>
      <c r="D373" s="14">
        <v>110</v>
      </c>
      <c r="E373" s="14">
        <v>90</v>
      </c>
      <c r="F373" s="14">
        <v>0</v>
      </c>
      <c r="G373" s="22">
        <v>38353</v>
      </c>
      <c r="H373" s="22">
        <v>40543</v>
      </c>
      <c r="I373" s="14">
        <v>0</v>
      </c>
      <c r="J373" s="14">
        <v>1</v>
      </c>
      <c r="K373" s="14">
        <v>0</v>
      </c>
      <c r="L373" s="14">
        <v>0</v>
      </c>
      <c r="M373" s="14">
        <v>0</v>
      </c>
      <c r="N373" s="14">
        <v>0</v>
      </c>
      <c r="O373" s="14">
        <v>0</v>
      </c>
      <c r="P373" s="70"/>
    </row>
    <row r="374" spans="2:16" x14ac:dyDescent="0.25">
      <c r="B374" s="14" t="s">
        <v>50</v>
      </c>
      <c r="C374" s="14">
        <v>0</v>
      </c>
      <c r="D374" s="14">
        <v>110</v>
      </c>
      <c r="E374" s="14">
        <v>90</v>
      </c>
      <c r="F374" s="14">
        <v>0.5</v>
      </c>
      <c r="G374" s="22">
        <v>38353</v>
      </c>
      <c r="H374" s="22">
        <v>40543</v>
      </c>
      <c r="I374" s="14">
        <v>0</v>
      </c>
      <c r="J374" s="14">
        <v>1</v>
      </c>
      <c r="K374" s="14">
        <v>0</v>
      </c>
      <c r="L374" s="14">
        <v>0</v>
      </c>
      <c r="M374" s="14">
        <v>0</v>
      </c>
      <c r="N374" s="14">
        <v>0</v>
      </c>
      <c r="O374" s="14">
        <v>0</v>
      </c>
      <c r="P374" s="70"/>
    </row>
    <row r="375" spans="2:16" x14ac:dyDescent="0.25">
      <c r="B375" s="14" t="s">
        <v>50</v>
      </c>
      <c r="C375" s="14">
        <v>0</v>
      </c>
      <c r="D375" s="14">
        <v>110</v>
      </c>
      <c r="E375" s="14">
        <v>90</v>
      </c>
      <c r="F375" s="14">
        <v>1</v>
      </c>
      <c r="G375" s="22">
        <v>38353</v>
      </c>
      <c r="H375" s="22">
        <v>40543</v>
      </c>
      <c r="I375" s="14">
        <v>0</v>
      </c>
      <c r="J375" s="14">
        <v>1</v>
      </c>
      <c r="K375" s="14">
        <v>0</v>
      </c>
      <c r="L375" s="14">
        <v>0</v>
      </c>
      <c r="M375" s="14">
        <v>0</v>
      </c>
      <c r="N375" s="14">
        <v>0</v>
      </c>
      <c r="O375" s="14">
        <v>0</v>
      </c>
      <c r="P375" s="70"/>
    </row>
    <row r="376" spans="2:16" x14ac:dyDescent="0.25">
      <c r="B376" s="14" t="s">
        <v>50</v>
      </c>
      <c r="C376" s="14">
        <v>1.06</v>
      </c>
      <c r="D376" s="14">
        <v>110</v>
      </c>
      <c r="E376" s="14">
        <v>90</v>
      </c>
      <c r="F376" s="14">
        <v>1.5</v>
      </c>
      <c r="G376" s="22">
        <v>38353</v>
      </c>
      <c r="H376" s="22">
        <v>40543</v>
      </c>
      <c r="I376" s="14">
        <v>1169.9999999999955</v>
      </c>
      <c r="J376" s="14">
        <v>4.2499999999999876</v>
      </c>
      <c r="K376" s="14">
        <v>-340.00000000000227</v>
      </c>
      <c r="L376" s="14">
        <v>8</v>
      </c>
      <c r="M376" s="14">
        <v>0.625</v>
      </c>
      <c r="N376" s="14">
        <v>146.24999999999943</v>
      </c>
      <c r="O376" s="14">
        <v>-159.99999999999773</v>
      </c>
      <c r="P376" s="70"/>
    </row>
    <row r="377" spans="2:16" x14ac:dyDescent="0.25">
      <c r="B377" s="14" t="s">
        <v>50</v>
      </c>
      <c r="C377" s="14">
        <v>-0.08</v>
      </c>
      <c r="D377" s="14">
        <v>110</v>
      </c>
      <c r="E377" s="14">
        <v>90</v>
      </c>
      <c r="F377" s="14">
        <v>2</v>
      </c>
      <c r="G377" s="22">
        <v>38353</v>
      </c>
      <c r="H377" s="22">
        <v>40543</v>
      </c>
      <c r="I377" s="14">
        <v>-140.00000000000682</v>
      </c>
      <c r="J377" s="14">
        <v>0.96410256410256245</v>
      </c>
      <c r="K377" s="14">
        <v>-1170.0000000000205</v>
      </c>
      <c r="L377" s="14">
        <v>43</v>
      </c>
      <c r="M377" s="14">
        <v>0.34883720930232559</v>
      </c>
      <c r="N377" s="14">
        <v>-3.2558139534885306</v>
      </c>
      <c r="O377" s="14">
        <v>-520</v>
      </c>
      <c r="P377" s="70"/>
    </row>
    <row r="378" spans="2:16" x14ac:dyDescent="0.25">
      <c r="B378" s="14" t="s">
        <v>50</v>
      </c>
      <c r="C378" s="14">
        <v>0.97</v>
      </c>
      <c r="D378" s="14">
        <v>110</v>
      </c>
      <c r="E378" s="14">
        <v>90</v>
      </c>
      <c r="F378" s="14">
        <v>2.5</v>
      </c>
      <c r="G378" s="22">
        <v>38353</v>
      </c>
      <c r="H378" s="22">
        <v>40543</v>
      </c>
      <c r="I378" s="14">
        <v>3699.9999999999818</v>
      </c>
      <c r="J378" s="14">
        <v>1.2408854166666647</v>
      </c>
      <c r="K378" s="14">
        <v>-3030.00000000005</v>
      </c>
      <c r="L378" s="14">
        <v>186</v>
      </c>
      <c r="M378" s="14">
        <v>0.39247311827956988</v>
      </c>
      <c r="N378" s="14">
        <v>19.892473118279476</v>
      </c>
      <c r="O378" s="14">
        <v>-570</v>
      </c>
      <c r="P378" s="70"/>
    </row>
    <row r="379" spans="2:16" x14ac:dyDescent="0.25">
      <c r="B379" s="14" t="s">
        <v>50</v>
      </c>
      <c r="C379" s="14">
        <v>1.97</v>
      </c>
      <c r="D379" s="14">
        <v>110</v>
      </c>
      <c r="E379" s="14">
        <v>90</v>
      </c>
      <c r="F379" s="14">
        <v>3</v>
      </c>
      <c r="G379" s="22">
        <v>38353</v>
      </c>
      <c r="H379" s="22">
        <v>40543</v>
      </c>
      <c r="I379" s="14">
        <v>11830.000000000065</v>
      </c>
      <c r="J379" s="14">
        <v>1.3421052631578971</v>
      </c>
      <c r="K379" s="14">
        <v>-3180.0000000000227</v>
      </c>
      <c r="L379" s="14">
        <v>399</v>
      </c>
      <c r="M379" s="14">
        <v>0.40852130325814534</v>
      </c>
      <c r="N379" s="14">
        <v>29.649122807017704</v>
      </c>
      <c r="O379" s="14">
        <v>-609.99999999999773</v>
      </c>
      <c r="P379" s="70"/>
    </row>
    <row r="380" spans="2:16" x14ac:dyDescent="0.25">
      <c r="B380" s="14" t="s">
        <v>50</v>
      </c>
      <c r="C380" s="14">
        <v>2.68</v>
      </c>
      <c r="D380" s="14">
        <v>110</v>
      </c>
      <c r="E380" s="14">
        <v>90</v>
      </c>
      <c r="F380" s="14">
        <v>3.5</v>
      </c>
      <c r="G380" s="22">
        <v>38353</v>
      </c>
      <c r="H380" s="22">
        <v>40543</v>
      </c>
      <c r="I380" s="14">
        <v>20390.000000000109</v>
      </c>
      <c r="J380" s="14">
        <v>1.370727272727275</v>
      </c>
      <c r="K380" s="14">
        <v>-3889.9999999999709</v>
      </c>
      <c r="L380" s="14">
        <v>629</v>
      </c>
      <c r="M380" s="14">
        <v>0.42289348171701113</v>
      </c>
      <c r="N380" s="14">
        <v>32.416534181240259</v>
      </c>
      <c r="O380" s="14">
        <v>-949.99999999999534</v>
      </c>
      <c r="P380" s="70"/>
    </row>
    <row r="381" spans="2:16" x14ac:dyDescent="0.25">
      <c r="B381" s="14" t="s">
        <v>50</v>
      </c>
      <c r="C381" s="14">
        <v>1.73</v>
      </c>
      <c r="D381" s="14">
        <v>110</v>
      </c>
      <c r="E381" s="14">
        <v>90</v>
      </c>
      <c r="F381" s="14">
        <v>4</v>
      </c>
      <c r="G381" s="22">
        <v>38353</v>
      </c>
      <c r="H381" s="22">
        <v>40543</v>
      </c>
      <c r="I381" s="14">
        <v>14780.000000000029</v>
      </c>
      <c r="J381" s="14">
        <v>1.1856550684587368</v>
      </c>
      <c r="K381" s="14">
        <v>-4969.9999999999518</v>
      </c>
      <c r="L381" s="14">
        <v>850</v>
      </c>
      <c r="M381" s="14">
        <v>0.40588235294117647</v>
      </c>
      <c r="N381" s="14">
        <v>17.38823529411777</v>
      </c>
      <c r="O381" s="14">
        <v>-949.99999999999534</v>
      </c>
      <c r="P381" s="70"/>
    </row>
    <row r="382" spans="2:16" x14ac:dyDescent="0.25">
      <c r="B382" s="14" t="s">
        <v>50</v>
      </c>
      <c r="C382" s="14">
        <v>1.89</v>
      </c>
      <c r="D382" s="14">
        <v>110</v>
      </c>
      <c r="E382" s="14">
        <v>90</v>
      </c>
      <c r="F382" s="14">
        <v>4.5</v>
      </c>
      <c r="G382" s="22">
        <v>38353</v>
      </c>
      <c r="H382" s="22">
        <v>40543</v>
      </c>
      <c r="I382" s="14">
        <v>18180.000000000044</v>
      </c>
      <c r="J382" s="14">
        <v>1.183580733111179</v>
      </c>
      <c r="K382" s="14">
        <v>-6170.0000000000073</v>
      </c>
      <c r="L382" s="14">
        <v>1029</v>
      </c>
      <c r="M382" s="14">
        <v>0.40038872691933919</v>
      </c>
      <c r="N382" s="14">
        <v>17.667638483965117</v>
      </c>
      <c r="O382" s="14">
        <v>-1109.9999999999977</v>
      </c>
      <c r="P382" s="70"/>
    </row>
    <row r="383" spans="2:16" x14ac:dyDescent="0.25">
      <c r="B383" s="14" t="s">
        <v>50</v>
      </c>
      <c r="C383" s="14">
        <v>1.83</v>
      </c>
      <c r="D383" s="14">
        <v>110</v>
      </c>
      <c r="E383" s="14">
        <v>90</v>
      </c>
      <c r="F383" s="14">
        <v>5</v>
      </c>
      <c r="G383" s="22">
        <v>38353</v>
      </c>
      <c r="H383" s="22">
        <v>40543</v>
      </c>
      <c r="I383" s="14">
        <v>18760.000000000058</v>
      </c>
      <c r="J383" s="14">
        <v>1.1651263093037592</v>
      </c>
      <c r="K383" s="14">
        <v>-8109.9999999999945</v>
      </c>
      <c r="L383" s="14">
        <v>1174</v>
      </c>
      <c r="M383" s="14">
        <v>0.39948892674616693</v>
      </c>
      <c r="N383" s="14">
        <v>15.979557069846765</v>
      </c>
      <c r="O383" s="14">
        <v>-1109.9999999999977</v>
      </c>
      <c r="P383" s="70"/>
    </row>
    <row r="384" spans="2:16" x14ac:dyDescent="0.25">
      <c r="B384" s="14" t="s">
        <v>50</v>
      </c>
      <c r="C384" s="14">
        <v>1.88</v>
      </c>
      <c r="D384" s="14">
        <v>110</v>
      </c>
      <c r="E384" s="14">
        <v>90</v>
      </c>
      <c r="F384" s="14">
        <v>5.5</v>
      </c>
      <c r="G384" s="22">
        <v>38353</v>
      </c>
      <c r="H384" s="22">
        <v>40543</v>
      </c>
      <c r="I384" s="14">
        <v>20080.000000000073</v>
      </c>
      <c r="J384" s="14">
        <v>1.1627492300210738</v>
      </c>
      <c r="K384" s="14">
        <v>-7979.9999999999745</v>
      </c>
      <c r="L384" s="14">
        <v>1275</v>
      </c>
      <c r="M384" s="14">
        <v>0.39450980392156865</v>
      </c>
      <c r="N384" s="14">
        <v>15.74901960784322</v>
      </c>
      <c r="O384" s="14">
        <v>-1109.9999999999977</v>
      </c>
      <c r="P384" s="70"/>
    </row>
    <row r="385" spans="2:16" x14ac:dyDescent="0.25">
      <c r="B385" s="14" t="s">
        <v>50</v>
      </c>
      <c r="C385" s="14">
        <v>1.75</v>
      </c>
      <c r="D385" s="14">
        <v>110</v>
      </c>
      <c r="E385" s="14">
        <v>90</v>
      </c>
      <c r="F385" s="14">
        <v>6</v>
      </c>
      <c r="G385" s="22">
        <v>38353</v>
      </c>
      <c r="H385" s="22">
        <v>40543</v>
      </c>
      <c r="I385" s="14">
        <v>19060.000000000102</v>
      </c>
      <c r="J385" s="14">
        <v>1.1459641599019768</v>
      </c>
      <c r="K385" s="14">
        <v>-9369.9999999999618</v>
      </c>
      <c r="L385" s="14">
        <v>1339</v>
      </c>
      <c r="M385" s="14">
        <v>0.39133681852128455</v>
      </c>
      <c r="N385" s="14">
        <v>14.234503360717026</v>
      </c>
      <c r="O385" s="14">
        <v>-1109.9999999999977</v>
      </c>
      <c r="P385" s="70"/>
    </row>
    <row r="386" spans="2:16" x14ac:dyDescent="0.25">
      <c r="B386" s="14" t="s">
        <v>50</v>
      </c>
      <c r="C386" s="14">
        <v>1.81</v>
      </c>
      <c r="D386" s="14">
        <v>110</v>
      </c>
      <c r="E386" s="14">
        <v>90</v>
      </c>
      <c r="F386" s="14">
        <v>6.5</v>
      </c>
      <c r="G386" s="22">
        <v>38353</v>
      </c>
      <c r="H386" s="22">
        <v>40543</v>
      </c>
      <c r="I386" s="14">
        <v>19900.000000000146</v>
      </c>
      <c r="J386" s="14">
        <v>1.1496803309514867</v>
      </c>
      <c r="K386" s="14">
        <v>-9949.9999999999491</v>
      </c>
      <c r="L386" s="14">
        <v>1366</v>
      </c>
      <c r="M386" s="14">
        <v>0.39385065885797949</v>
      </c>
      <c r="N386" s="14">
        <v>14.568081991215321</v>
      </c>
      <c r="O386" s="14">
        <v>-1109.9999999999977</v>
      </c>
      <c r="P386" s="70"/>
    </row>
    <row r="387" spans="2:16" x14ac:dyDescent="0.25">
      <c r="B387" s="14" t="s">
        <v>50</v>
      </c>
      <c r="C387" s="14">
        <v>1.89</v>
      </c>
      <c r="D387" s="14">
        <v>110</v>
      </c>
      <c r="E387" s="14">
        <v>90</v>
      </c>
      <c r="F387" s="14">
        <v>7</v>
      </c>
      <c r="G387" s="22">
        <v>38353</v>
      </c>
      <c r="H387" s="22">
        <v>40543</v>
      </c>
      <c r="I387" s="14">
        <v>21230.000000000146</v>
      </c>
      <c r="J387" s="14">
        <v>1.1583028856908522</v>
      </c>
      <c r="K387" s="14">
        <v>-9979.9999999999509</v>
      </c>
      <c r="L387" s="14">
        <v>1375</v>
      </c>
      <c r="M387" s="14">
        <v>0.39345454545454545</v>
      </c>
      <c r="N387" s="14">
        <v>15.440000000000092</v>
      </c>
      <c r="O387" s="14">
        <v>-1109.9999999999977</v>
      </c>
      <c r="P387" s="70"/>
    </row>
    <row r="388" spans="2:16" x14ac:dyDescent="0.25">
      <c r="B388" s="14" t="s">
        <v>50</v>
      </c>
      <c r="C388" s="14">
        <v>1.88</v>
      </c>
      <c r="D388" s="14">
        <v>110</v>
      </c>
      <c r="E388" s="14">
        <v>90</v>
      </c>
      <c r="F388" s="14">
        <v>7.5</v>
      </c>
      <c r="G388" s="22">
        <v>38353</v>
      </c>
      <c r="H388" s="22">
        <v>40543</v>
      </c>
      <c r="I388" s="14">
        <v>21230.000000000146</v>
      </c>
      <c r="J388" s="14">
        <v>1.1568526043590703</v>
      </c>
      <c r="K388" s="14">
        <v>-9959.9999999999382</v>
      </c>
      <c r="L388" s="14">
        <v>1386</v>
      </c>
      <c r="M388" s="14">
        <v>0.39393939393939392</v>
      </c>
      <c r="N388" s="14">
        <v>15.31746031746043</v>
      </c>
      <c r="O388" s="14">
        <v>-1109.9999999999977</v>
      </c>
      <c r="P388" s="70"/>
    </row>
    <row r="389" spans="2:16" x14ac:dyDescent="0.25">
      <c r="B389" s="14" t="s">
        <v>50</v>
      </c>
      <c r="C389" s="14">
        <v>1.8</v>
      </c>
      <c r="D389" s="14">
        <v>110</v>
      </c>
      <c r="E389" s="14">
        <v>90</v>
      </c>
      <c r="F389" s="14">
        <v>8</v>
      </c>
      <c r="G389" s="22">
        <v>38353</v>
      </c>
      <c r="H389" s="22">
        <v>40543</v>
      </c>
      <c r="I389" s="14">
        <v>20330.000000000146</v>
      </c>
      <c r="J389" s="14">
        <v>1.1484483388097857</v>
      </c>
      <c r="K389" s="14">
        <v>-9959.9999999999382</v>
      </c>
      <c r="L389" s="14">
        <v>1393</v>
      </c>
      <c r="M389" s="14">
        <v>0.39339554917444364</v>
      </c>
      <c r="N389" s="14">
        <v>14.594400574300153</v>
      </c>
      <c r="O389" s="14">
        <v>-1109.9999999999977</v>
      </c>
      <c r="P389" s="70"/>
    </row>
    <row r="390" spans="2:16" x14ac:dyDescent="0.25">
      <c r="B390" s="14" t="s">
        <v>50</v>
      </c>
      <c r="C390" s="14">
        <v>1.82</v>
      </c>
      <c r="D390" s="14">
        <v>110</v>
      </c>
      <c r="E390" s="14">
        <v>90</v>
      </c>
      <c r="F390" s="14">
        <v>8.5</v>
      </c>
      <c r="G390" s="22">
        <v>38353</v>
      </c>
      <c r="H390" s="22">
        <v>40543</v>
      </c>
      <c r="I390" s="14">
        <v>20620.000000000175</v>
      </c>
      <c r="J390" s="14">
        <v>1.1505219359077319</v>
      </c>
      <c r="K390" s="14">
        <v>-9739.9999999999236</v>
      </c>
      <c r="L390" s="14">
        <v>1396</v>
      </c>
      <c r="M390" s="14">
        <v>0.39398280802292263</v>
      </c>
      <c r="N390" s="14">
        <v>14.770773638968572</v>
      </c>
      <c r="O390" s="14">
        <v>-1109.9999999999977</v>
      </c>
      <c r="P390" s="70"/>
    </row>
    <row r="391" spans="2:16" x14ac:dyDescent="0.25">
      <c r="B391" s="14" t="s">
        <v>50</v>
      </c>
      <c r="C391" s="14">
        <v>1.82</v>
      </c>
      <c r="D391" s="14">
        <v>110</v>
      </c>
      <c r="E391" s="14">
        <v>90</v>
      </c>
      <c r="F391" s="14">
        <v>9</v>
      </c>
      <c r="G391" s="22">
        <v>38353</v>
      </c>
      <c r="H391" s="22">
        <v>40543</v>
      </c>
      <c r="I391" s="14">
        <v>20620.000000000175</v>
      </c>
      <c r="J391" s="14">
        <v>1.1505219359077319</v>
      </c>
      <c r="K391" s="14">
        <v>-9739.9999999999236</v>
      </c>
      <c r="L391" s="14">
        <v>1396</v>
      </c>
      <c r="M391" s="14">
        <v>0.39398280802292263</v>
      </c>
      <c r="N391" s="14">
        <v>14.770773638968572</v>
      </c>
      <c r="O391" s="14">
        <v>-1109.9999999999977</v>
      </c>
      <c r="P391" s="70"/>
    </row>
    <row r="392" spans="2:16" x14ac:dyDescent="0.25">
      <c r="B392" s="14" t="s">
        <v>50</v>
      </c>
      <c r="C392" s="14">
        <v>1.82</v>
      </c>
      <c r="D392" s="14">
        <v>110</v>
      </c>
      <c r="E392" s="14">
        <v>90</v>
      </c>
      <c r="F392" s="14">
        <v>9.5</v>
      </c>
      <c r="G392" s="22">
        <v>38353</v>
      </c>
      <c r="H392" s="22">
        <v>40543</v>
      </c>
      <c r="I392" s="14">
        <v>20620.000000000175</v>
      </c>
      <c r="J392" s="14">
        <v>1.1505219359077319</v>
      </c>
      <c r="K392" s="14">
        <v>-9739.9999999999236</v>
      </c>
      <c r="L392" s="14">
        <v>1396</v>
      </c>
      <c r="M392" s="14">
        <v>0.39398280802292263</v>
      </c>
      <c r="N392" s="14">
        <v>14.770773638968572</v>
      </c>
      <c r="O392" s="14">
        <v>-1109.9999999999977</v>
      </c>
      <c r="P392" s="70"/>
    </row>
    <row r="393" spans="2:16" x14ac:dyDescent="0.25">
      <c r="B393" s="14" t="s">
        <v>50</v>
      </c>
      <c r="C393" s="14">
        <v>1.82</v>
      </c>
      <c r="D393" s="14">
        <v>110</v>
      </c>
      <c r="E393" s="14">
        <v>90</v>
      </c>
      <c r="F393" s="14">
        <v>10</v>
      </c>
      <c r="G393" s="22">
        <v>38353</v>
      </c>
      <c r="H393" s="22">
        <v>40543</v>
      </c>
      <c r="I393" s="14">
        <v>20620.000000000175</v>
      </c>
      <c r="J393" s="14">
        <v>1.1505219359077319</v>
      </c>
      <c r="K393" s="14">
        <v>-9739.9999999999236</v>
      </c>
      <c r="L393" s="14">
        <v>1396</v>
      </c>
      <c r="M393" s="14">
        <v>0.39398280802292263</v>
      </c>
      <c r="N393" s="14">
        <v>14.770773638968572</v>
      </c>
      <c r="O393" s="14">
        <v>-1109.9999999999977</v>
      </c>
      <c r="P393" s="70"/>
    </row>
    <row r="394" spans="2:16" x14ac:dyDescent="0.25">
      <c r="B394" s="14" t="s">
        <v>50</v>
      </c>
      <c r="C394" s="14">
        <v>0</v>
      </c>
      <c r="D394" s="14">
        <v>110</v>
      </c>
      <c r="E394" s="14">
        <v>95</v>
      </c>
      <c r="F394" s="14">
        <v>0</v>
      </c>
      <c r="G394" s="22">
        <v>38353</v>
      </c>
      <c r="H394" s="22">
        <v>40543</v>
      </c>
      <c r="I394" s="14">
        <v>0</v>
      </c>
      <c r="J394" s="14">
        <v>1</v>
      </c>
      <c r="K394" s="14">
        <v>0</v>
      </c>
      <c r="L394" s="14">
        <v>0</v>
      </c>
      <c r="M394" s="14">
        <v>0</v>
      </c>
      <c r="N394" s="14">
        <v>0</v>
      </c>
      <c r="O394" s="14">
        <v>0</v>
      </c>
      <c r="P394" s="70"/>
    </row>
    <row r="395" spans="2:16" x14ac:dyDescent="0.25">
      <c r="B395" s="14" t="s">
        <v>50</v>
      </c>
      <c r="C395" s="14">
        <v>0</v>
      </c>
      <c r="D395" s="14">
        <v>110</v>
      </c>
      <c r="E395" s="14">
        <v>95</v>
      </c>
      <c r="F395" s="14">
        <v>0.5</v>
      </c>
      <c r="G395" s="22">
        <v>38353</v>
      </c>
      <c r="H395" s="22">
        <v>40543</v>
      </c>
      <c r="I395" s="14">
        <v>0</v>
      </c>
      <c r="J395" s="14">
        <v>1</v>
      </c>
      <c r="K395" s="14">
        <v>0</v>
      </c>
      <c r="L395" s="14">
        <v>0</v>
      </c>
      <c r="M395" s="14">
        <v>0</v>
      </c>
      <c r="N395" s="14">
        <v>0</v>
      </c>
      <c r="O395" s="14">
        <v>0</v>
      </c>
      <c r="P395" s="70"/>
    </row>
    <row r="396" spans="2:16" x14ac:dyDescent="0.25">
      <c r="B396" s="14" t="s">
        <v>50</v>
      </c>
      <c r="C396" s="14">
        <v>0</v>
      </c>
      <c r="D396" s="14">
        <v>110</v>
      </c>
      <c r="E396" s="14">
        <v>95</v>
      </c>
      <c r="F396" s="14">
        <v>1</v>
      </c>
      <c r="G396" s="22">
        <v>38353</v>
      </c>
      <c r="H396" s="22">
        <v>40543</v>
      </c>
      <c r="I396" s="14">
        <v>0</v>
      </c>
      <c r="J396" s="14">
        <v>1</v>
      </c>
      <c r="K396" s="14">
        <v>0</v>
      </c>
      <c r="L396" s="14">
        <v>0</v>
      </c>
      <c r="M396" s="14">
        <v>0</v>
      </c>
      <c r="N396" s="14">
        <v>0</v>
      </c>
      <c r="O396" s="14">
        <v>0</v>
      </c>
      <c r="P396" s="70"/>
    </row>
    <row r="397" spans="2:16" x14ac:dyDescent="0.25">
      <c r="B397" s="14" t="s">
        <v>50</v>
      </c>
      <c r="C397" s="14">
        <v>1.06</v>
      </c>
      <c r="D397" s="14">
        <v>110</v>
      </c>
      <c r="E397" s="14">
        <v>95</v>
      </c>
      <c r="F397" s="14">
        <v>1.5</v>
      </c>
      <c r="G397" s="22">
        <v>38353</v>
      </c>
      <c r="H397" s="22">
        <v>40543</v>
      </c>
      <c r="I397" s="14">
        <v>1169.9999999999955</v>
      </c>
      <c r="J397" s="14">
        <v>4.2499999999999876</v>
      </c>
      <c r="K397" s="14">
        <v>-340.00000000000227</v>
      </c>
      <c r="L397" s="14">
        <v>8</v>
      </c>
      <c r="M397" s="14">
        <v>0.625</v>
      </c>
      <c r="N397" s="14">
        <v>146.24999999999943</v>
      </c>
      <c r="O397" s="14">
        <v>-159.99999999999773</v>
      </c>
      <c r="P397" s="70"/>
    </row>
    <row r="398" spans="2:16" x14ac:dyDescent="0.25">
      <c r="B398" s="14" t="s">
        <v>50</v>
      </c>
      <c r="C398" s="14">
        <v>-0.08</v>
      </c>
      <c r="D398" s="14">
        <v>110</v>
      </c>
      <c r="E398" s="14">
        <v>95</v>
      </c>
      <c r="F398" s="14">
        <v>2</v>
      </c>
      <c r="G398" s="22">
        <v>38353</v>
      </c>
      <c r="H398" s="22">
        <v>40543</v>
      </c>
      <c r="I398" s="14">
        <v>-140.00000000000682</v>
      </c>
      <c r="J398" s="14">
        <v>0.96410256410256245</v>
      </c>
      <c r="K398" s="14">
        <v>-1170.0000000000205</v>
      </c>
      <c r="L398" s="14">
        <v>43</v>
      </c>
      <c r="M398" s="14">
        <v>0.34883720930232559</v>
      </c>
      <c r="N398" s="14">
        <v>-3.2558139534885306</v>
      </c>
      <c r="O398" s="14">
        <v>-520</v>
      </c>
      <c r="P398" s="70"/>
    </row>
    <row r="399" spans="2:16" x14ac:dyDescent="0.25">
      <c r="B399" s="14" t="s">
        <v>50</v>
      </c>
      <c r="C399" s="14">
        <v>0.97</v>
      </c>
      <c r="D399" s="14">
        <v>110</v>
      </c>
      <c r="E399" s="14">
        <v>95</v>
      </c>
      <c r="F399" s="14">
        <v>2.5</v>
      </c>
      <c r="G399" s="22">
        <v>38353</v>
      </c>
      <c r="H399" s="22">
        <v>40543</v>
      </c>
      <c r="I399" s="14">
        <v>3699.9999999999818</v>
      </c>
      <c r="J399" s="14">
        <v>1.2408854166666647</v>
      </c>
      <c r="K399" s="14">
        <v>-3030.00000000005</v>
      </c>
      <c r="L399" s="14">
        <v>186</v>
      </c>
      <c r="M399" s="14">
        <v>0.39247311827956988</v>
      </c>
      <c r="N399" s="14">
        <v>19.892473118279476</v>
      </c>
      <c r="O399" s="14">
        <v>-570</v>
      </c>
      <c r="P399" s="70"/>
    </row>
    <row r="400" spans="2:16" x14ac:dyDescent="0.25">
      <c r="B400" s="14" t="s">
        <v>50</v>
      </c>
      <c r="C400" s="14">
        <v>2.16</v>
      </c>
      <c r="D400" s="14">
        <v>110</v>
      </c>
      <c r="E400" s="14">
        <v>95</v>
      </c>
      <c r="F400" s="14">
        <v>3</v>
      </c>
      <c r="G400" s="22">
        <v>38353</v>
      </c>
      <c r="H400" s="22">
        <v>40543</v>
      </c>
      <c r="I400" s="14">
        <v>13100.000000000065</v>
      </c>
      <c r="J400" s="14">
        <v>1.3788316946211707</v>
      </c>
      <c r="K400" s="14">
        <v>-3180.0000000000227</v>
      </c>
      <c r="L400" s="14">
        <v>402</v>
      </c>
      <c r="M400" s="14">
        <v>0.41293532338308458</v>
      </c>
      <c r="N400" s="14">
        <v>32.587064676617089</v>
      </c>
      <c r="O400" s="14">
        <v>-609.99999999999773</v>
      </c>
      <c r="P400" s="70"/>
    </row>
    <row r="401" spans="2:16" x14ac:dyDescent="0.25">
      <c r="B401" s="14" t="s">
        <v>50</v>
      </c>
      <c r="C401" s="14">
        <v>2.59</v>
      </c>
      <c r="D401" s="14">
        <v>110</v>
      </c>
      <c r="E401" s="14">
        <v>95</v>
      </c>
      <c r="F401" s="14">
        <v>3.5</v>
      </c>
      <c r="G401" s="22">
        <v>38353</v>
      </c>
      <c r="H401" s="22">
        <v>40543</v>
      </c>
      <c r="I401" s="14">
        <v>19760.000000000087</v>
      </c>
      <c r="J401" s="14">
        <v>1.3536148890479616</v>
      </c>
      <c r="K401" s="14">
        <v>-3889.9999999999745</v>
      </c>
      <c r="L401" s="14">
        <v>637</v>
      </c>
      <c r="M401" s="14">
        <v>0.42072213500784927</v>
      </c>
      <c r="N401" s="14">
        <v>31.020408163265479</v>
      </c>
      <c r="O401" s="14">
        <v>-949.99999999999534</v>
      </c>
      <c r="P401" s="70"/>
    </row>
    <row r="402" spans="2:16" x14ac:dyDescent="0.25">
      <c r="B402" s="14" t="s">
        <v>50</v>
      </c>
      <c r="C402" s="14">
        <v>1.89</v>
      </c>
      <c r="D402" s="14">
        <v>110</v>
      </c>
      <c r="E402" s="14">
        <v>95</v>
      </c>
      <c r="F402" s="14">
        <v>4</v>
      </c>
      <c r="G402" s="22">
        <v>38353</v>
      </c>
      <c r="H402" s="22">
        <v>40543</v>
      </c>
      <c r="I402" s="14">
        <v>16410.000000000015</v>
      </c>
      <c r="J402" s="14">
        <v>1.2053046415613664</v>
      </c>
      <c r="K402" s="14">
        <v>-4969.9999999999518</v>
      </c>
      <c r="L402" s="14">
        <v>857</v>
      </c>
      <c r="M402" s="14">
        <v>0.4072345390898483</v>
      </c>
      <c r="N402" s="14">
        <v>19.14819136522765</v>
      </c>
      <c r="O402" s="14">
        <v>-949.99999999999534</v>
      </c>
      <c r="P402" s="70"/>
    </row>
    <row r="403" spans="2:16" x14ac:dyDescent="0.25">
      <c r="B403" s="14" t="s">
        <v>50</v>
      </c>
      <c r="C403" s="14">
        <v>2.0099999999999998</v>
      </c>
      <c r="D403" s="14">
        <v>110</v>
      </c>
      <c r="E403" s="14">
        <v>95</v>
      </c>
      <c r="F403" s="14">
        <v>4.5</v>
      </c>
      <c r="G403" s="22">
        <v>38353</v>
      </c>
      <c r="H403" s="22">
        <v>40543</v>
      </c>
      <c r="I403" s="14">
        <v>19360.000000000029</v>
      </c>
      <c r="J403" s="14">
        <v>1.1950629722921919</v>
      </c>
      <c r="K403" s="14">
        <v>-6150.0000000000045</v>
      </c>
      <c r="L403" s="14">
        <v>1038</v>
      </c>
      <c r="M403" s="14">
        <v>0.40269749518304432</v>
      </c>
      <c r="N403" s="14">
        <v>18.651252408477916</v>
      </c>
      <c r="O403" s="14">
        <v>-1109.9999999999977</v>
      </c>
      <c r="P403" s="70"/>
    </row>
    <row r="404" spans="2:16" x14ac:dyDescent="0.25">
      <c r="B404" s="14" t="s">
        <v>50</v>
      </c>
      <c r="C404" s="14">
        <v>1.91</v>
      </c>
      <c r="D404" s="14">
        <v>110</v>
      </c>
      <c r="E404" s="14">
        <v>95</v>
      </c>
      <c r="F404" s="14">
        <v>5</v>
      </c>
      <c r="G404" s="22">
        <v>38353</v>
      </c>
      <c r="H404" s="22">
        <v>40543</v>
      </c>
      <c r="I404" s="14">
        <v>19730</v>
      </c>
      <c r="J404" s="14">
        <v>1.1728276103714086</v>
      </c>
      <c r="K404" s="14">
        <v>-7459.9999999999964</v>
      </c>
      <c r="L404" s="14">
        <v>1181</v>
      </c>
      <c r="M404" s="14">
        <v>0.40050804403048262</v>
      </c>
      <c r="N404" s="14">
        <v>16.706181202370939</v>
      </c>
      <c r="O404" s="14">
        <v>-1109.9999999999977</v>
      </c>
      <c r="P404" s="70"/>
    </row>
    <row r="405" spans="2:16" x14ac:dyDescent="0.25">
      <c r="B405" s="14" t="s">
        <v>50</v>
      </c>
      <c r="C405" s="14">
        <v>1.89</v>
      </c>
      <c r="D405" s="14">
        <v>110</v>
      </c>
      <c r="E405" s="14">
        <v>95</v>
      </c>
      <c r="F405" s="14">
        <v>5.5</v>
      </c>
      <c r="G405" s="22">
        <v>38353</v>
      </c>
      <c r="H405" s="22">
        <v>40543</v>
      </c>
      <c r="I405" s="14">
        <v>20220.000000000102</v>
      </c>
      <c r="J405" s="14">
        <v>1.1629987908101582</v>
      </c>
      <c r="K405" s="14">
        <v>-8129.9999999999709</v>
      </c>
      <c r="L405" s="14">
        <v>1282</v>
      </c>
      <c r="M405" s="14">
        <v>0.39469578783151327</v>
      </c>
      <c r="N405" s="14">
        <v>15.772230889235669</v>
      </c>
      <c r="O405" s="14">
        <v>-1109.9999999999977</v>
      </c>
      <c r="P405" s="70"/>
    </row>
    <row r="406" spans="2:16" x14ac:dyDescent="0.25">
      <c r="B406" s="14" t="s">
        <v>50</v>
      </c>
      <c r="C406" s="14">
        <v>1.77</v>
      </c>
      <c r="D406" s="14">
        <v>110</v>
      </c>
      <c r="E406" s="14">
        <v>95</v>
      </c>
      <c r="F406" s="14">
        <v>6</v>
      </c>
      <c r="G406" s="22">
        <v>38353</v>
      </c>
      <c r="H406" s="22">
        <v>40543</v>
      </c>
      <c r="I406" s="14">
        <v>19290.000000000116</v>
      </c>
      <c r="J406" s="14">
        <v>1.1474657900772123</v>
      </c>
      <c r="K406" s="14">
        <v>-9369.9999999999618</v>
      </c>
      <c r="L406" s="14">
        <v>1342</v>
      </c>
      <c r="M406" s="14">
        <v>0.39269746646795828</v>
      </c>
      <c r="N406" s="14">
        <v>14.374068554396507</v>
      </c>
      <c r="O406" s="14">
        <v>-1109.9999999999977</v>
      </c>
      <c r="P406" s="70"/>
    </row>
    <row r="407" spans="2:16" x14ac:dyDescent="0.25">
      <c r="B407" s="14" t="s">
        <v>50</v>
      </c>
      <c r="C407" s="14">
        <v>1.8</v>
      </c>
      <c r="D407" s="14">
        <v>110</v>
      </c>
      <c r="E407" s="14">
        <v>95</v>
      </c>
      <c r="F407" s="14">
        <v>6.5</v>
      </c>
      <c r="G407" s="22">
        <v>38353</v>
      </c>
      <c r="H407" s="22">
        <v>40543</v>
      </c>
      <c r="I407" s="14">
        <v>19780.000000000116</v>
      </c>
      <c r="J407" s="14">
        <v>1.1484316374005714</v>
      </c>
      <c r="K407" s="14">
        <v>-9949.9999999999491</v>
      </c>
      <c r="L407" s="14">
        <v>1368</v>
      </c>
      <c r="M407" s="14">
        <v>0.39400584795321636</v>
      </c>
      <c r="N407" s="14">
        <v>14.459064327485473</v>
      </c>
      <c r="O407" s="14">
        <v>-1109.9999999999977</v>
      </c>
      <c r="P407" s="70"/>
    </row>
    <row r="408" spans="2:16" x14ac:dyDescent="0.25">
      <c r="B408" s="14" t="s">
        <v>50</v>
      </c>
      <c r="C408" s="14">
        <v>1.88</v>
      </c>
      <c r="D408" s="14">
        <v>110</v>
      </c>
      <c r="E408" s="14">
        <v>95</v>
      </c>
      <c r="F408" s="14">
        <v>7</v>
      </c>
      <c r="G408" s="22">
        <v>38353</v>
      </c>
      <c r="H408" s="22">
        <v>40543</v>
      </c>
      <c r="I408" s="14">
        <v>21110.000000000116</v>
      </c>
      <c r="J408" s="14">
        <v>1.1570450825769985</v>
      </c>
      <c r="K408" s="14">
        <v>-9979.9999999999509</v>
      </c>
      <c r="L408" s="14">
        <v>1377</v>
      </c>
      <c r="M408" s="14">
        <v>0.3936092955700799</v>
      </c>
      <c r="N408" s="14">
        <v>15.330428467683467</v>
      </c>
      <c r="O408" s="14">
        <v>-1109.9999999999977</v>
      </c>
      <c r="P408" s="70"/>
    </row>
    <row r="409" spans="2:16" x14ac:dyDescent="0.25">
      <c r="B409" s="14" t="s">
        <v>50</v>
      </c>
      <c r="C409" s="14">
        <v>1.87</v>
      </c>
      <c r="D409" s="14">
        <v>110</v>
      </c>
      <c r="E409" s="14">
        <v>95</v>
      </c>
      <c r="F409" s="14">
        <v>7.5</v>
      </c>
      <c r="G409" s="22">
        <v>38353</v>
      </c>
      <c r="H409" s="22">
        <v>40543</v>
      </c>
      <c r="I409" s="14">
        <v>21050.000000000146</v>
      </c>
      <c r="J409" s="14">
        <v>1.1553161661624745</v>
      </c>
      <c r="K409" s="14">
        <v>-9959.9999999999382</v>
      </c>
      <c r="L409" s="14">
        <v>1387</v>
      </c>
      <c r="M409" s="14">
        <v>0.39365537130497474</v>
      </c>
      <c r="N409" s="14">
        <v>15.176640230713879</v>
      </c>
      <c r="O409" s="14">
        <v>-1109.9999999999977</v>
      </c>
      <c r="P409" s="70"/>
    </row>
    <row r="410" spans="2:16" x14ac:dyDescent="0.25">
      <c r="B410" s="14" t="s">
        <v>50</v>
      </c>
      <c r="C410" s="14">
        <v>1.8</v>
      </c>
      <c r="D410" s="14">
        <v>110</v>
      </c>
      <c r="E410" s="14">
        <v>95</v>
      </c>
      <c r="F410" s="14">
        <v>8</v>
      </c>
      <c r="G410" s="22">
        <v>38353</v>
      </c>
      <c r="H410" s="22">
        <v>40543</v>
      </c>
      <c r="I410" s="14">
        <v>20330.000000000146</v>
      </c>
      <c r="J410" s="14">
        <v>1.1484483388097857</v>
      </c>
      <c r="K410" s="14">
        <v>-9959.9999999999382</v>
      </c>
      <c r="L410" s="14">
        <v>1393</v>
      </c>
      <c r="M410" s="14">
        <v>0.39339554917444364</v>
      </c>
      <c r="N410" s="14">
        <v>14.594400574300153</v>
      </c>
      <c r="O410" s="14">
        <v>-1109.9999999999977</v>
      </c>
      <c r="P410" s="70"/>
    </row>
    <row r="411" spans="2:16" x14ac:dyDescent="0.25">
      <c r="B411" s="14" t="s">
        <v>50</v>
      </c>
      <c r="C411" s="14">
        <v>1.82</v>
      </c>
      <c r="D411" s="14">
        <v>110</v>
      </c>
      <c r="E411" s="14">
        <v>95</v>
      </c>
      <c r="F411" s="14">
        <v>8.5</v>
      </c>
      <c r="G411" s="22">
        <v>38353</v>
      </c>
      <c r="H411" s="22">
        <v>40543</v>
      </c>
      <c r="I411" s="14">
        <v>20620.000000000175</v>
      </c>
      <c r="J411" s="14">
        <v>1.1505219359077319</v>
      </c>
      <c r="K411" s="14">
        <v>-9739.9999999999236</v>
      </c>
      <c r="L411" s="14">
        <v>1396</v>
      </c>
      <c r="M411" s="14">
        <v>0.39398280802292263</v>
      </c>
      <c r="N411" s="14">
        <v>14.770773638968572</v>
      </c>
      <c r="O411" s="14">
        <v>-1109.9999999999977</v>
      </c>
      <c r="P411" s="70"/>
    </row>
    <row r="412" spans="2:16" x14ac:dyDescent="0.25">
      <c r="B412" s="14" t="s">
        <v>50</v>
      </c>
      <c r="C412" s="14">
        <v>1.82</v>
      </c>
      <c r="D412" s="14">
        <v>110</v>
      </c>
      <c r="E412" s="14">
        <v>95</v>
      </c>
      <c r="F412" s="14">
        <v>9</v>
      </c>
      <c r="G412" s="22">
        <v>38353</v>
      </c>
      <c r="H412" s="22">
        <v>40543</v>
      </c>
      <c r="I412" s="14">
        <v>20620.000000000175</v>
      </c>
      <c r="J412" s="14">
        <v>1.1505219359077319</v>
      </c>
      <c r="K412" s="14">
        <v>-9739.9999999999236</v>
      </c>
      <c r="L412" s="14">
        <v>1396</v>
      </c>
      <c r="M412" s="14">
        <v>0.39398280802292263</v>
      </c>
      <c r="N412" s="14">
        <v>14.770773638968572</v>
      </c>
      <c r="O412" s="14">
        <v>-1109.9999999999977</v>
      </c>
      <c r="P412" s="70"/>
    </row>
    <row r="413" spans="2:16" x14ac:dyDescent="0.25">
      <c r="B413" s="14" t="s">
        <v>50</v>
      </c>
      <c r="C413" s="14">
        <v>1.82</v>
      </c>
      <c r="D413" s="14">
        <v>110</v>
      </c>
      <c r="E413" s="14">
        <v>95</v>
      </c>
      <c r="F413" s="14">
        <v>9.5</v>
      </c>
      <c r="G413" s="22">
        <v>38353</v>
      </c>
      <c r="H413" s="22">
        <v>40543</v>
      </c>
      <c r="I413" s="14">
        <v>20620.000000000175</v>
      </c>
      <c r="J413" s="14">
        <v>1.1505219359077319</v>
      </c>
      <c r="K413" s="14">
        <v>-9739.9999999999236</v>
      </c>
      <c r="L413" s="14">
        <v>1396</v>
      </c>
      <c r="M413" s="14">
        <v>0.39398280802292263</v>
      </c>
      <c r="N413" s="14">
        <v>14.770773638968572</v>
      </c>
      <c r="O413" s="14">
        <v>-1109.9999999999977</v>
      </c>
      <c r="P413" s="70"/>
    </row>
    <row r="414" spans="2:16" x14ac:dyDescent="0.25">
      <c r="B414" s="14" t="s">
        <v>50</v>
      </c>
      <c r="C414" s="14">
        <v>1.82</v>
      </c>
      <c r="D414" s="14">
        <v>110</v>
      </c>
      <c r="E414" s="14">
        <v>95</v>
      </c>
      <c r="F414" s="14">
        <v>10</v>
      </c>
      <c r="G414" s="22">
        <v>38353</v>
      </c>
      <c r="H414" s="22">
        <v>40543</v>
      </c>
      <c r="I414" s="14">
        <v>20620.000000000175</v>
      </c>
      <c r="J414" s="14">
        <v>1.1505219359077319</v>
      </c>
      <c r="K414" s="14">
        <v>-9739.9999999999236</v>
      </c>
      <c r="L414" s="14">
        <v>1396</v>
      </c>
      <c r="M414" s="14">
        <v>0.39398280802292263</v>
      </c>
      <c r="N414" s="14">
        <v>14.770773638968572</v>
      </c>
      <c r="O414" s="14">
        <v>-1109.9999999999977</v>
      </c>
      <c r="P414" s="70"/>
    </row>
    <row r="415" spans="2:16" x14ac:dyDescent="0.25">
      <c r="P415" s="70"/>
    </row>
    <row r="416" spans="2:16" x14ac:dyDescent="0.25">
      <c r="P416" s="70"/>
    </row>
    <row r="417" spans="16:16" x14ac:dyDescent="0.25">
      <c r="P417" s="70"/>
    </row>
    <row r="418" spans="16:16" x14ac:dyDescent="0.25">
      <c r="P418" s="70"/>
    </row>
    <row r="419" spans="16:16" x14ac:dyDescent="0.25">
      <c r="P419" s="70"/>
    </row>
    <row r="420" spans="16:16" x14ac:dyDescent="0.25">
      <c r="P420" s="70"/>
    </row>
    <row r="421" spans="16:16" x14ac:dyDescent="0.25">
      <c r="P421" s="70"/>
    </row>
    <row r="422" spans="16:16" x14ac:dyDescent="0.25">
      <c r="P422" s="70"/>
    </row>
  </sheetData>
  <mergeCells count="4">
    <mergeCell ref="Q13:AA14"/>
    <mergeCell ref="AP13:BF14"/>
    <mergeCell ref="AP60:BF61"/>
    <mergeCell ref="AP106:BF107"/>
  </mergeCells>
  <conditionalFormatting pivot="1" sqref="R51:AJ7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200" verticalDpi="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B1:AP150"/>
  <sheetViews>
    <sheetView showGridLines="0" zoomScale="90" zoomScaleNormal="90" workbookViewId="0">
      <selection activeCell="E24" sqref="E24"/>
    </sheetView>
  </sheetViews>
  <sheetFormatPr baseColWidth="10" defaultRowHeight="15" x14ac:dyDescent="0.25"/>
  <cols>
    <col min="1" max="1" width="4.42578125" customWidth="1"/>
    <col min="2" max="2" width="14.42578125" customWidth="1"/>
    <col min="3" max="3" width="15.42578125" customWidth="1"/>
    <col min="4" max="4" width="22.140625" customWidth="1"/>
    <col min="5" max="5" width="16.28515625" customWidth="1"/>
    <col min="7" max="7" width="15.5703125" customWidth="1"/>
    <col min="8" max="8" width="14.85546875" style="15" customWidth="1"/>
    <col min="9" max="9" width="16" style="15" customWidth="1"/>
    <col min="10" max="10" width="17.28515625" customWidth="1"/>
    <col min="11" max="11" width="17.7109375" customWidth="1"/>
    <col min="12" max="12" width="16.85546875" customWidth="1"/>
    <col min="13" max="13" width="20.28515625" style="15" customWidth="1"/>
    <col min="14" max="14" width="18.7109375" customWidth="1"/>
    <col min="15" max="15" width="8.28515625" customWidth="1"/>
    <col min="16" max="29" width="7.140625" customWidth="1"/>
  </cols>
  <sheetData>
    <row r="1" spans="2:42" ht="15.75" thickBot="1" x14ac:dyDescent="0.3"/>
    <row r="2" spans="2:42" x14ac:dyDescent="0.25">
      <c r="B2" s="5" t="s">
        <v>7</v>
      </c>
      <c r="C2" s="6"/>
      <c r="D2" s="7" t="s">
        <v>80</v>
      </c>
    </row>
    <row r="3" spans="2:42" x14ac:dyDescent="0.25">
      <c r="B3" s="8" t="s">
        <v>8</v>
      </c>
      <c r="C3" s="9"/>
      <c r="D3" s="10" t="s">
        <v>46</v>
      </c>
    </row>
    <row r="4" spans="2:42" x14ac:dyDescent="0.25">
      <c r="B4" s="8" t="s">
        <v>78</v>
      </c>
      <c r="C4" s="9"/>
      <c r="D4" s="10" t="s">
        <v>79</v>
      </c>
    </row>
    <row r="5" spans="2:42" x14ac:dyDescent="0.25">
      <c r="B5" s="8" t="s">
        <v>9</v>
      </c>
      <c r="C5" s="9"/>
      <c r="D5" s="10" t="s">
        <v>47</v>
      </c>
    </row>
    <row r="6" spans="2:42" x14ac:dyDescent="0.25">
      <c r="B6" s="8" t="s">
        <v>10</v>
      </c>
      <c r="C6" s="9"/>
      <c r="D6" s="10" t="s">
        <v>48</v>
      </c>
    </row>
    <row r="7" spans="2:42" x14ac:dyDescent="0.25">
      <c r="B7" s="8" t="s">
        <v>11</v>
      </c>
      <c r="C7" s="9"/>
      <c r="D7" s="10"/>
    </row>
    <row r="8" spans="2:42" x14ac:dyDescent="0.25">
      <c r="B8" s="8"/>
      <c r="C8" s="9" t="s">
        <v>12</v>
      </c>
      <c r="D8" s="10" t="s">
        <v>13</v>
      </c>
    </row>
    <row r="9" spans="2:42" x14ac:dyDescent="0.25">
      <c r="B9" s="8"/>
      <c r="C9" s="9" t="s">
        <v>14</v>
      </c>
      <c r="D9" s="10" t="s">
        <v>15</v>
      </c>
    </row>
    <row r="10" spans="2:42" ht="15.75" thickBot="1" x14ac:dyDescent="0.3">
      <c r="B10" s="11"/>
      <c r="C10" s="12" t="s">
        <v>16</v>
      </c>
      <c r="D10" s="13" t="s">
        <v>17</v>
      </c>
    </row>
    <row r="12" spans="2:42" x14ac:dyDescent="0.25">
      <c r="B12" t="s">
        <v>93</v>
      </c>
    </row>
    <row r="13" spans="2:42" x14ac:dyDescent="0.25">
      <c r="B13" s="15" t="s">
        <v>102</v>
      </c>
      <c r="P13" s="122" t="s">
        <v>53</v>
      </c>
      <c r="Q13" s="122"/>
      <c r="R13" s="122"/>
      <c r="S13" s="122"/>
      <c r="T13" s="122"/>
      <c r="U13" s="122"/>
      <c r="V13" s="122"/>
      <c r="W13" s="122"/>
      <c r="X13" s="122"/>
      <c r="Y13" s="122"/>
      <c r="Z13" s="122"/>
      <c r="AA13" s="122"/>
      <c r="AB13" s="122"/>
      <c r="AC13" s="122"/>
      <c r="AE13" s="124" t="s">
        <v>68</v>
      </c>
      <c r="AF13" s="125"/>
      <c r="AG13" s="125"/>
      <c r="AH13" s="125"/>
      <c r="AI13" s="125"/>
      <c r="AJ13" s="125"/>
      <c r="AK13" s="125"/>
      <c r="AL13" s="125"/>
      <c r="AM13" s="125"/>
      <c r="AN13" s="125"/>
      <c r="AO13" s="125"/>
      <c r="AP13" s="126"/>
    </row>
    <row r="14" spans="2:42" x14ac:dyDescent="0.25">
      <c r="P14" s="123"/>
      <c r="Q14" s="123"/>
      <c r="R14" s="123"/>
      <c r="S14" s="123"/>
      <c r="T14" s="123"/>
      <c r="U14" s="123"/>
      <c r="V14" s="123"/>
      <c r="W14" s="123"/>
      <c r="X14" s="123"/>
      <c r="Y14" s="123"/>
      <c r="Z14" s="123"/>
      <c r="AA14" s="123"/>
      <c r="AB14" s="123"/>
      <c r="AC14" s="123"/>
      <c r="AE14" s="127"/>
      <c r="AF14" s="123"/>
      <c r="AG14" s="123"/>
      <c r="AH14" s="123"/>
      <c r="AI14" s="123"/>
      <c r="AJ14" s="123"/>
      <c r="AK14" s="123"/>
      <c r="AL14" s="123"/>
      <c r="AM14" s="123"/>
      <c r="AN14" s="123"/>
      <c r="AO14" s="123"/>
      <c r="AP14" s="128"/>
    </row>
    <row r="15" spans="2:42" x14ac:dyDescent="0.25">
      <c r="B15" s="50" t="s">
        <v>18</v>
      </c>
      <c r="C15" s="28" t="s">
        <v>49</v>
      </c>
      <c r="D15" s="28" t="s">
        <v>104</v>
      </c>
      <c r="E15" s="29" t="s">
        <v>105</v>
      </c>
      <c r="F15" s="28" t="s">
        <v>19</v>
      </c>
      <c r="G15" s="28" t="s">
        <v>20</v>
      </c>
      <c r="H15" s="28" t="s">
        <v>21</v>
      </c>
      <c r="I15" s="28" t="s">
        <v>22</v>
      </c>
      <c r="J15" s="28" t="s">
        <v>23</v>
      </c>
      <c r="K15" s="28" t="s">
        <v>24</v>
      </c>
      <c r="L15" s="28" t="s">
        <v>25</v>
      </c>
      <c r="M15" s="28" t="s">
        <v>26</v>
      </c>
      <c r="N15" s="30" t="s">
        <v>27</v>
      </c>
      <c r="AE15" s="97"/>
      <c r="AF15" s="98"/>
      <c r="AG15" s="98"/>
      <c r="AH15" s="45"/>
      <c r="AI15" s="46"/>
      <c r="AJ15" s="46"/>
      <c r="AK15" s="98"/>
      <c r="AL15" s="98"/>
      <c r="AM15" s="98"/>
      <c r="AN15" s="98"/>
      <c r="AO15" s="98"/>
      <c r="AP15" s="99"/>
    </row>
    <row r="16" spans="2:42" x14ac:dyDescent="0.25">
      <c r="B16" s="53" t="s">
        <v>50</v>
      </c>
      <c r="C16" s="53">
        <v>1.1299999999999999</v>
      </c>
      <c r="D16" s="53">
        <v>110</v>
      </c>
      <c r="E16" s="53">
        <v>1</v>
      </c>
      <c r="F16" s="54">
        <v>38353</v>
      </c>
      <c r="G16" s="54">
        <v>40543</v>
      </c>
      <c r="H16" s="53">
        <v>10729.999999999971</v>
      </c>
      <c r="I16" s="53">
        <v>1.110812764639058</v>
      </c>
      <c r="J16" s="53">
        <v>-9349.9999999999491</v>
      </c>
      <c r="K16" s="53">
        <v>907</v>
      </c>
      <c r="L16" s="53">
        <v>0.3914002205071665</v>
      </c>
      <c r="M16" s="53">
        <v>11.830209481808152</v>
      </c>
      <c r="N16" s="55">
        <v>-1109.9999999999977</v>
      </c>
      <c r="AE16" s="97"/>
      <c r="AF16" s="98"/>
      <c r="AG16" s="98"/>
      <c r="AH16" s="45"/>
      <c r="AI16" s="46"/>
      <c r="AJ16" s="46"/>
      <c r="AK16" s="98"/>
      <c r="AL16" s="98"/>
      <c r="AM16" s="98"/>
      <c r="AN16" s="98"/>
      <c r="AO16" s="98"/>
      <c r="AP16" s="99"/>
    </row>
    <row r="17" spans="2:42" x14ac:dyDescent="0.25">
      <c r="B17" s="53" t="s">
        <v>50</v>
      </c>
      <c r="C17" s="53">
        <v>1.8</v>
      </c>
      <c r="D17" s="53">
        <v>110</v>
      </c>
      <c r="E17" s="53">
        <v>2</v>
      </c>
      <c r="F17" s="54">
        <v>38353</v>
      </c>
      <c r="G17" s="54">
        <v>40543</v>
      </c>
      <c r="H17" s="53">
        <v>19830.000000000087</v>
      </c>
      <c r="I17" s="53">
        <v>1.1592003853564554</v>
      </c>
      <c r="J17" s="53">
        <v>-8659.9999999999545</v>
      </c>
      <c r="K17" s="53">
        <v>1240</v>
      </c>
      <c r="L17" s="53">
        <v>0.38951612903225807</v>
      </c>
      <c r="M17" s="53">
        <v>15.991935483871027</v>
      </c>
      <c r="N17" s="55">
        <v>-1109.9999999999977</v>
      </c>
      <c r="AE17" s="97"/>
      <c r="AF17" s="98"/>
      <c r="AG17" s="98"/>
      <c r="AH17" s="45"/>
      <c r="AI17" s="46"/>
      <c r="AJ17" s="46"/>
      <c r="AK17" s="98"/>
      <c r="AL17" s="98"/>
      <c r="AM17" s="98"/>
      <c r="AN17" s="98"/>
      <c r="AO17" s="98"/>
      <c r="AP17" s="99"/>
    </row>
    <row r="18" spans="2:42" x14ac:dyDescent="0.25">
      <c r="B18" s="64" t="s">
        <v>50</v>
      </c>
      <c r="C18" s="64">
        <v>1.91</v>
      </c>
      <c r="D18" s="53">
        <v>110</v>
      </c>
      <c r="E18" s="64">
        <v>3</v>
      </c>
      <c r="F18" s="65">
        <v>38353</v>
      </c>
      <c r="G18" s="65">
        <v>40543</v>
      </c>
      <c r="H18" s="64">
        <v>21540.000000000146</v>
      </c>
      <c r="I18" s="64">
        <v>1.1608903495667775</v>
      </c>
      <c r="J18" s="64">
        <v>-9589.9999999999491</v>
      </c>
      <c r="K18" s="64">
        <v>1362</v>
      </c>
      <c r="L18" s="64">
        <v>0.39353891336270191</v>
      </c>
      <c r="M18" s="64">
        <v>15.814977973568357</v>
      </c>
      <c r="N18" s="66">
        <v>-1109.9999999999977</v>
      </c>
      <c r="O18" s="62"/>
      <c r="AE18" s="97"/>
      <c r="AF18" s="98"/>
      <c r="AG18" s="98"/>
      <c r="AH18" s="45"/>
      <c r="AI18" s="46"/>
      <c r="AJ18" s="46"/>
      <c r="AK18" s="98"/>
      <c r="AL18" s="98"/>
      <c r="AM18" s="98"/>
      <c r="AN18" s="98"/>
      <c r="AO18" s="98"/>
      <c r="AP18" s="99"/>
    </row>
    <row r="19" spans="2:42" x14ac:dyDescent="0.25">
      <c r="B19" s="53" t="s">
        <v>50</v>
      </c>
      <c r="C19" s="53">
        <v>1.78</v>
      </c>
      <c r="D19" s="53">
        <v>110</v>
      </c>
      <c r="E19" s="53">
        <v>4</v>
      </c>
      <c r="F19" s="54">
        <v>38353</v>
      </c>
      <c r="G19" s="54">
        <v>40543</v>
      </c>
      <c r="H19" s="53">
        <v>20130.000000000116</v>
      </c>
      <c r="I19" s="53">
        <v>1.1471598801081959</v>
      </c>
      <c r="J19" s="53">
        <v>-10139.999999999935</v>
      </c>
      <c r="K19" s="53">
        <v>1391</v>
      </c>
      <c r="L19" s="53">
        <v>0.39324227174694465</v>
      </c>
      <c r="M19" s="53">
        <v>14.471603163192029</v>
      </c>
      <c r="N19" s="55">
        <v>-1109.9999999999977</v>
      </c>
      <c r="O19" s="62"/>
      <c r="AE19" s="97"/>
      <c r="AF19" s="98"/>
      <c r="AG19" s="98"/>
      <c r="AH19" s="45"/>
      <c r="AI19" s="46"/>
      <c r="AJ19" s="46"/>
      <c r="AK19" s="98"/>
      <c r="AL19" s="98"/>
      <c r="AM19" s="98"/>
      <c r="AN19" s="98"/>
      <c r="AO19" s="98"/>
      <c r="AP19" s="99"/>
    </row>
    <row r="20" spans="2:42" x14ac:dyDescent="0.25">
      <c r="B20" s="59" t="s">
        <v>50</v>
      </c>
      <c r="C20" s="59">
        <v>1.82</v>
      </c>
      <c r="D20" s="59">
        <v>110</v>
      </c>
      <c r="E20" s="59">
        <v>5</v>
      </c>
      <c r="F20" s="60">
        <v>38353</v>
      </c>
      <c r="G20" s="60">
        <v>40543</v>
      </c>
      <c r="H20" s="59">
        <v>20620.000000000175</v>
      </c>
      <c r="I20" s="59">
        <v>1.1505219359077319</v>
      </c>
      <c r="J20" s="59">
        <v>-9739.9999999999236</v>
      </c>
      <c r="K20" s="59">
        <v>1396</v>
      </c>
      <c r="L20" s="59">
        <v>0.39398280802292263</v>
      </c>
      <c r="M20" s="59">
        <v>14.770773638968572</v>
      </c>
      <c r="N20" s="61">
        <v>-1109.9999999999977</v>
      </c>
      <c r="O20" s="62"/>
      <c r="AE20" s="97"/>
      <c r="AF20" s="98"/>
      <c r="AG20" s="98"/>
      <c r="AH20" s="45"/>
      <c r="AI20" s="46"/>
      <c r="AJ20" s="46"/>
      <c r="AK20" s="98"/>
      <c r="AL20" s="98"/>
      <c r="AM20" s="98"/>
      <c r="AN20" s="98"/>
      <c r="AO20" s="98"/>
      <c r="AP20" s="99"/>
    </row>
    <row r="21" spans="2:42" x14ac:dyDescent="0.25">
      <c r="B21" s="53" t="s">
        <v>50</v>
      </c>
      <c r="C21" s="53">
        <v>1.82</v>
      </c>
      <c r="D21" s="53">
        <v>110</v>
      </c>
      <c r="E21" s="53">
        <v>6</v>
      </c>
      <c r="F21" s="54">
        <v>38353</v>
      </c>
      <c r="G21" s="54">
        <v>40543</v>
      </c>
      <c r="H21" s="53">
        <v>20620.000000000175</v>
      </c>
      <c r="I21" s="53">
        <v>1.1505219359077319</v>
      </c>
      <c r="J21" s="53">
        <v>-9739.9999999999236</v>
      </c>
      <c r="K21" s="53">
        <v>1396</v>
      </c>
      <c r="L21" s="53">
        <v>0.39398280802292263</v>
      </c>
      <c r="M21" s="53">
        <v>14.770773638968572</v>
      </c>
      <c r="N21" s="55">
        <v>-1109.9999999999977</v>
      </c>
      <c r="O21" s="62"/>
      <c r="AE21" s="97"/>
      <c r="AF21" s="98"/>
      <c r="AG21" s="98"/>
      <c r="AH21" s="45"/>
      <c r="AI21" s="46"/>
      <c r="AJ21" s="46"/>
      <c r="AK21" s="98"/>
      <c r="AL21" s="98"/>
      <c r="AM21" s="98"/>
      <c r="AN21" s="98"/>
      <c r="AO21" s="98"/>
      <c r="AP21" s="99"/>
    </row>
    <row r="22" spans="2:42" x14ac:dyDescent="0.25">
      <c r="B22" s="53" t="s">
        <v>50</v>
      </c>
      <c r="C22" s="53">
        <v>1.82</v>
      </c>
      <c r="D22" s="53">
        <v>110</v>
      </c>
      <c r="E22" s="53">
        <v>7</v>
      </c>
      <c r="F22" s="54">
        <v>38353</v>
      </c>
      <c r="G22" s="54">
        <v>40543</v>
      </c>
      <c r="H22" s="53">
        <v>20620.000000000175</v>
      </c>
      <c r="I22" s="53">
        <v>1.1505219359077319</v>
      </c>
      <c r="J22" s="53">
        <v>-9739.9999999999236</v>
      </c>
      <c r="K22" s="53">
        <v>1396</v>
      </c>
      <c r="L22" s="53">
        <v>0.39398280802292263</v>
      </c>
      <c r="M22" s="53">
        <v>14.770773638968572</v>
      </c>
      <c r="N22" s="55">
        <v>-1109.9999999999977</v>
      </c>
      <c r="O22" s="62"/>
      <c r="AE22" s="97"/>
      <c r="AF22" s="98"/>
      <c r="AG22" s="98"/>
      <c r="AH22" s="45"/>
      <c r="AI22" s="46"/>
      <c r="AJ22" s="46"/>
      <c r="AK22" s="98"/>
      <c r="AL22" s="98"/>
      <c r="AM22" s="98"/>
      <c r="AN22" s="98"/>
      <c r="AO22" s="98"/>
      <c r="AP22" s="99"/>
    </row>
    <row r="23" spans="2:42" x14ac:dyDescent="0.25">
      <c r="B23" s="53" t="s">
        <v>50</v>
      </c>
      <c r="C23" s="53">
        <v>1.82</v>
      </c>
      <c r="D23" s="53">
        <v>110</v>
      </c>
      <c r="E23" s="53">
        <v>8</v>
      </c>
      <c r="F23" s="54">
        <v>38353</v>
      </c>
      <c r="G23" s="54">
        <v>40543</v>
      </c>
      <c r="H23" s="53">
        <v>20620.000000000175</v>
      </c>
      <c r="I23" s="53">
        <v>1.1505219359077319</v>
      </c>
      <c r="J23" s="53">
        <v>-9739.9999999999236</v>
      </c>
      <c r="K23" s="53">
        <v>1396</v>
      </c>
      <c r="L23" s="53">
        <v>0.39398280802292263</v>
      </c>
      <c r="M23" s="53">
        <v>14.770773638968572</v>
      </c>
      <c r="N23" s="55">
        <v>-1109.9999999999977</v>
      </c>
      <c r="O23" s="62"/>
      <c r="AE23" s="97"/>
      <c r="AF23" s="98"/>
      <c r="AG23" s="98"/>
      <c r="AH23" s="45"/>
      <c r="AI23" s="46"/>
      <c r="AJ23" s="46"/>
      <c r="AK23" s="98"/>
      <c r="AL23" s="98"/>
      <c r="AM23" s="98"/>
      <c r="AN23" s="98"/>
      <c r="AO23" s="98"/>
      <c r="AP23" s="99"/>
    </row>
    <row r="24" spans="2:42" x14ac:dyDescent="0.25">
      <c r="B24" s="53" t="s">
        <v>50</v>
      </c>
      <c r="C24" s="53">
        <v>1.82</v>
      </c>
      <c r="D24" s="53">
        <v>110</v>
      </c>
      <c r="E24" s="53">
        <v>9</v>
      </c>
      <c r="F24" s="54">
        <v>38353</v>
      </c>
      <c r="G24" s="54">
        <v>40543</v>
      </c>
      <c r="H24" s="53">
        <v>20620.000000000175</v>
      </c>
      <c r="I24" s="53">
        <v>1.1505219359077319</v>
      </c>
      <c r="J24" s="53">
        <v>-9739.9999999999236</v>
      </c>
      <c r="K24" s="53">
        <v>1396</v>
      </c>
      <c r="L24" s="53">
        <v>0.39398280802292263</v>
      </c>
      <c r="M24" s="53">
        <v>14.770773638968572</v>
      </c>
      <c r="N24" s="55">
        <v>-1109.9999999999977</v>
      </c>
      <c r="O24" s="62"/>
      <c r="AE24" s="97"/>
      <c r="AF24" s="98"/>
      <c r="AG24" s="98"/>
      <c r="AH24" s="45"/>
      <c r="AI24" s="46"/>
      <c r="AJ24" s="46"/>
      <c r="AK24" s="98"/>
      <c r="AL24" s="98"/>
      <c r="AM24" s="98"/>
      <c r="AN24" s="98"/>
      <c r="AO24" s="98"/>
      <c r="AP24" s="99"/>
    </row>
    <row r="25" spans="2:42" x14ac:dyDescent="0.25">
      <c r="B25" s="53" t="s">
        <v>50</v>
      </c>
      <c r="C25" s="56">
        <v>1.82</v>
      </c>
      <c r="D25" s="53">
        <v>110</v>
      </c>
      <c r="E25" s="56">
        <v>10</v>
      </c>
      <c r="F25" s="57">
        <v>38353</v>
      </c>
      <c r="G25" s="57">
        <v>40543</v>
      </c>
      <c r="H25" s="56">
        <v>20620.000000000175</v>
      </c>
      <c r="I25" s="56">
        <v>1.1505219359077319</v>
      </c>
      <c r="J25" s="56">
        <v>-9739.9999999999236</v>
      </c>
      <c r="K25" s="56">
        <v>1396</v>
      </c>
      <c r="L25" s="56">
        <v>0.39398280802292263</v>
      </c>
      <c r="M25" s="56">
        <v>14.770773638968572</v>
      </c>
      <c r="N25" s="58">
        <v>-1109.9999999999977</v>
      </c>
      <c r="AE25" s="97"/>
      <c r="AF25" s="98"/>
      <c r="AG25" s="98"/>
      <c r="AH25" s="45"/>
      <c r="AI25" s="46"/>
      <c r="AJ25" s="46"/>
      <c r="AK25" s="98"/>
      <c r="AL25" s="98"/>
      <c r="AM25" s="98"/>
      <c r="AN25" s="98"/>
      <c r="AO25" s="98"/>
      <c r="AP25" s="99"/>
    </row>
    <row r="26" spans="2:42" x14ac:dyDescent="0.25">
      <c r="AE26" s="97"/>
      <c r="AF26" s="98"/>
      <c r="AG26" s="98"/>
      <c r="AH26" s="45"/>
      <c r="AI26" s="46"/>
      <c r="AJ26" s="46"/>
      <c r="AK26" s="98"/>
      <c r="AL26" s="98"/>
      <c r="AM26" s="98"/>
      <c r="AN26" s="98"/>
      <c r="AO26" s="98"/>
      <c r="AP26" s="99"/>
    </row>
    <row r="27" spans="2:42" x14ac:dyDescent="0.25">
      <c r="AE27" s="97"/>
      <c r="AF27" s="98"/>
      <c r="AG27" s="98"/>
      <c r="AH27" s="45"/>
      <c r="AI27" s="46"/>
      <c r="AJ27" s="46"/>
      <c r="AK27" s="98"/>
      <c r="AL27" s="98"/>
      <c r="AM27" s="98"/>
      <c r="AN27" s="98"/>
      <c r="AO27" s="98"/>
      <c r="AP27" s="99"/>
    </row>
    <row r="28" spans="2:42" x14ac:dyDescent="0.25">
      <c r="AE28" s="97"/>
      <c r="AF28" s="98"/>
      <c r="AG28" s="98"/>
      <c r="AH28" s="45"/>
      <c r="AI28" s="46"/>
      <c r="AJ28" s="46"/>
      <c r="AK28" s="98"/>
      <c r="AL28" s="98"/>
      <c r="AM28" s="98"/>
      <c r="AN28" s="98"/>
      <c r="AO28" s="98"/>
      <c r="AP28" s="99"/>
    </row>
    <row r="29" spans="2:42" x14ac:dyDescent="0.25">
      <c r="I29" s="85"/>
      <c r="J29" s="9"/>
      <c r="K29" s="9"/>
      <c r="AE29" s="97"/>
      <c r="AF29" s="98"/>
      <c r="AG29" s="98"/>
      <c r="AH29" s="45"/>
      <c r="AI29" s="46"/>
      <c r="AJ29" s="46"/>
      <c r="AK29" s="98"/>
      <c r="AL29" s="98"/>
      <c r="AM29" s="98"/>
      <c r="AN29" s="98"/>
      <c r="AO29" s="98"/>
      <c r="AP29" s="99"/>
    </row>
    <row r="30" spans="2:42" x14ac:dyDescent="0.25">
      <c r="I30" s="85"/>
      <c r="J30" s="9"/>
      <c r="K30" s="9"/>
      <c r="AE30" s="97"/>
      <c r="AF30" s="98"/>
      <c r="AG30" s="98"/>
      <c r="AH30" s="45"/>
      <c r="AI30" s="46"/>
      <c r="AJ30" s="46"/>
      <c r="AK30" s="98"/>
      <c r="AL30" s="98"/>
      <c r="AM30" s="98"/>
      <c r="AN30" s="98"/>
      <c r="AO30" s="98"/>
      <c r="AP30" s="99"/>
    </row>
    <row r="31" spans="2:42" x14ac:dyDescent="0.25">
      <c r="I31" s="85"/>
      <c r="J31" s="9"/>
      <c r="K31" s="9"/>
      <c r="AE31" s="97"/>
      <c r="AF31" s="98"/>
      <c r="AG31" s="98"/>
      <c r="AH31" s="45"/>
      <c r="AI31" s="46"/>
      <c r="AJ31" s="46"/>
      <c r="AK31" s="98"/>
      <c r="AL31" s="98"/>
      <c r="AM31" s="98"/>
      <c r="AN31" s="98"/>
      <c r="AO31" s="98"/>
      <c r="AP31" s="99"/>
    </row>
    <row r="32" spans="2:42" x14ac:dyDescent="0.25">
      <c r="I32" s="85"/>
      <c r="J32" s="9"/>
      <c r="K32" s="9"/>
      <c r="AE32" s="97"/>
      <c r="AF32" s="98"/>
      <c r="AG32" s="98"/>
      <c r="AH32" s="45"/>
      <c r="AI32" s="46"/>
      <c r="AJ32" s="46"/>
      <c r="AK32" s="98"/>
      <c r="AL32" s="98"/>
      <c r="AM32" s="98"/>
      <c r="AN32" s="98"/>
      <c r="AO32" s="98"/>
      <c r="AP32" s="99"/>
    </row>
    <row r="33" spans="9:42" x14ac:dyDescent="0.25">
      <c r="I33" s="85"/>
      <c r="J33" s="9"/>
      <c r="K33" s="9"/>
      <c r="AE33" s="97"/>
      <c r="AF33" s="98"/>
      <c r="AG33" s="98"/>
      <c r="AH33" s="45"/>
      <c r="AI33" s="46"/>
      <c r="AJ33" s="46"/>
      <c r="AK33" s="98"/>
      <c r="AL33" s="98"/>
      <c r="AM33" s="98"/>
      <c r="AN33" s="98"/>
      <c r="AO33" s="98"/>
      <c r="AP33" s="99"/>
    </row>
    <row r="34" spans="9:42" x14ac:dyDescent="0.25">
      <c r="I34" s="85"/>
      <c r="J34" s="9"/>
      <c r="K34" s="9"/>
      <c r="AE34" s="97"/>
      <c r="AF34" s="98"/>
      <c r="AG34" s="98"/>
      <c r="AH34" s="45"/>
      <c r="AI34" s="46"/>
      <c r="AJ34" s="46"/>
      <c r="AK34" s="98"/>
      <c r="AL34" s="98"/>
      <c r="AM34" s="98"/>
      <c r="AN34" s="98"/>
      <c r="AO34" s="98"/>
      <c r="AP34" s="99"/>
    </row>
    <row r="35" spans="9:42" x14ac:dyDescent="0.25">
      <c r="I35" s="85"/>
      <c r="J35" s="9"/>
      <c r="K35" s="9"/>
      <c r="AE35" s="97"/>
      <c r="AF35" s="98"/>
      <c r="AG35" s="98"/>
      <c r="AH35" s="45"/>
      <c r="AI35" s="46"/>
      <c r="AJ35" s="46"/>
      <c r="AK35" s="98"/>
      <c r="AL35" s="98"/>
      <c r="AM35" s="98"/>
      <c r="AN35" s="98"/>
      <c r="AO35" s="98"/>
      <c r="AP35" s="99"/>
    </row>
    <row r="36" spans="9:42" x14ac:dyDescent="0.25">
      <c r="I36" s="85"/>
      <c r="J36" s="9"/>
      <c r="K36" s="9"/>
      <c r="AE36" s="97"/>
      <c r="AF36" s="98"/>
      <c r="AG36" s="98"/>
      <c r="AH36" s="45"/>
      <c r="AI36" s="46"/>
      <c r="AJ36" s="46"/>
      <c r="AK36" s="98"/>
      <c r="AL36" s="98"/>
      <c r="AM36" s="98"/>
      <c r="AN36" s="98"/>
      <c r="AO36" s="98"/>
      <c r="AP36" s="99"/>
    </row>
    <row r="37" spans="9:42" x14ac:dyDescent="0.25">
      <c r="AE37" s="97"/>
      <c r="AF37" s="98"/>
      <c r="AG37" s="98"/>
      <c r="AH37" s="45"/>
      <c r="AI37" s="46"/>
      <c r="AJ37" s="46"/>
      <c r="AK37" s="98"/>
      <c r="AL37" s="98"/>
      <c r="AM37" s="98"/>
      <c r="AN37" s="98"/>
      <c r="AO37" s="98"/>
      <c r="AP37" s="99"/>
    </row>
    <row r="38" spans="9:42" x14ac:dyDescent="0.25">
      <c r="AE38" s="97"/>
      <c r="AF38" s="98"/>
      <c r="AG38" s="98"/>
      <c r="AH38" s="45"/>
      <c r="AI38" s="46"/>
      <c r="AJ38" s="46"/>
      <c r="AK38" s="98"/>
      <c r="AL38" s="98"/>
      <c r="AM38" s="98"/>
      <c r="AN38" s="98"/>
      <c r="AO38" s="98"/>
      <c r="AP38" s="99"/>
    </row>
    <row r="39" spans="9:42" x14ac:dyDescent="0.25">
      <c r="AE39" s="97"/>
      <c r="AF39" s="98"/>
      <c r="AG39" s="98"/>
      <c r="AH39" s="45"/>
      <c r="AI39" s="46"/>
      <c r="AJ39" s="46"/>
      <c r="AK39" s="98"/>
      <c r="AL39" s="98"/>
      <c r="AM39" s="98"/>
      <c r="AN39" s="98"/>
      <c r="AO39" s="98"/>
      <c r="AP39" s="99"/>
    </row>
    <row r="40" spans="9:42" x14ac:dyDescent="0.25">
      <c r="AE40" s="97"/>
      <c r="AF40" s="98"/>
      <c r="AG40" s="98"/>
      <c r="AH40" s="45"/>
      <c r="AI40" s="46"/>
      <c r="AJ40" s="46"/>
      <c r="AK40" s="98"/>
      <c r="AL40" s="98"/>
      <c r="AM40" s="98"/>
      <c r="AN40" s="98"/>
      <c r="AO40" s="98"/>
      <c r="AP40" s="99"/>
    </row>
    <row r="41" spans="9:42" x14ac:dyDescent="0.25">
      <c r="AE41" s="97"/>
      <c r="AF41" s="98"/>
      <c r="AG41" s="98"/>
      <c r="AH41" s="45"/>
      <c r="AI41" s="46"/>
      <c r="AJ41" s="46"/>
      <c r="AK41" s="98"/>
      <c r="AL41" s="98"/>
      <c r="AM41" s="98"/>
      <c r="AN41" s="98"/>
      <c r="AO41" s="98"/>
      <c r="AP41" s="99"/>
    </row>
    <row r="42" spans="9:42" x14ac:dyDescent="0.25">
      <c r="AE42" s="97"/>
      <c r="AF42" s="98"/>
      <c r="AG42" s="98"/>
      <c r="AH42" s="45"/>
      <c r="AI42" s="46"/>
      <c r="AJ42" s="46"/>
      <c r="AK42" s="98"/>
      <c r="AL42" s="98"/>
      <c r="AM42" s="98"/>
      <c r="AN42" s="98"/>
      <c r="AO42" s="98"/>
      <c r="AP42" s="99"/>
    </row>
    <row r="43" spans="9:42" x14ac:dyDescent="0.25">
      <c r="AE43" s="97"/>
      <c r="AF43" s="98"/>
      <c r="AG43" s="98"/>
      <c r="AH43" s="45"/>
      <c r="AI43" s="46"/>
      <c r="AJ43" s="46"/>
      <c r="AK43" s="98"/>
      <c r="AL43" s="98"/>
      <c r="AM43" s="98"/>
      <c r="AN43" s="98"/>
      <c r="AO43" s="98"/>
      <c r="AP43" s="99"/>
    </row>
    <row r="44" spans="9:42" x14ac:dyDescent="0.25">
      <c r="AE44" s="97"/>
      <c r="AF44" s="98"/>
      <c r="AG44" s="98"/>
      <c r="AH44" s="45"/>
      <c r="AI44" s="46"/>
      <c r="AJ44" s="46"/>
      <c r="AK44" s="98"/>
      <c r="AL44" s="98"/>
      <c r="AM44" s="98"/>
      <c r="AN44" s="98"/>
      <c r="AO44" s="98"/>
      <c r="AP44" s="99"/>
    </row>
    <row r="45" spans="9:42" x14ac:dyDescent="0.25">
      <c r="AE45" s="97"/>
      <c r="AF45" s="98"/>
      <c r="AG45" s="98"/>
      <c r="AH45" s="45"/>
      <c r="AI45" s="46"/>
      <c r="AJ45" s="46"/>
      <c r="AK45" s="98"/>
      <c r="AL45" s="98"/>
      <c r="AM45" s="98"/>
      <c r="AN45" s="98"/>
      <c r="AO45" s="98"/>
      <c r="AP45" s="99"/>
    </row>
    <row r="46" spans="9:42" x14ac:dyDescent="0.25">
      <c r="AE46" s="97"/>
      <c r="AF46" s="98"/>
      <c r="AG46" s="98"/>
      <c r="AH46" s="45"/>
      <c r="AI46" s="46"/>
      <c r="AJ46" s="46"/>
      <c r="AK46" s="98"/>
      <c r="AL46" s="98"/>
      <c r="AM46" s="98"/>
      <c r="AN46" s="98"/>
      <c r="AO46" s="98"/>
      <c r="AP46" s="99"/>
    </row>
    <row r="47" spans="9:42" x14ac:dyDescent="0.25">
      <c r="AE47" s="97"/>
      <c r="AF47" s="98"/>
      <c r="AG47" s="98"/>
      <c r="AH47" s="45"/>
      <c r="AI47" s="46"/>
      <c r="AJ47" s="46"/>
      <c r="AK47" s="98"/>
      <c r="AL47" s="98"/>
      <c r="AM47" s="98"/>
      <c r="AN47" s="98"/>
      <c r="AO47" s="98"/>
      <c r="AP47" s="99"/>
    </row>
    <row r="48" spans="9:42" x14ac:dyDescent="0.25">
      <c r="AE48" s="97"/>
      <c r="AF48" s="98"/>
      <c r="AG48" s="98"/>
      <c r="AH48" s="45"/>
      <c r="AI48" s="46"/>
      <c r="AJ48" s="46"/>
      <c r="AK48" s="98"/>
      <c r="AL48" s="98"/>
      <c r="AM48" s="98"/>
      <c r="AN48" s="98"/>
      <c r="AO48" s="98"/>
      <c r="AP48" s="99"/>
    </row>
    <row r="49" spans="31:42" x14ac:dyDescent="0.25">
      <c r="AE49" s="97"/>
      <c r="AF49" s="98"/>
      <c r="AG49" s="98"/>
      <c r="AH49" s="45"/>
      <c r="AI49" s="46"/>
      <c r="AJ49" s="46"/>
      <c r="AK49" s="98"/>
      <c r="AL49" s="98"/>
      <c r="AM49" s="98"/>
      <c r="AN49" s="98"/>
      <c r="AO49" s="98"/>
      <c r="AP49" s="99"/>
    </row>
    <row r="50" spans="31:42" x14ac:dyDescent="0.25">
      <c r="AE50" s="97"/>
      <c r="AF50" s="98"/>
      <c r="AG50" s="98"/>
      <c r="AH50" s="45"/>
      <c r="AI50" s="46"/>
      <c r="AJ50" s="46"/>
      <c r="AK50" s="98"/>
      <c r="AL50" s="98"/>
      <c r="AM50" s="98"/>
      <c r="AN50" s="98"/>
      <c r="AO50" s="98"/>
      <c r="AP50" s="99"/>
    </row>
    <row r="51" spans="31:42" x14ac:dyDescent="0.25">
      <c r="AE51" s="97"/>
      <c r="AF51" s="98"/>
      <c r="AG51" s="98"/>
      <c r="AH51" s="45"/>
      <c r="AI51" s="46"/>
      <c r="AJ51" s="46"/>
      <c r="AK51" s="98"/>
      <c r="AL51" s="98"/>
      <c r="AM51" s="98"/>
      <c r="AN51" s="98"/>
      <c r="AO51" s="98"/>
      <c r="AP51" s="99"/>
    </row>
    <row r="52" spans="31:42" x14ac:dyDescent="0.25">
      <c r="AE52" s="97"/>
      <c r="AF52" s="98"/>
      <c r="AG52" s="98"/>
      <c r="AH52" s="45"/>
      <c r="AI52" s="46"/>
      <c r="AJ52" s="46"/>
      <c r="AK52" s="98"/>
      <c r="AL52" s="98"/>
      <c r="AM52" s="98"/>
      <c r="AN52" s="98"/>
      <c r="AO52" s="98"/>
      <c r="AP52" s="99"/>
    </row>
    <row r="53" spans="31:42" x14ac:dyDescent="0.25">
      <c r="AE53" s="97"/>
      <c r="AF53" s="98"/>
      <c r="AG53" s="98"/>
      <c r="AH53" s="45"/>
      <c r="AI53" s="46"/>
      <c r="AJ53" s="46"/>
      <c r="AK53" s="98"/>
      <c r="AL53" s="98"/>
      <c r="AM53" s="98"/>
      <c r="AN53" s="98"/>
      <c r="AO53" s="98"/>
      <c r="AP53" s="99"/>
    </row>
    <row r="54" spans="31:42" x14ac:dyDescent="0.25">
      <c r="AE54" s="97"/>
      <c r="AF54" s="98"/>
      <c r="AG54" s="98"/>
      <c r="AH54" s="45"/>
      <c r="AI54" s="46"/>
      <c r="AJ54" s="46"/>
      <c r="AK54" s="98"/>
      <c r="AL54" s="98"/>
      <c r="AM54" s="98"/>
      <c r="AN54" s="98"/>
      <c r="AO54" s="98"/>
      <c r="AP54" s="99"/>
    </row>
    <row r="55" spans="31:42" x14ac:dyDescent="0.25">
      <c r="AE55" s="97"/>
      <c r="AF55" s="98"/>
      <c r="AG55" s="98"/>
      <c r="AH55" s="45"/>
      <c r="AI55" s="46"/>
      <c r="AJ55" s="46"/>
      <c r="AK55" s="98"/>
      <c r="AL55" s="98"/>
      <c r="AM55" s="98"/>
      <c r="AN55" s="98"/>
      <c r="AO55" s="98"/>
      <c r="AP55" s="99"/>
    </row>
    <row r="56" spans="31:42" x14ac:dyDescent="0.25">
      <c r="AE56" s="100"/>
      <c r="AF56" s="101"/>
      <c r="AG56" s="101"/>
      <c r="AH56" s="104"/>
      <c r="AI56" s="105"/>
      <c r="AJ56" s="105"/>
      <c r="AK56" s="101"/>
      <c r="AL56" s="101"/>
      <c r="AM56" s="101"/>
      <c r="AN56" s="101"/>
      <c r="AO56" s="101"/>
      <c r="AP56" s="102"/>
    </row>
    <row r="57" spans="31:42" x14ac:dyDescent="0.25">
      <c r="AH57" s="35"/>
      <c r="AI57" s="21"/>
      <c r="AJ57" s="21"/>
    </row>
    <row r="58" spans="31:42" x14ac:dyDescent="0.25">
      <c r="AE58" s="124" t="s">
        <v>69</v>
      </c>
      <c r="AF58" s="125"/>
      <c r="AG58" s="125"/>
      <c r="AH58" s="125"/>
      <c r="AI58" s="125"/>
      <c r="AJ58" s="125"/>
      <c r="AK58" s="125"/>
      <c r="AL58" s="125"/>
      <c r="AM58" s="125"/>
      <c r="AN58" s="125"/>
      <c r="AO58" s="125"/>
      <c r="AP58" s="126"/>
    </row>
    <row r="59" spans="31:42" x14ac:dyDescent="0.25">
      <c r="AE59" s="127"/>
      <c r="AF59" s="123"/>
      <c r="AG59" s="123"/>
      <c r="AH59" s="123"/>
      <c r="AI59" s="123"/>
      <c r="AJ59" s="123"/>
      <c r="AK59" s="123"/>
      <c r="AL59" s="123"/>
      <c r="AM59" s="123"/>
      <c r="AN59" s="123"/>
      <c r="AO59" s="123"/>
      <c r="AP59" s="128"/>
    </row>
    <row r="60" spans="31:42" x14ac:dyDescent="0.25">
      <c r="AE60" s="97"/>
      <c r="AF60" s="98"/>
      <c r="AG60" s="98"/>
      <c r="AH60" s="45"/>
      <c r="AI60" s="46"/>
      <c r="AJ60" s="46"/>
      <c r="AK60" s="98"/>
      <c r="AL60" s="98"/>
      <c r="AM60" s="98"/>
      <c r="AN60" s="98"/>
      <c r="AO60" s="98"/>
      <c r="AP60" s="99"/>
    </row>
    <row r="61" spans="31:42" x14ac:dyDescent="0.25">
      <c r="AE61" s="97"/>
      <c r="AF61" s="98"/>
      <c r="AG61" s="98"/>
      <c r="AH61" s="45"/>
      <c r="AI61" s="46"/>
      <c r="AJ61" s="46"/>
      <c r="AK61" s="98"/>
      <c r="AL61" s="98"/>
      <c r="AM61" s="98"/>
      <c r="AN61" s="98"/>
      <c r="AO61" s="98"/>
      <c r="AP61" s="99"/>
    </row>
    <row r="62" spans="31:42" x14ac:dyDescent="0.25">
      <c r="AE62" s="97"/>
      <c r="AF62" s="98"/>
      <c r="AG62" s="98"/>
      <c r="AH62" s="45"/>
      <c r="AI62" s="46"/>
      <c r="AJ62" s="46"/>
      <c r="AK62" s="98"/>
      <c r="AL62" s="98"/>
      <c r="AM62" s="98"/>
      <c r="AN62" s="98"/>
      <c r="AO62" s="98"/>
      <c r="AP62" s="99"/>
    </row>
    <row r="63" spans="31:42" x14ac:dyDescent="0.25">
      <c r="AE63" s="97"/>
      <c r="AF63" s="98"/>
      <c r="AG63" s="98"/>
      <c r="AH63" s="45"/>
      <c r="AI63" s="46"/>
      <c r="AJ63" s="46"/>
      <c r="AK63" s="98"/>
      <c r="AL63" s="98"/>
      <c r="AM63" s="98"/>
      <c r="AN63" s="98"/>
      <c r="AO63" s="98"/>
      <c r="AP63" s="99"/>
    </row>
    <row r="64" spans="31:42" x14ac:dyDescent="0.25">
      <c r="AE64" s="97"/>
      <c r="AF64" s="98"/>
      <c r="AG64" s="98"/>
      <c r="AH64" s="45"/>
      <c r="AI64" s="46"/>
      <c r="AJ64" s="46"/>
      <c r="AK64" s="98"/>
      <c r="AL64" s="98"/>
      <c r="AM64" s="98"/>
      <c r="AN64" s="98"/>
      <c r="AO64" s="98"/>
      <c r="AP64" s="99"/>
    </row>
    <row r="65" spans="31:42" x14ac:dyDescent="0.25">
      <c r="AE65" s="97"/>
      <c r="AF65" s="98"/>
      <c r="AG65" s="98"/>
      <c r="AH65" s="45"/>
      <c r="AI65" s="46"/>
      <c r="AJ65" s="46"/>
      <c r="AK65" s="98"/>
      <c r="AL65" s="98"/>
      <c r="AM65" s="98"/>
      <c r="AN65" s="98"/>
      <c r="AO65" s="98"/>
      <c r="AP65" s="99"/>
    </row>
    <row r="66" spans="31:42" x14ac:dyDescent="0.25">
      <c r="AE66" s="97"/>
      <c r="AF66" s="98"/>
      <c r="AG66" s="98"/>
      <c r="AH66" s="45"/>
      <c r="AI66" s="46"/>
      <c r="AJ66" s="46"/>
      <c r="AK66" s="98"/>
      <c r="AL66" s="98"/>
      <c r="AM66" s="98"/>
      <c r="AN66" s="98"/>
      <c r="AO66" s="98"/>
      <c r="AP66" s="99"/>
    </row>
    <row r="67" spans="31:42" x14ac:dyDescent="0.25">
      <c r="AE67" s="97"/>
      <c r="AF67" s="98"/>
      <c r="AG67" s="98"/>
      <c r="AH67" s="45"/>
      <c r="AI67" s="46"/>
      <c r="AJ67" s="46"/>
      <c r="AK67" s="98"/>
      <c r="AL67" s="98"/>
      <c r="AM67" s="98"/>
      <c r="AN67" s="98"/>
      <c r="AO67" s="98"/>
      <c r="AP67" s="99"/>
    </row>
    <row r="68" spans="31:42" x14ac:dyDescent="0.25">
      <c r="AE68" s="97"/>
      <c r="AF68" s="98"/>
      <c r="AG68" s="98"/>
      <c r="AH68" s="45"/>
      <c r="AI68" s="46"/>
      <c r="AJ68" s="46"/>
      <c r="AK68" s="98"/>
      <c r="AL68" s="98"/>
      <c r="AM68" s="98"/>
      <c r="AN68" s="98"/>
      <c r="AO68" s="98"/>
      <c r="AP68" s="99"/>
    </row>
    <row r="69" spans="31:42" x14ac:dyDescent="0.25">
      <c r="AE69" s="97"/>
      <c r="AF69" s="98"/>
      <c r="AG69" s="98"/>
      <c r="AH69" s="45"/>
      <c r="AI69" s="46"/>
      <c r="AJ69" s="46"/>
      <c r="AK69" s="98"/>
      <c r="AL69" s="98"/>
      <c r="AM69" s="98"/>
      <c r="AN69" s="98"/>
      <c r="AO69" s="98"/>
      <c r="AP69" s="99"/>
    </row>
    <row r="70" spans="31:42" x14ac:dyDescent="0.25">
      <c r="AE70" s="97"/>
      <c r="AF70" s="98"/>
      <c r="AG70" s="98"/>
      <c r="AH70" s="45"/>
      <c r="AI70" s="46"/>
      <c r="AJ70" s="46"/>
      <c r="AK70" s="98"/>
      <c r="AL70" s="98"/>
      <c r="AM70" s="98"/>
      <c r="AN70" s="98"/>
      <c r="AO70" s="98"/>
      <c r="AP70" s="99"/>
    </row>
    <row r="71" spans="31:42" x14ac:dyDescent="0.25">
      <c r="AE71" s="97"/>
      <c r="AF71" s="98"/>
      <c r="AG71" s="98"/>
      <c r="AH71" s="45"/>
      <c r="AI71" s="46"/>
      <c r="AJ71" s="46"/>
      <c r="AK71" s="98"/>
      <c r="AL71" s="98"/>
      <c r="AM71" s="98"/>
      <c r="AN71" s="98"/>
      <c r="AO71" s="98"/>
      <c r="AP71" s="99"/>
    </row>
    <row r="72" spans="31:42" x14ac:dyDescent="0.25">
      <c r="AE72" s="97"/>
      <c r="AF72" s="98"/>
      <c r="AG72" s="98"/>
      <c r="AH72" s="45"/>
      <c r="AI72" s="46"/>
      <c r="AJ72" s="46"/>
      <c r="AK72" s="98"/>
      <c r="AL72" s="98"/>
      <c r="AM72" s="98"/>
      <c r="AN72" s="98"/>
      <c r="AO72" s="98"/>
      <c r="AP72" s="99"/>
    </row>
    <row r="73" spans="31:42" x14ac:dyDescent="0.25">
      <c r="AE73" s="97"/>
      <c r="AF73" s="98"/>
      <c r="AG73" s="98"/>
      <c r="AH73" s="45"/>
      <c r="AI73" s="46"/>
      <c r="AJ73" s="46"/>
      <c r="AK73" s="98"/>
      <c r="AL73" s="98"/>
      <c r="AM73" s="98"/>
      <c r="AN73" s="98"/>
      <c r="AO73" s="98"/>
      <c r="AP73" s="99"/>
    </row>
    <row r="74" spans="31:42" x14ac:dyDescent="0.25">
      <c r="AE74" s="97"/>
      <c r="AF74" s="98"/>
      <c r="AG74" s="98"/>
      <c r="AH74" s="45"/>
      <c r="AI74" s="46"/>
      <c r="AJ74" s="46"/>
      <c r="AK74" s="98"/>
      <c r="AL74" s="98"/>
      <c r="AM74" s="98"/>
      <c r="AN74" s="98"/>
      <c r="AO74" s="98"/>
      <c r="AP74" s="99"/>
    </row>
    <row r="75" spans="31:42" x14ac:dyDescent="0.25">
      <c r="AE75" s="97"/>
      <c r="AF75" s="98"/>
      <c r="AG75" s="98"/>
      <c r="AH75" s="45"/>
      <c r="AI75" s="46"/>
      <c r="AJ75" s="46"/>
      <c r="AK75" s="98"/>
      <c r="AL75" s="98"/>
      <c r="AM75" s="98"/>
      <c r="AN75" s="98"/>
      <c r="AO75" s="98"/>
      <c r="AP75" s="99"/>
    </row>
    <row r="76" spans="31:42" x14ac:dyDescent="0.25">
      <c r="AE76" s="97"/>
      <c r="AF76" s="98"/>
      <c r="AG76" s="98"/>
      <c r="AH76" s="45"/>
      <c r="AI76" s="46"/>
      <c r="AJ76" s="46"/>
      <c r="AK76" s="98"/>
      <c r="AL76" s="98"/>
      <c r="AM76" s="98"/>
      <c r="AN76" s="98"/>
      <c r="AO76" s="98"/>
      <c r="AP76" s="99"/>
    </row>
    <row r="77" spans="31:42" x14ac:dyDescent="0.25">
      <c r="AE77" s="97"/>
      <c r="AF77" s="98"/>
      <c r="AG77" s="98"/>
      <c r="AH77" s="45"/>
      <c r="AI77" s="46"/>
      <c r="AJ77" s="46"/>
      <c r="AK77" s="98"/>
      <c r="AL77" s="98"/>
      <c r="AM77" s="98"/>
      <c r="AN77" s="98"/>
      <c r="AO77" s="98"/>
      <c r="AP77" s="99"/>
    </row>
    <row r="78" spans="31:42" x14ac:dyDescent="0.25">
      <c r="AE78" s="97"/>
      <c r="AF78" s="98"/>
      <c r="AG78" s="98"/>
      <c r="AH78" s="45"/>
      <c r="AI78" s="46"/>
      <c r="AJ78" s="46"/>
      <c r="AK78" s="98"/>
      <c r="AL78" s="98"/>
      <c r="AM78" s="98"/>
      <c r="AN78" s="98"/>
      <c r="AO78" s="98"/>
      <c r="AP78" s="99"/>
    </row>
    <row r="79" spans="31:42" x14ac:dyDescent="0.25">
      <c r="AE79" s="97"/>
      <c r="AF79" s="98"/>
      <c r="AG79" s="98"/>
      <c r="AH79" s="45"/>
      <c r="AI79" s="46"/>
      <c r="AJ79" s="46"/>
      <c r="AK79" s="98"/>
      <c r="AL79" s="98"/>
      <c r="AM79" s="98"/>
      <c r="AN79" s="98"/>
      <c r="AO79" s="98"/>
      <c r="AP79" s="99"/>
    </row>
    <row r="80" spans="31:42" x14ac:dyDescent="0.25">
      <c r="AE80" s="97"/>
      <c r="AF80" s="98"/>
      <c r="AG80" s="98"/>
      <c r="AH80" s="45"/>
      <c r="AI80" s="46"/>
      <c r="AJ80" s="46"/>
      <c r="AK80" s="98"/>
      <c r="AL80" s="98"/>
      <c r="AM80" s="98"/>
      <c r="AN80" s="98"/>
      <c r="AO80" s="98"/>
      <c r="AP80" s="99"/>
    </row>
    <row r="81" spans="31:42" x14ac:dyDescent="0.25">
      <c r="AE81" s="97"/>
      <c r="AF81" s="98"/>
      <c r="AG81" s="98"/>
      <c r="AH81" s="45"/>
      <c r="AI81" s="46"/>
      <c r="AJ81" s="46"/>
      <c r="AK81" s="98"/>
      <c r="AL81" s="98"/>
      <c r="AM81" s="98"/>
      <c r="AN81" s="98"/>
      <c r="AO81" s="98"/>
      <c r="AP81" s="99"/>
    </row>
    <row r="82" spans="31:42" x14ac:dyDescent="0.25">
      <c r="AE82" s="97"/>
      <c r="AF82" s="98"/>
      <c r="AG82" s="98"/>
      <c r="AH82" s="45"/>
      <c r="AI82" s="46"/>
      <c r="AJ82" s="46"/>
      <c r="AK82" s="98"/>
      <c r="AL82" s="98"/>
      <c r="AM82" s="98"/>
      <c r="AN82" s="98"/>
      <c r="AO82" s="98"/>
      <c r="AP82" s="99"/>
    </row>
    <row r="83" spans="31:42" x14ac:dyDescent="0.25">
      <c r="AE83" s="97"/>
      <c r="AF83" s="98"/>
      <c r="AG83" s="98"/>
      <c r="AH83" s="45"/>
      <c r="AI83" s="46"/>
      <c r="AJ83" s="46"/>
      <c r="AK83" s="98"/>
      <c r="AL83" s="98"/>
      <c r="AM83" s="98"/>
      <c r="AN83" s="98"/>
      <c r="AO83" s="98"/>
      <c r="AP83" s="99"/>
    </row>
    <row r="84" spans="31:42" x14ac:dyDescent="0.25">
      <c r="AE84" s="97"/>
      <c r="AF84" s="98"/>
      <c r="AG84" s="98"/>
      <c r="AH84" s="45"/>
      <c r="AI84" s="46"/>
      <c r="AJ84" s="46"/>
      <c r="AK84" s="98"/>
      <c r="AL84" s="98"/>
      <c r="AM84" s="98"/>
      <c r="AN84" s="98"/>
      <c r="AO84" s="98"/>
      <c r="AP84" s="99"/>
    </row>
    <row r="85" spans="31:42" x14ac:dyDescent="0.25">
      <c r="AE85" s="97"/>
      <c r="AF85" s="98"/>
      <c r="AG85" s="98"/>
      <c r="AH85" s="45"/>
      <c r="AI85" s="46"/>
      <c r="AJ85" s="46"/>
      <c r="AK85" s="98"/>
      <c r="AL85" s="98"/>
      <c r="AM85" s="98"/>
      <c r="AN85" s="98"/>
      <c r="AO85" s="98"/>
      <c r="AP85" s="99"/>
    </row>
    <row r="86" spans="31:42" x14ac:dyDescent="0.25">
      <c r="AE86" s="97"/>
      <c r="AF86" s="98"/>
      <c r="AG86" s="98"/>
      <c r="AH86" s="45"/>
      <c r="AI86" s="46"/>
      <c r="AJ86" s="46"/>
      <c r="AK86" s="98"/>
      <c r="AL86" s="98"/>
      <c r="AM86" s="98"/>
      <c r="AN86" s="98"/>
      <c r="AO86" s="98"/>
      <c r="AP86" s="99"/>
    </row>
    <row r="87" spans="31:42" x14ac:dyDescent="0.25">
      <c r="AE87" s="97"/>
      <c r="AF87" s="98"/>
      <c r="AG87" s="98"/>
      <c r="AH87" s="45"/>
      <c r="AI87" s="46"/>
      <c r="AJ87" s="46"/>
      <c r="AK87" s="98"/>
      <c r="AL87" s="98"/>
      <c r="AM87" s="98"/>
      <c r="AN87" s="98"/>
      <c r="AO87" s="98"/>
      <c r="AP87" s="99"/>
    </row>
    <row r="88" spans="31:42" x14ac:dyDescent="0.25">
      <c r="AE88" s="97"/>
      <c r="AF88" s="98"/>
      <c r="AG88" s="98"/>
      <c r="AH88" s="45"/>
      <c r="AI88" s="46"/>
      <c r="AJ88" s="46"/>
      <c r="AK88" s="98"/>
      <c r="AL88" s="98"/>
      <c r="AM88" s="98"/>
      <c r="AN88" s="98"/>
      <c r="AO88" s="98"/>
      <c r="AP88" s="99"/>
    </row>
    <row r="89" spans="31:42" x14ac:dyDescent="0.25">
      <c r="AE89" s="97"/>
      <c r="AF89" s="98"/>
      <c r="AG89" s="98"/>
      <c r="AH89" s="45"/>
      <c r="AI89" s="46"/>
      <c r="AJ89" s="46"/>
      <c r="AK89" s="98"/>
      <c r="AL89" s="98"/>
      <c r="AM89" s="98"/>
      <c r="AN89" s="98"/>
      <c r="AO89" s="98"/>
      <c r="AP89" s="99"/>
    </row>
    <row r="90" spans="31:42" x14ac:dyDescent="0.25">
      <c r="AE90" s="97"/>
      <c r="AF90" s="98"/>
      <c r="AG90" s="98"/>
      <c r="AH90" s="45"/>
      <c r="AI90" s="46"/>
      <c r="AJ90" s="46"/>
      <c r="AK90" s="98"/>
      <c r="AL90" s="98"/>
      <c r="AM90" s="98"/>
      <c r="AN90" s="98"/>
      <c r="AO90" s="98"/>
      <c r="AP90" s="99"/>
    </row>
    <row r="91" spans="31:42" x14ac:dyDescent="0.25">
      <c r="AE91" s="97"/>
      <c r="AF91" s="98"/>
      <c r="AG91" s="98"/>
      <c r="AH91" s="45"/>
      <c r="AI91" s="46"/>
      <c r="AJ91" s="46"/>
      <c r="AK91" s="98"/>
      <c r="AL91" s="98"/>
      <c r="AM91" s="98"/>
      <c r="AN91" s="98"/>
      <c r="AO91" s="98"/>
      <c r="AP91" s="99"/>
    </row>
    <row r="92" spans="31:42" x14ac:dyDescent="0.25">
      <c r="AE92" s="97"/>
      <c r="AF92" s="98"/>
      <c r="AG92" s="98"/>
      <c r="AH92" s="45"/>
      <c r="AI92" s="46"/>
      <c r="AJ92" s="46"/>
      <c r="AK92" s="98"/>
      <c r="AL92" s="98"/>
      <c r="AM92" s="98"/>
      <c r="AN92" s="98"/>
      <c r="AO92" s="98"/>
      <c r="AP92" s="99"/>
    </row>
    <row r="93" spans="31:42" x14ac:dyDescent="0.25">
      <c r="AE93" s="97"/>
      <c r="AF93" s="98"/>
      <c r="AG93" s="98"/>
      <c r="AH93" s="45"/>
      <c r="AI93" s="46"/>
      <c r="AJ93" s="46"/>
      <c r="AK93" s="98"/>
      <c r="AL93" s="98"/>
      <c r="AM93" s="98"/>
      <c r="AN93" s="98"/>
      <c r="AO93" s="98"/>
      <c r="AP93" s="99"/>
    </row>
    <row r="94" spans="31:42" x14ac:dyDescent="0.25">
      <c r="AE94" s="97"/>
      <c r="AF94" s="98"/>
      <c r="AG94" s="98"/>
      <c r="AH94" s="45"/>
      <c r="AI94" s="46"/>
      <c r="AJ94" s="46"/>
      <c r="AK94" s="98"/>
      <c r="AL94" s="98"/>
      <c r="AM94" s="98"/>
      <c r="AN94" s="98"/>
      <c r="AO94" s="98"/>
      <c r="AP94" s="99"/>
    </row>
    <row r="95" spans="31:42" x14ac:dyDescent="0.25">
      <c r="AE95" s="97"/>
      <c r="AF95" s="98"/>
      <c r="AG95" s="98"/>
      <c r="AH95" s="45"/>
      <c r="AI95" s="46"/>
      <c r="AJ95" s="46"/>
      <c r="AK95" s="98"/>
      <c r="AL95" s="98"/>
      <c r="AM95" s="98"/>
      <c r="AN95" s="98"/>
      <c r="AO95" s="98"/>
      <c r="AP95" s="99"/>
    </row>
    <row r="96" spans="31:42" x14ac:dyDescent="0.25">
      <c r="AE96" s="97"/>
      <c r="AF96" s="98"/>
      <c r="AG96" s="98"/>
      <c r="AH96" s="45"/>
      <c r="AI96" s="46"/>
      <c r="AJ96" s="46"/>
      <c r="AK96" s="98"/>
      <c r="AL96" s="98"/>
      <c r="AM96" s="98"/>
      <c r="AN96" s="98"/>
      <c r="AO96" s="98"/>
      <c r="AP96" s="99"/>
    </row>
    <row r="97" spans="31:42" x14ac:dyDescent="0.25">
      <c r="AE97" s="97"/>
      <c r="AF97" s="98"/>
      <c r="AG97" s="98"/>
      <c r="AH97" s="45"/>
      <c r="AI97" s="46"/>
      <c r="AJ97" s="46"/>
      <c r="AK97" s="98"/>
      <c r="AL97" s="98"/>
      <c r="AM97" s="98"/>
      <c r="AN97" s="98"/>
      <c r="AO97" s="98"/>
      <c r="AP97" s="99"/>
    </row>
    <row r="98" spans="31:42" x14ac:dyDescent="0.25">
      <c r="AE98" s="97"/>
      <c r="AF98" s="98"/>
      <c r="AG98" s="98"/>
      <c r="AH98" s="45"/>
      <c r="AI98" s="46"/>
      <c r="AJ98" s="46"/>
      <c r="AK98" s="98"/>
      <c r="AL98" s="98"/>
      <c r="AM98" s="98"/>
      <c r="AN98" s="98"/>
      <c r="AO98" s="98"/>
      <c r="AP98" s="99"/>
    </row>
    <row r="99" spans="31:42" x14ac:dyDescent="0.25">
      <c r="AE99" s="97"/>
      <c r="AF99" s="98"/>
      <c r="AG99" s="98"/>
      <c r="AH99" s="45"/>
      <c r="AI99" s="46"/>
      <c r="AJ99" s="46"/>
      <c r="AK99" s="98"/>
      <c r="AL99" s="98"/>
      <c r="AM99" s="98"/>
      <c r="AN99" s="98"/>
      <c r="AO99" s="98"/>
      <c r="AP99" s="99"/>
    </row>
    <row r="100" spans="31:42" x14ac:dyDescent="0.25">
      <c r="AE100" s="97"/>
      <c r="AF100" s="98"/>
      <c r="AG100" s="98"/>
      <c r="AH100" s="45"/>
      <c r="AI100" s="46"/>
      <c r="AJ100" s="46"/>
      <c r="AK100" s="98"/>
      <c r="AL100" s="98"/>
      <c r="AM100" s="98"/>
      <c r="AN100" s="98"/>
      <c r="AO100" s="98"/>
      <c r="AP100" s="99"/>
    </row>
    <row r="101" spans="31:42" x14ac:dyDescent="0.25">
      <c r="AE101" s="97"/>
      <c r="AF101" s="98"/>
      <c r="AG101" s="98"/>
      <c r="AH101" s="45"/>
      <c r="AI101" s="46"/>
      <c r="AJ101" s="46"/>
      <c r="AK101" s="98"/>
      <c r="AL101" s="98"/>
      <c r="AM101" s="98"/>
      <c r="AN101" s="98"/>
      <c r="AO101" s="98"/>
      <c r="AP101" s="99"/>
    </row>
    <row r="102" spans="31:42" x14ac:dyDescent="0.25">
      <c r="AE102" s="97"/>
      <c r="AF102" s="98"/>
      <c r="AG102" s="98"/>
      <c r="AH102" s="45"/>
      <c r="AI102" s="46"/>
      <c r="AJ102" s="46"/>
      <c r="AK102" s="98"/>
      <c r="AL102" s="98"/>
      <c r="AM102" s="98"/>
      <c r="AN102" s="98"/>
      <c r="AO102" s="98"/>
      <c r="AP102" s="99"/>
    </row>
    <row r="103" spans="31:42" x14ac:dyDescent="0.25">
      <c r="AE103" s="100"/>
      <c r="AF103" s="101"/>
      <c r="AG103" s="101"/>
      <c r="AH103" s="104"/>
      <c r="AI103" s="105"/>
      <c r="AJ103" s="105"/>
      <c r="AK103" s="101"/>
      <c r="AL103" s="101"/>
      <c r="AM103" s="101"/>
      <c r="AN103" s="101"/>
      <c r="AO103" s="101"/>
      <c r="AP103" s="102"/>
    </row>
    <row r="104" spans="31:42" x14ac:dyDescent="0.25">
      <c r="AH104" s="35"/>
      <c r="AI104" s="21"/>
      <c r="AJ104" s="21"/>
    </row>
    <row r="105" spans="31:42" x14ac:dyDescent="0.25">
      <c r="AE105" s="124" t="s">
        <v>70</v>
      </c>
      <c r="AF105" s="125"/>
      <c r="AG105" s="125"/>
      <c r="AH105" s="125"/>
      <c r="AI105" s="125"/>
      <c r="AJ105" s="125"/>
      <c r="AK105" s="125"/>
      <c r="AL105" s="125"/>
      <c r="AM105" s="125"/>
      <c r="AN105" s="125"/>
      <c r="AO105" s="125"/>
      <c r="AP105" s="126"/>
    </row>
    <row r="106" spans="31:42" x14ac:dyDescent="0.25">
      <c r="AE106" s="127"/>
      <c r="AF106" s="123"/>
      <c r="AG106" s="123"/>
      <c r="AH106" s="123"/>
      <c r="AI106" s="123"/>
      <c r="AJ106" s="123"/>
      <c r="AK106" s="123"/>
      <c r="AL106" s="123"/>
      <c r="AM106" s="123"/>
      <c r="AN106" s="123"/>
      <c r="AO106" s="123"/>
      <c r="AP106" s="128"/>
    </row>
    <row r="107" spans="31:42" x14ac:dyDescent="0.25">
      <c r="AE107" s="97"/>
      <c r="AF107" s="98"/>
      <c r="AG107" s="98"/>
      <c r="AH107" s="45"/>
      <c r="AI107" s="46"/>
      <c r="AJ107" s="46"/>
      <c r="AK107" s="98"/>
      <c r="AL107" s="98"/>
      <c r="AM107" s="98"/>
      <c r="AN107" s="98"/>
      <c r="AO107" s="98"/>
      <c r="AP107" s="99"/>
    </row>
    <row r="108" spans="31:42" x14ac:dyDescent="0.25">
      <c r="AE108" s="97"/>
      <c r="AF108" s="98"/>
      <c r="AG108" s="98"/>
      <c r="AH108" s="45"/>
      <c r="AI108" s="46"/>
      <c r="AJ108" s="46"/>
      <c r="AK108" s="98"/>
      <c r="AL108" s="98"/>
      <c r="AM108" s="98"/>
      <c r="AN108" s="98"/>
      <c r="AO108" s="98"/>
      <c r="AP108" s="99"/>
    </row>
    <row r="109" spans="31:42" x14ac:dyDescent="0.25">
      <c r="AE109" s="97"/>
      <c r="AF109" s="98"/>
      <c r="AG109" s="98"/>
      <c r="AH109" s="45"/>
      <c r="AI109" s="46"/>
      <c r="AJ109" s="46"/>
      <c r="AK109" s="98"/>
      <c r="AL109" s="98"/>
      <c r="AM109" s="98"/>
      <c r="AN109" s="98"/>
      <c r="AO109" s="98"/>
      <c r="AP109" s="99"/>
    </row>
    <row r="110" spans="31:42" x14ac:dyDescent="0.25">
      <c r="AE110" s="97"/>
      <c r="AF110" s="98"/>
      <c r="AG110" s="98"/>
      <c r="AH110" s="45"/>
      <c r="AI110" s="46"/>
      <c r="AJ110" s="46"/>
      <c r="AK110" s="98"/>
      <c r="AL110" s="98"/>
      <c r="AM110" s="98"/>
      <c r="AN110" s="98"/>
      <c r="AO110" s="98"/>
      <c r="AP110" s="99"/>
    </row>
    <row r="111" spans="31:42" x14ac:dyDescent="0.25">
      <c r="AE111" s="97"/>
      <c r="AF111" s="98"/>
      <c r="AG111" s="98"/>
      <c r="AH111" s="45"/>
      <c r="AI111" s="46"/>
      <c r="AJ111" s="46"/>
      <c r="AK111" s="98"/>
      <c r="AL111" s="98"/>
      <c r="AM111" s="98"/>
      <c r="AN111" s="98"/>
      <c r="AO111" s="98"/>
      <c r="AP111" s="99"/>
    </row>
    <row r="112" spans="31:42" x14ac:dyDescent="0.25">
      <c r="AE112" s="97"/>
      <c r="AF112" s="98"/>
      <c r="AG112" s="98"/>
      <c r="AH112" s="45"/>
      <c r="AI112" s="46"/>
      <c r="AJ112" s="46"/>
      <c r="AK112" s="98"/>
      <c r="AL112" s="98"/>
      <c r="AM112" s="98"/>
      <c r="AN112" s="98"/>
      <c r="AO112" s="98"/>
      <c r="AP112" s="99"/>
    </row>
    <row r="113" spans="31:42" x14ac:dyDescent="0.25">
      <c r="AE113" s="97"/>
      <c r="AF113" s="98"/>
      <c r="AG113" s="98"/>
      <c r="AH113" s="45"/>
      <c r="AI113" s="46"/>
      <c r="AJ113" s="46"/>
      <c r="AK113" s="98"/>
      <c r="AL113" s="98"/>
      <c r="AM113" s="98"/>
      <c r="AN113" s="98"/>
      <c r="AO113" s="98"/>
      <c r="AP113" s="99"/>
    </row>
    <row r="114" spans="31:42" x14ac:dyDescent="0.25">
      <c r="AE114" s="97"/>
      <c r="AF114" s="98"/>
      <c r="AG114" s="98"/>
      <c r="AH114" s="45"/>
      <c r="AI114" s="46"/>
      <c r="AJ114" s="46"/>
      <c r="AK114" s="98"/>
      <c r="AL114" s="98"/>
      <c r="AM114" s="98"/>
      <c r="AN114" s="98"/>
      <c r="AO114" s="98"/>
      <c r="AP114" s="99"/>
    </row>
    <row r="115" spans="31:42" x14ac:dyDescent="0.25">
      <c r="AE115" s="97"/>
      <c r="AF115" s="98"/>
      <c r="AG115" s="98"/>
      <c r="AH115" s="45"/>
      <c r="AI115" s="46"/>
      <c r="AJ115" s="46"/>
      <c r="AK115" s="98"/>
      <c r="AL115" s="98"/>
      <c r="AM115" s="98"/>
      <c r="AN115" s="98"/>
      <c r="AO115" s="98"/>
      <c r="AP115" s="99"/>
    </row>
    <row r="116" spans="31:42" x14ac:dyDescent="0.25">
      <c r="AE116" s="97"/>
      <c r="AF116" s="98"/>
      <c r="AG116" s="98"/>
      <c r="AH116" s="45"/>
      <c r="AI116" s="46"/>
      <c r="AJ116" s="46"/>
      <c r="AK116" s="98"/>
      <c r="AL116" s="98"/>
      <c r="AM116" s="98"/>
      <c r="AN116" s="98"/>
      <c r="AO116" s="98"/>
      <c r="AP116" s="99"/>
    </row>
    <row r="117" spans="31:42" x14ac:dyDescent="0.25">
      <c r="AE117" s="97"/>
      <c r="AF117" s="98"/>
      <c r="AG117" s="98"/>
      <c r="AH117" s="45"/>
      <c r="AI117" s="46"/>
      <c r="AJ117" s="46"/>
      <c r="AK117" s="98"/>
      <c r="AL117" s="98"/>
      <c r="AM117" s="98"/>
      <c r="AN117" s="98"/>
      <c r="AO117" s="98"/>
      <c r="AP117" s="99"/>
    </row>
    <row r="118" spans="31:42" x14ac:dyDescent="0.25">
      <c r="AE118" s="97"/>
      <c r="AF118" s="98"/>
      <c r="AG118" s="98"/>
      <c r="AH118" s="45"/>
      <c r="AI118" s="46"/>
      <c r="AJ118" s="46"/>
      <c r="AK118" s="98"/>
      <c r="AL118" s="98"/>
      <c r="AM118" s="98"/>
      <c r="AN118" s="98"/>
      <c r="AO118" s="98"/>
      <c r="AP118" s="99"/>
    </row>
    <row r="119" spans="31:42" x14ac:dyDescent="0.25">
      <c r="AE119" s="97"/>
      <c r="AF119" s="98"/>
      <c r="AG119" s="98"/>
      <c r="AH119" s="45"/>
      <c r="AI119" s="46"/>
      <c r="AJ119" s="46"/>
      <c r="AK119" s="98"/>
      <c r="AL119" s="98"/>
      <c r="AM119" s="98"/>
      <c r="AN119" s="98"/>
      <c r="AO119" s="98"/>
      <c r="AP119" s="99"/>
    </row>
    <row r="120" spans="31:42" x14ac:dyDescent="0.25">
      <c r="AE120" s="97"/>
      <c r="AF120" s="98"/>
      <c r="AG120" s="98"/>
      <c r="AH120" s="45"/>
      <c r="AI120" s="46"/>
      <c r="AJ120" s="46"/>
      <c r="AK120" s="98"/>
      <c r="AL120" s="98"/>
      <c r="AM120" s="98"/>
      <c r="AN120" s="98"/>
      <c r="AO120" s="98"/>
      <c r="AP120" s="99"/>
    </row>
    <row r="121" spans="31:42" x14ac:dyDescent="0.25">
      <c r="AE121" s="97"/>
      <c r="AF121" s="98"/>
      <c r="AG121" s="98"/>
      <c r="AH121" s="45"/>
      <c r="AI121" s="46"/>
      <c r="AJ121" s="46"/>
      <c r="AK121" s="98"/>
      <c r="AL121" s="98"/>
      <c r="AM121" s="98"/>
      <c r="AN121" s="98"/>
      <c r="AO121" s="98"/>
      <c r="AP121" s="99"/>
    </row>
    <row r="122" spans="31:42" x14ac:dyDescent="0.25">
      <c r="AE122" s="97"/>
      <c r="AF122" s="98"/>
      <c r="AG122" s="98"/>
      <c r="AH122" s="45"/>
      <c r="AI122" s="46"/>
      <c r="AJ122" s="46"/>
      <c r="AK122" s="98"/>
      <c r="AL122" s="98"/>
      <c r="AM122" s="98"/>
      <c r="AN122" s="98"/>
      <c r="AO122" s="98"/>
      <c r="AP122" s="99"/>
    </row>
    <row r="123" spans="31:42" x14ac:dyDescent="0.25">
      <c r="AE123" s="97"/>
      <c r="AF123" s="98"/>
      <c r="AG123" s="98"/>
      <c r="AH123" s="45"/>
      <c r="AI123" s="46"/>
      <c r="AJ123" s="46"/>
      <c r="AK123" s="98"/>
      <c r="AL123" s="98"/>
      <c r="AM123" s="98"/>
      <c r="AN123" s="98"/>
      <c r="AO123" s="98"/>
      <c r="AP123" s="99"/>
    </row>
    <row r="124" spans="31:42" x14ac:dyDescent="0.25">
      <c r="AE124" s="97"/>
      <c r="AF124" s="98"/>
      <c r="AG124" s="98"/>
      <c r="AH124" s="45"/>
      <c r="AI124" s="46"/>
      <c r="AJ124" s="46"/>
      <c r="AK124" s="98"/>
      <c r="AL124" s="98"/>
      <c r="AM124" s="98"/>
      <c r="AN124" s="98"/>
      <c r="AO124" s="98"/>
      <c r="AP124" s="99"/>
    </row>
    <row r="125" spans="31:42" x14ac:dyDescent="0.25">
      <c r="AE125" s="97"/>
      <c r="AF125" s="98"/>
      <c r="AG125" s="98"/>
      <c r="AH125" s="45"/>
      <c r="AI125" s="46"/>
      <c r="AJ125" s="46"/>
      <c r="AK125" s="98"/>
      <c r="AL125" s="98"/>
      <c r="AM125" s="98"/>
      <c r="AN125" s="98"/>
      <c r="AO125" s="98"/>
      <c r="AP125" s="99"/>
    </row>
    <row r="126" spans="31:42" x14ac:dyDescent="0.25">
      <c r="AE126" s="97"/>
      <c r="AF126" s="98"/>
      <c r="AG126" s="98"/>
      <c r="AH126" s="45"/>
      <c r="AI126" s="46"/>
      <c r="AJ126" s="46"/>
      <c r="AK126" s="98"/>
      <c r="AL126" s="98"/>
      <c r="AM126" s="98"/>
      <c r="AN126" s="98"/>
      <c r="AO126" s="98"/>
      <c r="AP126" s="99"/>
    </row>
    <row r="127" spans="31:42" x14ac:dyDescent="0.25">
      <c r="AE127" s="97"/>
      <c r="AF127" s="98"/>
      <c r="AG127" s="98"/>
      <c r="AH127" s="45"/>
      <c r="AI127" s="46"/>
      <c r="AJ127" s="46"/>
      <c r="AK127" s="98"/>
      <c r="AL127" s="98"/>
      <c r="AM127" s="98"/>
      <c r="AN127" s="98"/>
      <c r="AO127" s="98"/>
      <c r="AP127" s="99"/>
    </row>
    <row r="128" spans="31:42" x14ac:dyDescent="0.25">
      <c r="AE128" s="97"/>
      <c r="AF128" s="98"/>
      <c r="AG128" s="98"/>
      <c r="AH128" s="45"/>
      <c r="AI128" s="46"/>
      <c r="AJ128" s="46"/>
      <c r="AK128" s="98"/>
      <c r="AL128" s="98"/>
      <c r="AM128" s="98"/>
      <c r="AN128" s="98"/>
      <c r="AO128" s="98"/>
      <c r="AP128" s="99"/>
    </row>
    <row r="129" spans="31:42" x14ac:dyDescent="0.25">
      <c r="AE129" s="97"/>
      <c r="AF129" s="98"/>
      <c r="AG129" s="98"/>
      <c r="AH129" s="45"/>
      <c r="AI129" s="46"/>
      <c r="AJ129" s="46"/>
      <c r="AK129" s="98"/>
      <c r="AL129" s="98"/>
      <c r="AM129" s="98"/>
      <c r="AN129" s="98"/>
      <c r="AO129" s="98"/>
      <c r="AP129" s="99"/>
    </row>
    <row r="130" spans="31:42" x14ac:dyDescent="0.25">
      <c r="AE130" s="97"/>
      <c r="AF130" s="98"/>
      <c r="AG130" s="98"/>
      <c r="AH130" s="45"/>
      <c r="AI130" s="46"/>
      <c r="AJ130" s="46"/>
      <c r="AK130" s="98"/>
      <c r="AL130" s="98"/>
      <c r="AM130" s="98"/>
      <c r="AN130" s="98"/>
      <c r="AO130" s="98"/>
      <c r="AP130" s="99"/>
    </row>
    <row r="131" spans="31:42" x14ac:dyDescent="0.25">
      <c r="AE131" s="97"/>
      <c r="AF131" s="98"/>
      <c r="AG131" s="98"/>
      <c r="AH131" s="45"/>
      <c r="AI131" s="46"/>
      <c r="AJ131" s="46"/>
      <c r="AK131" s="98"/>
      <c r="AL131" s="98"/>
      <c r="AM131" s="98"/>
      <c r="AN131" s="98"/>
      <c r="AO131" s="98"/>
      <c r="AP131" s="99"/>
    </row>
    <row r="132" spans="31:42" x14ac:dyDescent="0.25">
      <c r="AE132" s="97"/>
      <c r="AF132" s="98"/>
      <c r="AG132" s="98"/>
      <c r="AH132" s="45"/>
      <c r="AI132" s="46"/>
      <c r="AJ132" s="46"/>
      <c r="AK132" s="98"/>
      <c r="AL132" s="98"/>
      <c r="AM132" s="98"/>
      <c r="AN132" s="98"/>
      <c r="AO132" s="98"/>
      <c r="AP132" s="99"/>
    </row>
    <row r="133" spans="31:42" x14ac:dyDescent="0.25">
      <c r="AE133" s="97"/>
      <c r="AF133" s="98"/>
      <c r="AG133" s="98"/>
      <c r="AH133" s="45"/>
      <c r="AI133" s="46"/>
      <c r="AJ133" s="46"/>
      <c r="AK133" s="98"/>
      <c r="AL133" s="98"/>
      <c r="AM133" s="98"/>
      <c r="AN133" s="98"/>
      <c r="AO133" s="98"/>
      <c r="AP133" s="99"/>
    </row>
    <row r="134" spans="31:42" x14ac:dyDescent="0.25">
      <c r="AE134" s="97"/>
      <c r="AF134" s="98"/>
      <c r="AG134" s="98"/>
      <c r="AH134" s="45"/>
      <c r="AI134" s="46"/>
      <c r="AJ134" s="46"/>
      <c r="AK134" s="98"/>
      <c r="AL134" s="98"/>
      <c r="AM134" s="98"/>
      <c r="AN134" s="98"/>
      <c r="AO134" s="98"/>
      <c r="AP134" s="99"/>
    </row>
    <row r="135" spans="31:42" x14ac:dyDescent="0.25">
      <c r="AE135" s="97"/>
      <c r="AF135" s="98"/>
      <c r="AG135" s="98"/>
      <c r="AH135" s="45"/>
      <c r="AI135" s="46"/>
      <c r="AJ135" s="46"/>
      <c r="AK135" s="98"/>
      <c r="AL135" s="98"/>
      <c r="AM135" s="98"/>
      <c r="AN135" s="98"/>
      <c r="AO135" s="98"/>
      <c r="AP135" s="99"/>
    </row>
    <row r="136" spans="31:42" x14ac:dyDescent="0.25">
      <c r="AE136" s="97"/>
      <c r="AF136" s="98"/>
      <c r="AG136" s="98"/>
      <c r="AH136" s="45"/>
      <c r="AI136" s="46"/>
      <c r="AJ136" s="46"/>
      <c r="AK136" s="98"/>
      <c r="AL136" s="98"/>
      <c r="AM136" s="98"/>
      <c r="AN136" s="98"/>
      <c r="AO136" s="98"/>
      <c r="AP136" s="99"/>
    </row>
    <row r="137" spans="31:42" x14ac:dyDescent="0.25">
      <c r="AE137" s="97"/>
      <c r="AF137" s="98"/>
      <c r="AG137" s="98"/>
      <c r="AH137" s="45"/>
      <c r="AI137" s="46"/>
      <c r="AJ137" s="46"/>
      <c r="AK137" s="98"/>
      <c r="AL137" s="98"/>
      <c r="AM137" s="98"/>
      <c r="AN137" s="98"/>
      <c r="AO137" s="98"/>
      <c r="AP137" s="99"/>
    </row>
    <row r="138" spans="31:42" x14ac:dyDescent="0.25">
      <c r="AE138" s="97"/>
      <c r="AF138" s="98"/>
      <c r="AG138" s="98"/>
      <c r="AH138" s="45"/>
      <c r="AI138" s="46"/>
      <c r="AJ138" s="46"/>
      <c r="AK138" s="98"/>
      <c r="AL138" s="98"/>
      <c r="AM138" s="98"/>
      <c r="AN138" s="98"/>
      <c r="AO138" s="98"/>
      <c r="AP138" s="99"/>
    </row>
    <row r="139" spans="31:42" x14ac:dyDescent="0.25">
      <c r="AE139" s="97"/>
      <c r="AF139" s="98"/>
      <c r="AG139" s="98"/>
      <c r="AH139" s="45"/>
      <c r="AI139" s="46"/>
      <c r="AJ139" s="46"/>
      <c r="AK139" s="98"/>
      <c r="AL139" s="98"/>
      <c r="AM139" s="98"/>
      <c r="AN139" s="98"/>
      <c r="AO139" s="98"/>
      <c r="AP139" s="99"/>
    </row>
    <row r="140" spans="31:42" x14ac:dyDescent="0.25">
      <c r="AE140" s="97"/>
      <c r="AF140" s="98"/>
      <c r="AG140" s="98"/>
      <c r="AH140" s="45"/>
      <c r="AI140" s="46"/>
      <c r="AJ140" s="46"/>
      <c r="AK140" s="98"/>
      <c r="AL140" s="98"/>
      <c r="AM140" s="98"/>
      <c r="AN140" s="98"/>
      <c r="AO140" s="98"/>
      <c r="AP140" s="99"/>
    </row>
    <row r="141" spans="31:42" x14ac:dyDescent="0.25">
      <c r="AE141" s="97"/>
      <c r="AF141" s="98"/>
      <c r="AG141" s="98"/>
      <c r="AH141" s="45"/>
      <c r="AI141" s="46"/>
      <c r="AJ141" s="46"/>
      <c r="AK141" s="98"/>
      <c r="AL141" s="98"/>
      <c r="AM141" s="98"/>
      <c r="AN141" s="98"/>
      <c r="AO141" s="98"/>
      <c r="AP141" s="99"/>
    </row>
    <row r="142" spans="31:42" x14ac:dyDescent="0.25">
      <c r="AE142" s="97"/>
      <c r="AF142" s="98"/>
      <c r="AG142" s="98"/>
      <c r="AH142" s="45"/>
      <c r="AI142" s="46"/>
      <c r="AJ142" s="46"/>
      <c r="AK142" s="98"/>
      <c r="AL142" s="98"/>
      <c r="AM142" s="98"/>
      <c r="AN142" s="98"/>
      <c r="AO142" s="98"/>
      <c r="AP142" s="99"/>
    </row>
    <row r="143" spans="31:42" x14ac:dyDescent="0.25">
      <c r="AE143" s="97"/>
      <c r="AF143" s="98"/>
      <c r="AG143" s="98"/>
      <c r="AH143" s="45"/>
      <c r="AI143" s="46"/>
      <c r="AJ143" s="46"/>
      <c r="AK143" s="98"/>
      <c r="AL143" s="98"/>
      <c r="AM143" s="98"/>
      <c r="AN143" s="98"/>
      <c r="AO143" s="98"/>
      <c r="AP143" s="99"/>
    </row>
    <row r="144" spans="31:42" x14ac:dyDescent="0.25">
      <c r="AE144" s="97"/>
      <c r="AF144" s="98"/>
      <c r="AG144" s="98"/>
      <c r="AH144" s="45"/>
      <c r="AI144" s="46"/>
      <c r="AJ144" s="46"/>
      <c r="AK144" s="98"/>
      <c r="AL144" s="98"/>
      <c r="AM144" s="98"/>
      <c r="AN144" s="98"/>
      <c r="AO144" s="98"/>
      <c r="AP144" s="99"/>
    </row>
    <row r="145" spans="31:42" x14ac:dyDescent="0.25">
      <c r="AE145" s="97"/>
      <c r="AF145" s="98"/>
      <c r="AG145" s="98"/>
      <c r="AH145" s="45"/>
      <c r="AI145" s="46"/>
      <c r="AJ145" s="46"/>
      <c r="AK145" s="98"/>
      <c r="AL145" s="98"/>
      <c r="AM145" s="98"/>
      <c r="AN145" s="98"/>
      <c r="AO145" s="98"/>
      <c r="AP145" s="99"/>
    </row>
    <row r="146" spans="31:42" x14ac:dyDescent="0.25">
      <c r="AE146" s="97"/>
      <c r="AF146" s="98"/>
      <c r="AG146" s="98"/>
      <c r="AH146" s="45"/>
      <c r="AI146" s="46"/>
      <c r="AJ146" s="46"/>
      <c r="AK146" s="98"/>
      <c r="AL146" s="98"/>
      <c r="AM146" s="98"/>
      <c r="AN146" s="98"/>
      <c r="AO146" s="98"/>
      <c r="AP146" s="99"/>
    </row>
    <row r="147" spans="31:42" x14ac:dyDescent="0.25">
      <c r="AE147" s="97"/>
      <c r="AF147" s="98"/>
      <c r="AG147" s="98"/>
      <c r="AH147" s="45"/>
      <c r="AI147" s="46"/>
      <c r="AJ147" s="46"/>
      <c r="AK147" s="98"/>
      <c r="AL147" s="98"/>
      <c r="AM147" s="98"/>
      <c r="AN147" s="98"/>
      <c r="AO147" s="98"/>
      <c r="AP147" s="99"/>
    </row>
    <row r="148" spans="31:42" x14ac:dyDescent="0.25">
      <c r="AE148" s="97"/>
      <c r="AF148" s="98"/>
      <c r="AG148" s="98"/>
      <c r="AH148" s="45"/>
      <c r="AI148" s="46"/>
      <c r="AJ148" s="46"/>
      <c r="AK148" s="98"/>
      <c r="AL148" s="98"/>
      <c r="AM148" s="98"/>
      <c r="AN148" s="98"/>
      <c r="AO148" s="98"/>
      <c r="AP148" s="99"/>
    </row>
    <row r="149" spans="31:42" x14ac:dyDescent="0.25">
      <c r="AE149" s="97"/>
      <c r="AF149" s="98"/>
      <c r="AG149" s="98"/>
      <c r="AH149" s="45"/>
      <c r="AI149" s="46"/>
      <c r="AJ149" s="46"/>
      <c r="AK149" s="98"/>
      <c r="AL149" s="98"/>
      <c r="AM149" s="98"/>
      <c r="AN149" s="98"/>
      <c r="AO149" s="98"/>
      <c r="AP149" s="99"/>
    </row>
    <row r="150" spans="31:42" x14ac:dyDescent="0.25">
      <c r="AE150" s="100"/>
      <c r="AF150" s="101"/>
      <c r="AG150" s="101"/>
      <c r="AH150" s="101"/>
      <c r="AI150" s="101"/>
      <c r="AJ150" s="101"/>
      <c r="AK150" s="101"/>
      <c r="AL150" s="101"/>
      <c r="AM150" s="101"/>
      <c r="AN150" s="101"/>
      <c r="AO150" s="101"/>
      <c r="AP150" s="102"/>
    </row>
  </sheetData>
  <mergeCells count="4">
    <mergeCell ref="P13:AC14"/>
    <mergeCell ref="AE58:AP59"/>
    <mergeCell ref="AE105:AP106"/>
    <mergeCell ref="AE13:AP14"/>
  </mergeCells>
  <pageMargins left="0.7" right="0.7" top="0.75" bottom="0.75" header="0.3" footer="0.3"/>
  <pageSetup paperSize="9" orientation="portrait" horizontalDpi="200" verticalDpi="2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2060"/>
  </sheetPr>
  <dimension ref="B1:R56"/>
  <sheetViews>
    <sheetView showGridLines="0" zoomScale="80" zoomScaleNormal="80" workbookViewId="0">
      <selection activeCell="T15" sqref="T15"/>
    </sheetView>
  </sheetViews>
  <sheetFormatPr baseColWidth="10" defaultRowHeight="15" x14ac:dyDescent="0.25"/>
  <cols>
    <col min="1" max="1" width="5.7109375" customWidth="1"/>
    <col min="2" max="2" width="12.28515625" customWidth="1"/>
    <col min="3" max="3" width="15.7109375" customWidth="1"/>
    <col min="4" max="4" width="21.28515625" customWidth="1"/>
    <col min="10" max="10" width="13.140625" customWidth="1"/>
  </cols>
  <sheetData>
    <row r="1" spans="2:18" ht="15.75" thickBot="1" x14ac:dyDescent="0.3"/>
    <row r="2" spans="2:18" x14ac:dyDescent="0.25">
      <c r="B2" s="5" t="s">
        <v>7</v>
      </c>
      <c r="C2" s="6"/>
      <c r="D2" s="7" t="s">
        <v>80</v>
      </c>
    </row>
    <row r="3" spans="2:18" x14ac:dyDescent="0.25">
      <c r="B3" s="8" t="s">
        <v>8</v>
      </c>
      <c r="C3" s="9"/>
      <c r="D3" s="10" t="s">
        <v>46</v>
      </c>
    </row>
    <row r="4" spans="2:18" x14ac:dyDescent="0.25">
      <c r="B4" s="8" t="s">
        <v>78</v>
      </c>
      <c r="C4" s="9"/>
      <c r="D4" s="10" t="s">
        <v>79</v>
      </c>
    </row>
    <row r="5" spans="2:18" x14ac:dyDescent="0.25">
      <c r="B5" s="8" t="s">
        <v>9</v>
      </c>
      <c r="C5" s="9"/>
      <c r="D5" s="10" t="s">
        <v>47</v>
      </c>
    </row>
    <row r="6" spans="2:18" x14ac:dyDescent="0.25">
      <c r="B6" s="8" t="s">
        <v>10</v>
      </c>
      <c r="C6" s="9"/>
      <c r="D6" s="10" t="s">
        <v>48</v>
      </c>
    </row>
    <row r="7" spans="2:18" x14ac:dyDescent="0.25">
      <c r="B7" s="8" t="s">
        <v>11</v>
      </c>
      <c r="C7" s="9"/>
      <c r="D7" s="10"/>
    </row>
    <row r="8" spans="2:18" x14ac:dyDescent="0.25">
      <c r="B8" s="8"/>
      <c r="C8" s="9" t="s">
        <v>12</v>
      </c>
      <c r="D8" s="10" t="s">
        <v>13</v>
      </c>
    </row>
    <row r="9" spans="2:18" x14ac:dyDescent="0.25">
      <c r="B9" s="8"/>
      <c r="C9" s="9" t="s">
        <v>14</v>
      </c>
      <c r="D9" s="10" t="s">
        <v>15</v>
      </c>
    </row>
    <row r="10" spans="2:18" ht="15.75" thickBot="1" x14ac:dyDescent="0.3">
      <c r="B10" s="11"/>
      <c r="C10" s="12" t="s">
        <v>16</v>
      </c>
      <c r="D10" s="13" t="s">
        <v>17</v>
      </c>
    </row>
    <row r="15" spans="2:18" x14ac:dyDescent="0.25">
      <c r="B15" s="130" t="s">
        <v>76</v>
      </c>
      <c r="C15" s="131"/>
      <c r="D15" s="131"/>
      <c r="E15" s="131"/>
      <c r="F15" s="131"/>
      <c r="G15" s="131"/>
      <c r="H15" s="132"/>
      <c r="J15" s="130" t="s">
        <v>77</v>
      </c>
      <c r="K15" s="131"/>
      <c r="L15" s="131"/>
      <c r="M15" s="131"/>
      <c r="N15" s="131"/>
      <c r="O15" s="131"/>
      <c r="P15" s="131"/>
      <c r="Q15" s="131"/>
      <c r="R15" s="132"/>
    </row>
    <row r="16" spans="2:18" x14ac:dyDescent="0.25">
      <c r="B16" s="97"/>
      <c r="C16" s="98"/>
      <c r="D16" s="98"/>
      <c r="E16" s="98"/>
      <c r="F16" s="98"/>
      <c r="G16" s="98"/>
      <c r="H16" s="99"/>
      <c r="J16" s="97"/>
      <c r="K16" s="98"/>
      <c r="L16" s="98"/>
      <c r="M16" s="98"/>
      <c r="N16" s="98"/>
      <c r="O16" s="98"/>
      <c r="P16" s="98"/>
      <c r="Q16" s="98"/>
      <c r="R16" s="99"/>
    </row>
    <row r="17" spans="2:18" x14ac:dyDescent="0.25">
      <c r="B17" s="97"/>
      <c r="C17" s="98"/>
      <c r="D17" s="98"/>
      <c r="E17" s="98"/>
      <c r="F17" s="98"/>
      <c r="G17" s="98"/>
      <c r="H17" s="99"/>
      <c r="J17" s="97"/>
      <c r="K17" s="98"/>
      <c r="L17" s="98"/>
      <c r="M17" s="98"/>
      <c r="N17" s="98"/>
      <c r="O17" s="98"/>
      <c r="P17" s="98"/>
      <c r="Q17" s="98"/>
      <c r="R17" s="99"/>
    </row>
    <row r="18" spans="2:18" x14ac:dyDescent="0.25">
      <c r="B18" s="97"/>
      <c r="C18" s="98"/>
      <c r="D18" s="98"/>
      <c r="E18" s="98"/>
      <c r="F18" s="98"/>
      <c r="G18" s="98"/>
      <c r="H18" s="99"/>
      <c r="J18" s="97"/>
      <c r="K18" s="98"/>
      <c r="L18" s="98"/>
      <c r="M18" s="98"/>
      <c r="N18" s="98"/>
      <c r="O18" s="98"/>
      <c r="P18" s="98"/>
      <c r="Q18" s="98"/>
      <c r="R18" s="99"/>
    </row>
    <row r="19" spans="2:18" x14ac:dyDescent="0.25">
      <c r="B19" s="97"/>
      <c r="C19" s="98"/>
      <c r="D19" s="98"/>
      <c r="E19" s="98"/>
      <c r="F19" s="98"/>
      <c r="G19" s="98"/>
      <c r="H19" s="99"/>
      <c r="J19" s="97"/>
      <c r="K19" s="98"/>
      <c r="L19" s="98"/>
      <c r="M19" s="98"/>
      <c r="N19" s="98"/>
      <c r="O19" s="98"/>
      <c r="P19" s="98"/>
      <c r="Q19" s="98"/>
      <c r="R19" s="99"/>
    </row>
    <row r="20" spans="2:18" x14ac:dyDescent="0.25">
      <c r="B20" s="97"/>
      <c r="C20" s="98"/>
      <c r="D20" s="98"/>
      <c r="E20" s="98"/>
      <c r="F20" s="98"/>
      <c r="G20" s="98"/>
      <c r="H20" s="99"/>
      <c r="J20" s="97"/>
      <c r="K20" s="98"/>
      <c r="L20" s="98"/>
      <c r="M20" s="98"/>
      <c r="N20" s="98"/>
      <c r="O20" s="98"/>
      <c r="P20" s="98"/>
      <c r="Q20" s="98"/>
      <c r="R20" s="99"/>
    </row>
    <row r="21" spans="2:18" x14ac:dyDescent="0.25">
      <c r="B21" s="97"/>
      <c r="C21" s="98"/>
      <c r="D21" s="98"/>
      <c r="E21" s="98"/>
      <c r="F21" s="98"/>
      <c r="G21" s="98"/>
      <c r="H21" s="99"/>
      <c r="J21" s="97"/>
      <c r="K21" s="98"/>
      <c r="L21" s="98"/>
      <c r="M21" s="98"/>
      <c r="N21" s="98"/>
      <c r="O21" s="98"/>
      <c r="P21" s="98"/>
      <c r="Q21" s="98"/>
      <c r="R21" s="99"/>
    </row>
    <row r="22" spans="2:18" x14ac:dyDescent="0.25">
      <c r="B22" s="97"/>
      <c r="C22" s="98"/>
      <c r="D22" s="98"/>
      <c r="E22" s="98"/>
      <c r="F22" s="98"/>
      <c r="G22" s="98"/>
      <c r="H22" s="99"/>
      <c r="J22" s="97"/>
      <c r="K22" s="98"/>
      <c r="L22" s="98"/>
      <c r="M22" s="98"/>
      <c r="N22" s="98"/>
      <c r="O22" s="98"/>
      <c r="P22" s="98"/>
      <c r="Q22" s="98"/>
      <c r="R22" s="99"/>
    </row>
    <row r="23" spans="2:18" x14ac:dyDescent="0.25">
      <c r="B23" s="97"/>
      <c r="C23" s="98"/>
      <c r="D23" s="98"/>
      <c r="E23" s="98"/>
      <c r="F23" s="98"/>
      <c r="G23" s="98"/>
      <c r="H23" s="99"/>
      <c r="J23" s="97"/>
      <c r="K23" s="98"/>
      <c r="L23" s="98"/>
      <c r="M23" s="98"/>
      <c r="N23" s="98"/>
      <c r="O23" s="98"/>
      <c r="P23" s="98"/>
      <c r="Q23" s="98"/>
      <c r="R23" s="99"/>
    </row>
    <row r="24" spans="2:18" x14ac:dyDescent="0.25">
      <c r="B24" s="97"/>
      <c r="C24" s="98"/>
      <c r="D24" s="98"/>
      <c r="E24" s="98"/>
      <c r="F24" s="98"/>
      <c r="G24" s="98"/>
      <c r="H24" s="99"/>
      <c r="J24" s="97"/>
      <c r="K24" s="98"/>
      <c r="L24" s="98"/>
      <c r="M24" s="98"/>
      <c r="N24" s="98"/>
      <c r="O24" s="98"/>
      <c r="P24" s="98"/>
      <c r="Q24" s="98"/>
      <c r="R24" s="99"/>
    </row>
    <row r="25" spans="2:18" x14ac:dyDescent="0.25">
      <c r="B25" s="97"/>
      <c r="C25" s="98"/>
      <c r="D25" s="98"/>
      <c r="E25" s="98"/>
      <c r="F25" s="98"/>
      <c r="G25" s="98"/>
      <c r="H25" s="99"/>
      <c r="J25" s="97"/>
      <c r="K25" s="98"/>
      <c r="L25" s="98"/>
      <c r="M25" s="98"/>
      <c r="N25" s="98"/>
      <c r="O25" s="98"/>
      <c r="P25" s="98"/>
      <c r="Q25" s="98"/>
      <c r="R25" s="99"/>
    </row>
    <row r="26" spans="2:18" x14ac:dyDescent="0.25">
      <c r="B26" s="97"/>
      <c r="C26" s="98"/>
      <c r="D26" s="98"/>
      <c r="E26" s="98"/>
      <c r="F26" s="98"/>
      <c r="G26" s="98"/>
      <c r="H26" s="99"/>
      <c r="J26" s="97"/>
      <c r="K26" s="98"/>
      <c r="L26" s="98"/>
      <c r="M26" s="98"/>
      <c r="N26" s="98"/>
      <c r="O26" s="98"/>
      <c r="P26" s="98"/>
      <c r="Q26" s="98"/>
      <c r="R26" s="99"/>
    </row>
    <row r="27" spans="2:18" x14ac:dyDescent="0.25">
      <c r="B27" s="97"/>
      <c r="C27" s="98"/>
      <c r="D27" s="98"/>
      <c r="E27" s="98"/>
      <c r="F27" s="98"/>
      <c r="G27" s="98"/>
      <c r="H27" s="99"/>
      <c r="J27" s="97"/>
      <c r="K27" s="98"/>
      <c r="L27" s="98"/>
      <c r="M27" s="98"/>
      <c r="N27" s="98"/>
      <c r="O27" s="98"/>
      <c r="P27" s="98"/>
      <c r="Q27" s="98"/>
      <c r="R27" s="99"/>
    </row>
    <row r="28" spans="2:18" x14ac:dyDescent="0.25">
      <c r="B28" s="97"/>
      <c r="C28" s="98"/>
      <c r="D28" s="98"/>
      <c r="E28" s="98"/>
      <c r="F28" s="98"/>
      <c r="G28" s="98"/>
      <c r="H28" s="99"/>
      <c r="J28" s="97"/>
      <c r="K28" s="98"/>
      <c r="L28" s="98"/>
      <c r="M28" s="98"/>
      <c r="N28" s="98"/>
      <c r="O28" s="98"/>
      <c r="P28" s="98"/>
      <c r="Q28" s="98"/>
      <c r="R28" s="99"/>
    </row>
    <row r="29" spans="2:18" x14ac:dyDescent="0.25">
      <c r="B29" s="97"/>
      <c r="C29" s="98"/>
      <c r="D29" s="98"/>
      <c r="E29" s="98"/>
      <c r="F29" s="98"/>
      <c r="G29" s="98"/>
      <c r="H29" s="99"/>
      <c r="J29" s="97"/>
      <c r="K29" s="98"/>
      <c r="L29" s="98"/>
      <c r="M29" s="98"/>
      <c r="N29" s="98"/>
      <c r="O29" s="98"/>
      <c r="P29" s="98"/>
      <c r="Q29" s="98"/>
      <c r="R29" s="99"/>
    </row>
    <row r="30" spans="2:18" x14ac:dyDescent="0.25">
      <c r="B30" s="97"/>
      <c r="C30" s="98"/>
      <c r="D30" s="98"/>
      <c r="E30" s="98"/>
      <c r="F30" s="98"/>
      <c r="G30" s="98"/>
      <c r="H30" s="99"/>
      <c r="J30" s="97"/>
      <c r="K30" s="98"/>
      <c r="L30" s="98"/>
      <c r="M30" s="98"/>
      <c r="N30" s="98"/>
      <c r="O30" s="98"/>
      <c r="P30" s="98"/>
      <c r="Q30" s="98"/>
      <c r="R30" s="99"/>
    </row>
    <row r="31" spans="2:18" x14ac:dyDescent="0.25">
      <c r="B31" s="97"/>
      <c r="C31" s="98"/>
      <c r="D31" s="98"/>
      <c r="E31" s="98"/>
      <c r="F31" s="98"/>
      <c r="G31" s="98"/>
      <c r="H31" s="99"/>
      <c r="J31" s="97"/>
      <c r="K31" s="98"/>
      <c r="L31" s="98"/>
      <c r="M31" s="98"/>
      <c r="N31" s="98"/>
      <c r="O31" s="98"/>
      <c r="P31" s="98"/>
      <c r="Q31" s="98"/>
      <c r="R31" s="99"/>
    </row>
    <row r="32" spans="2:18" x14ac:dyDescent="0.25">
      <c r="B32" s="97"/>
      <c r="C32" s="98"/>
      <c r="D32" s="98"/>
      <c r="E32" s="98"/>
      <c r="F32" s="98"/>
      <c r="G32" s="98"/>
      <c r="H32" s="99"/>
      <c r="J32" s="97"/>
      <c r="K32" s="98"/>
      <c r="L32" s="98"/>
      <c r="M32" s="98"/>
      <c r="N32" s="98"/>
      <c r="O32" s="98"/>
      <c r="P32" s="98"/>
      <c r="Q32" s="98"/>
      <c r="R32" s="99"/>
    </row>
    <row r="33" spans="2:18" x14ac:dyDescent="0.25">
      <c r="B33" s="97"/>
      <c r="C33" s="98"/>
      <c r="D33" s="98"/>
      <c r="E33" s="98"/>
      <c r="F33" s="98"/>
      <c r="G33" s="98"/>
      <c r="H33" s="99"/>
      <c r="J33" s="97"/>
      <c r="K33" s="98"/>
      <c r="L33" s="98"/>
      <c r="M33" s="98"/>
      <c r="N33" s="98"/>
      <c r="O33" s="98"/>
      <c r="P33" s="98"/>
      <c r="Q33" s="98"/>
      <c r="R33" s="99"/>
    </row>
    <row r="34" spans="2:18" x14ac:dyDescent="0.25">
      <c r="B34" s="97"/>
      <c r="C34" s="98"/>
      <c r="D34" s="98"/>
      <c r="E34" s="98"/>
      <c r="F34" s="98"/>
      <c r="G34" s="98"/>
      <c r="H34" s="99"/>
      <c r="J34" s="97"/>
      <c r="K34" s="98"/>
      <c r="L34" s="98"/>
      <c r="M34" s="98"/>
      <c r="N34" s="98"/>
      <c r="O34" s="98"/>
      <c r="P34" s="98"/>
      <c r="Q34" s="98"/>
      <c r="R34" s="99"/>
    </row>
    <row r="35" spans="2:18" x14ac:dyDescent="0.25">
      <c r="B35" s="97"/>
      <c r="C35" s="98"/>
      <c r="D35" s="98"/>
      <c r="E35" s="98"/>
      <c r="F35" s="98"/>
      <c r="G35" s="98"/>
      <c r="H35" s="99"/>
      <c r="J35" s="97"/>
      <c r="K35" s="98"/>
      <c r="L35" s="98"/>
      <c r="M35" s="98"/>
      <c r="N35" s="98"/>
      <c r="O35" s="98"/>
      <c r="P35" s="98"/>
      <c r="Q35" s="98"/>
      <c r="R35" s="99"/>
    </row>
    <row r="36" spans="2:18" x14ac:dyDescent="0.25">
      <c r="B36" s="97"/>
      <c r="C36" s="98"/>
      <c r="D36" s="98"/>
      <c r="E36" s="98"/>
      <c r="F36" s="98"/>
      <c r="G36" s="98"/>
      <c r="H36" s="99"/>
      <c r="J36" s="97"/>
      <c r="K36" s="98"/>
      <c r="L36" s="98"/>
      <c r="M36" s="98"/>
      <c r="N36" s="98"/>
      <c r="O36" s="98"/>
      <c r="P36" s="98"/>
      <c r="Q36" s="98"/>
      <c r="R36" s="99"/>
    </row>
    <row r="37" spans="2:18" x14ac:dyDescent="0.25">
      <c r="B37" s="97"/>
      <c r="C37" s="98"/>
      <c r="D37" s="98"/>
      <c r="E37" s="98"/>
      <c r="F37" s="98"/>
      <c r="G37" s="98"/>
      <c r="H37" s="99"/>
      <c r="J37" s="97"/>
      <c r="K37" s="98"/>
      <c r="L37" s="98"/>
      <c r="M37" s="98"/>
      <c r="N37" s="98"/>
      <c r="O37" s="98"/>
      <c r="P37" s="98"/>
      <c r="Q37" s="98"/>
      <c r="R37" s="99"/>
    </row>
    <row r="38" spans="2:18" x14ac:dyDescent="0.25">
      <c r="B38" s="97"/>
      <c r="C38" s="98"/>
      <c r="D38" s="98"/>
      <c r="E38" s="98"/>
      <c r="F38" s="98"/>
      <c r="G38" s="98"/>
      <c r="H38" s="99"/>
      <c r="J38" s="97"/>
      <c r="K38" s="98"/>
      <c r="L38" s="98"/>
      <c r="M38" s="98"/>
      <c r="N38" s="98"/>
      <c r="O38" s="98"/>
      <c r="P38" s="98"/>
      <c r="Q38" s="98"/>
      <c r="R38" s="99"/>
    </row>
    <row r="39" spans="2:18" x14ac:dyDescent="0.25">
      <c r="B39" s="97"/>
      <c r="C39" s="98"/>
      <c r="D39" s="98"/>
      <c r="E39" s="98"/>
      <c r="F39" s="98"/>
      <c r="G39" s="98"/>
      <c r="H39" s="99"/>
      <c r="J39" s="97"/>
      <c r="K39" s="98"/>
      <c r="L39" s="98"/>
      <c r="M39" s="98"/>
      <c r="N39" s="98"/>
      <c r="O39" s="98"/>
      <c r="P39" s="98"/>
      <c r="Q39" s="98"/>
      <c r="R39" s="99"/>
    </row>
    <row r="40" spans="2:18" x14ac:dyDescent="0.25">
      <c r="B40" s="97"/>
      <c r="C40" s="98"/>
      <c r="D40" s="98"/>
      <c r="E40" s="98"/>
      <c r="F40" s="98"/>
      <c r="G40" s="98"/>
      <c r="H40" s="99"/>
      <c r="J40" s="97"/>
      <c r="K40" s="98"/>
      <c r="L40" s="98"/>
      <c r="M40" s="98"/>
      <c r="N40" s="98"/>
      <c r="O40" s="98"/>
      <c r="P40" s="98"/>
      <c r="Q40" s="98"/>
      <c r="R40" s="99"/>
    </row>
    <row r="41" spans="2:18" x14ac:dyDescent="0.25">
      <c r="B41" s="97"/>
      <c r="C41" s="98"/>
      <c r="D41" s="98"/>
      <c r="E41" s="98"/>
      <c r="F41" s="98"/>
      <c r="G41" s="98"/>
      <c r="H41" s="99"/>
      <c r="J41" s="97"/>
      <c r="K41" s="98"/>
      <c r="L41" s="98"/>
      <c r="M41" s="98"/>
      <c r="N41" s="98"/>
      <c r="O41" s="98"/>
      <c r="P41" s="98"/>
      <c r="Q41" s="98"/>
      <c r="R41" s="99"/>
    </row>
    <row r="42" spans="2:18" x14ac:dyDescent="0.25">
      <c r="B42" s="97"/>
      <c r="C42" s="98"/>
      <c r="D42" s="98"/>
      <c r="E42" s="98"/>
      <c r="F42" s="98"/>
      <c r="G42" s="98"/>
      <c r="H42" s="99"/>
      <c r="J42" s="97"/>
      <c r="K42" s="98"/>
      <c r="L42" s="98"/>
      <c r="M42" s="98"/>
      <c r="N42" s="98"/>
      <c r="O42" s="98"/>
      <c r="P42" s="98"/>
      <c r="Q42" s="98"/>
      <c r="R42" s="99"/>
    </row>
    <row r="43" spans="2:18" x14ac:dyDescent="0.25">
      <c r="B43" s="97"/>
      <c r="C43" s="98"/>
      <c r="D43" s="98"/>
      <c r="E43" s="98"/>
      <c r="F43" s="98"/>
      <c r="G43" s="98"/>
      <c r="H43" s="99"/>
      <c r="J43" s="97"/>
      <c r="K43" s="98"/>
      <c r="L43" s="98"/>
      <c r="M43" s="98"/>
      <c r="N43" s="98"/>
      <c r="O43" s="98"/>
      <c r="P43" s="98"/>
      <c r="Q43" s="98"/>
      <c r="R43" s="99"/>
    </row>
    <row r="44" spans="2:18" x14ac:dyDescent="0.25">
      <c r="B44" s="97"/>
      <c r="C44" s="98"/>
      <c r="D44" s="98"/>
      <c r="E44" s="98"/>
      <c r="F44" s="98"/>
      <c r="G44" s="98"/>
      <c r="H44" s="99"/>
      <c r="J44" s="97"/>
      <c r="K44" s="98"/>
      <c r="L44" s="98"/>
      <c r="M44" s="98"/>
      <c r="N44" s="98"/>
      <c r="O44" s="98"/>
      <c r="P44" s="98"/>
      <c r="Q44" s="98"/>
      <c r="R44" s="99"/>
    </row>
    <row r="45" spans="2:18" x14ac:dyDescent="0.25">
      <c r="B45" s="97"/>
      <c r="C45" s="98"/>
      <c r="D45" s="98"/>
      <c r="E45" s="98"/>
      <c r="F45" s="98"/>
      <c r="G45" s="98"/>
      <c r="H45" s="99"/>
      <c r="J45" s="97"/>
      <c r="K45" s="98"/>
      <c r="L45" s="98"/>
      <c r="M45" s="98"/>
      <c r="N45" s="98"/>
      <c r="O45" s="98"/>
      <c r="P45" s="98"/>
      <c r="Q45" s="98"/>
      <c r="R45" s="99"/>
    </row>
    <row r="46" spans="2:18" x14ac:dyDescent="0.25">
      <c r="B46" s="97"/>
      <c r="C46" s="98"/>
      <c r="D46" s="98"/>
      <c r="E46" s="98"/>
      <c r="F46" s="98"/>
      <c r="G46" s="98"/>
      <c r="H46" s="99"/>
      <c r="J46" s="97"/>
      <c r="K46" s="98"/>
      <c r="L46" s="98"/>
      <c r="M46" s="98"/>
      <c r="N46" s="98"/>
      <c r="O46" s="98"/>
      <c r="P46" s="98"/>
      <c r="Q46" s="98"/>
      <c r="R46" s="99"/>
    </row>
    <row r="47" spans="2:18" x14ac:dyDescent="0.25">
      <c r="B47" s="97"/>
      <c r="C47" s="98"/>
      <c r="D47" s="98"/>
      <c r="E47" s="98"/>
      <c r="F47" s="98"/>
      <c r="G47" s="98"/>
      <c r="H47" s="99"/>
      <c r="J47" s="97"/>
      <c r="K47" s="98"/>
      <c r="L47" s="98"/>
      <c r="M47" s="98"/>
      <c r="N47" s="98"/>
      <c r="O47" s="98"/>
      <c r="P47" s="98"/>
      <c r="Q47" s="98"/>
      <c r="R47" s="99"/>
    </row>
    <row r="48" spans="2:18" x14ac:dyDescent="0.25">
      <c r="B48" s="97"/>
      <c r="C48" s="98"/>
      <c r="D48" s="98"/>
      <c r="E48" s="98"/>
      <c r="F48" s="98"/>
      <c r="G48" s="98"/>
      <c r="H48" s="99"/>
      <c r="J48" s="97"/>
      <c r="K48" s="98"/>
      <c r="L48" s="98"/>
      <c r="M48" s="98"/>
      <c r="N48" s="98"/>
      <c r="O48" s="98"/>
      <c r="P48" s="98"/>
      <c r="Q48" s="98"/>
      <c r="R48" s="99"/>
    </row>
    <row r="49" spans="2:18" x14ac:dyDescent="0.25">
      <c r="B49" s="97"/>
      <c r="C49" s="98"/>
      <c r="D49" s="98"/>
      <c r="E49" s="98"/>
      <c r="F49" s="98"/>
      <c r="G49" s="98"/>
      <c r="H49" s="99"/>
      <c r="J49" s="97"/>
      <c r="K49" s="98"/>
      <c r="L49" s="98"/>
      <c r="M49" s="98"/>
      <c r="N49" s="98"/>
      <c r="O49" s="98"/>
      <c r="P49" s="98"/>
      <c r="Q49" s="98"/>
      <c r="R49" s="99"/>
    </row>
    <row r="50" spans="2:18" x14ac:dyDescent="0.25">
      <c r="B50" s="97"/>
      <c r="C50" s="98"/>
      <c r="D50" s="98"/>
      <c r="E50" s="98"/>
      <c r="F50" s="98"/>
      <c r="G50" s="98"/>
      <c r="H50" s="99"/>
      <c r="J50" s="97"/>
      <c r="K50" s="98"/>
      <c r="L50" s="98"/>
      <c r="M50" s="98"/>
      <c r="N50" s="98"/>
      <c r="O50" s="98"/>
      <c r="P50" s="98"/>
      <c r="Q50" s="98"/>
      <c r="R50" s="99"/>
    </row>
    <row r="51" spans="2:18" x14ac:dyDescent="0.25">
      <c r="B51" s="97"/>
      <c r="C51" s="98"/>
      <c r="D51" s="98"/>
      <c r="E51" s="98"/>
      <c r="F51" s="98"/>
      <c r="G51" s="98"/>
      <c r="H51" s="99"/>
      <c r="J51" s="97"/>
      <c r="K51" s="98"/>
      <c r="L51" s="98"/>
      <c r="M51" s="98"/>
      <c r="N51" s="98"/>
      <c r="O51" s="98"/>
      <c r="P51" s="98"/>
      <c r="Q51" s="98"/>
      <c r="R51" s="99"/>
    </row>
    <row r="52" spans="2:18" x14ac:dyDescent="0.25">
      <c r="B52" s="97"/>
      <c r="C52" s="98"/>
      <c r="D52" s="98"/>
      <c r="E52" s="98"/>
      <c r="F52" s="98"/>
      <c r="G52" s="98"/>
      <c r="H52" s="99"/>
      <c r="J52" s="97"/>
      <c r="K52" s="98"/>
      <c r="L52" s="98"/>
      <c r="M52" s="98"/>
      <c r="N52" s="98"/>
      <c r="O52" s="98"/>
      <c r="P52" s="98"/>
      <c r="Q52" s="98"/>
      <c r="R52" s="99"/>
    </row>
    <row r="53" spans="2:18" x14ac:dyDescent="0.25">
      <c r="B53" s="97"/>
      <c r="C53" s="98"/>
      <c r="D53" s="98"/>
      <c r="E53" s="98"/>
      <c r="F53" s="98"/>
      <c r="G53" s="98"/>
      <c r="H53" s="99"/>
      <c r="J53" s="97"/>
      <c r="K53" s="98"/>
      <c r="L53" s="98"/>
      <c r="M53" s="98"/>
      <c r="N53" s="98"/>
      <c r="O53" s="98"/>
      <c r="P53" s="98"/>
      <c r="Q53" s="98"/>
      <c r="R53" s="99"/>
    </row>
    <row r="54" spans="2:18" x14ac:dyDescent="0.25">
      <c r="B54" s="97"/>
      <c r="C54" s="98"/>
      <c r="D54" s="98"/>
      <c r="E54" s="98"/>
      <c r="F54" s="98"/>
      <c r="G54" s="98"/>
      <c r="H54" s="99"/>
      <c r="J54" s="97"/>
      <c r="K54" s="98"/>
      <c r="L54" s="98"/>
      <c r="M54" s="98"/>
      <c r="N54" s="98"/>
      <c r="O54" s="98"/>
      <c r="P54" s="98"/>
      <c r="Q54" s="98"/>
      <c r="R54" s="99"/>
    </row>
    <row r="55" spans="2:18" x14ac:dyDescent="0.25">
      <c r="B55" s="97"/>
      <c r="C55" s="98"/>
      <c r="D55" s="98"/>
      <c r="E55" s="98"/>
      <c r="F55" s="98"/>
      <c r="G55" s="98"/>
      <c r="H55" s="99"/>
      <c r="J55" s="97"/>
      <c r="K55" s="98"/>
      <c r="L55" s="98"/>
      <c r="M55" s="98"/>
      <c r="N55" s="98"/>
      <c r="O55" s="98"/>
      <c r="P55" s="98"/>
      <c r="Q55" s="98"/>
      <c r="R55" s="99"/>
    </row>
    <row r="56" spans="2:18" x14ac:dyDescent="0.25">
      <c r="B56" s="100"/>
      <c r="C56" s="101"/>
      <c r="D56" s="101"/>
      <c r="E56" s="101"/>
      <c r="F56" s="101"/>
      <c r="G56" s="101"/>
      <c r="H56" s="102"/>
      <c r="J56" s="100"/>
      <c r="K56" s="101"/>
      <c r="L56" s="101"/>
      <c r="M56" s="101"/>
      <c r="N56" s="101"/>
      <c r="O56" s="101"/>
      <c r="P56" s="101"/>
      <c r="Q56" s="101"/>
      <c r="R56" s="102"/>
    </row>
  </sheetData>
  <mergeCells count="2">
    <mergeCell ref="B15:H15"/>
    <mergeCell ref="J15:R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2060"/>
  </sheetPr>
  <dimension ref="B1:R56"/>
  <sheetViews>
    <sheetView showGridLines="0" zoomScale="85" zoomScaleNormal="85" workbookViewId="0">
      <selection activeCell="W19" sqref="W19"/>
    </sheetView>
  </sheetViews>
  <sheetFormatPr baseColWidth="10" defaultRowHeight="15" x14ac:dyDescent="0.25"/>
  <cols>
    <col min="1" max="1" width="5.7109375" customWidth="1"/>
    <col min="2" max="2" width="12.28515625" customWidth="1"/>
    <col min="3" max="3" width="15.7109375" customWidth="1"/>
    <col min="4" max="4" width="21.28515625" customWidth="1"/>
    <col min="10" max="10" width="13.140625" customWidth="1"/>
  </cols>
  <sheetData>
    <row r="1" spans="2:18" ht="15.75" thickBot="1" x14ac:dyDescent="0.3"/>
    <row r="2" spans="2:18" x14ac:dyDescent="0.25">
      <c r="B2" s="5" t="s">
        <v>7</v>
      </c>
      <c r="C2" s="6"/>
      <c r="D2" s="7" t="s">
        <v>80</v>
      </c>
    </row>
    <row r="3" spans="2:18" x14ac:dyDescent="0.25">
      <c r="B3" s="8" t="s">
        <v>8</v>
      </c>
      <c r="C3" s="9"/>
      <c r="D3" s="10" t="s">
        <v>46</v>
      </c>
    </row>
    <row r="4" spans="2:18" x14ac:dyDescent="0.25">
      <c r="B4" s="8" t="s">
        <v>78</v>
      </c>
      <c r="C4" s="9"/>
      <c r="D4" s="10" t="s">
        <v>79</v>
      </c>
    </row>
    <row r="5" spans="2:18" x14ac:dyDescent="0.25">
      <c r="B5" s="8" t="s">
        <v>9</v>
      </c>
      <c r="C5" s="9"/>
      <c r="D5" s="10" t="s">
        <v>47</v>
      </c>
    </row>
    <row r="6" spans="2:18" x14ac:dyDescent="0.25">
      <c r="B6" s="8" t="s">
        <v>10</v>
      </c>
      <c r="C6" s="9"/>
      <c r="D6" s="10" t="s">
        <v>48</v>
      </c>
    </row>
    <row r="7" spans="2:18" x14ac:dyDescent="0.25">
      <c r="B7" s="8" t="s">
        <v>11</v>
      </c>
      <c r="C7" s="9"/>
      <c r="D7" s="10"/>
    </row>
    <row r="8" spans="2:18" x14ac:dyDescent="0.25">
      <c r="B8" s="8"/>
      <c r="C8" s="9" t="s">
        <v>12</v>
      </c>
      <c r="D8" s="10" t="s">
        <v>13</v>
      </c>
    </row>
    <row r="9" spans="2:18" x14ac:dyDescent="0.25">
      <c r="B9" s="8"/>
      <c r="C9" s="9" t="s">
        <v>14</v>
      </c>
      <c r="D9" s="10" t="s">
        <v>15</v>
      </c>
    </row>
    <row r="10" spans="2:18" ht="15.75" thickBot="1" x14ac:dyDescent="0.3">
      <c r="B10" s="11"/>
      <c r="C10" s="12" t="s">
        <v>16</v>
      </c>
      <c r="D10" s="13" t="s">
        <v>17</v>
      </c>
    </row>
    <row r="15" spans="2:18" x14ac:dyDescent="0.25">
      <c r="B15" s="130" t="s">
        <v>76</v>
      </c>
      <c r="C15" s="131"/>
      <c r="D15" s="131"/>
      <c r="E15" s="131"/>
      <c r="F15" s="131"/>
      <c r="G15" s="131"/>
      <c r="H15" s="132"/>
      <c r="J15" s="130" t="s">
        <v>77</v>
      </c>
      <c r="K15" s="131"/>
      <c r="L15" s="131"/>
      <c r="M15" s="131"/>
      <c r="N15" s="131"/>
      <c r="O15" s="131"/>
      <c r="P15" s="131"/>
      <c r="Q15" s="131"/>
      <c r="R15" s="132"/>
    </row>
    <row r="16" spans="2:18" x14ac:dyDescent="0.25">
      <c r="B16" s="97"/>
      <c r="C16" s="98"/>
      <c r="D16" s="98"/>
      <c r="E16" s="98"/>
      <c r="F16" s="98"/>
      <c r="G16" s="98"/>
      <c r="H16" s="99"/>
      <c r="J16" s="97"/>
      <c r="K16" s="98"/>
      <c r="L16" s="98"/>
      <c r="M16" s="98"/>
      <c r="N16" s="98"/>
      <c r="O16" s="98"/>
      <c r="P16" s="98"/>
      <c r="Q16" s="98"/>
      <c r="R16" s="99"/>
    </row>
    <row r="17" spans="2:18" x14ac:dyDescent="0.25">
      <c r="B17" s="97"/>
      <c r="C17" s="98"/>
      <c r="D17" s="98"/>
      <c r="E17" s="98"/>
      <c r="F17" s="98"/>
      <c r="G17" s="98"/>
      <c r="H17" s="99"/>
      <c r="J17" s="97"/>
      <c r="K17" s="98"/>
      <c r="L17" s="98"/>
      <c r="M17" s="98"/>
      <c r="N17" s="98"/>
      <c r="O17" s="98"/>
      <c r="P17" s="98"/>
      <c r="Q17" s="98"/>
      <c r="R17" s="99"/>
    </row>
    <row r="18" spans="2:18" x14ac:dyDescent="0.25">
      <c r="B18" s="97"/>
      <c r="C18" s="98"/>
      <c r="D18" s="98"/>
      <c r="E18" s="98"/>
      <c r="F18" s="98"/>
      <c r="G18" s="98"/>
      <c r="H18" s="99"/>
      <c r="J18" s="97"/>
      <c r="K18" s="98"/>
      <c r="L18" s="98"/>
      <c r="M18" s="98"/>
      <c r="N18" s="98"/>
      <c r="O18" s="98"/>
      <c r="P18" s="98"/>
      <c r="Q18" s="98"/>
      <c r="R18" s="99"/>
    </row>
    <row r="19" spans="2:18" x14ac:dyDescent="0.25">
      <c r="B19" s="97"/>
      <c r="C19" s="98"/>
      <c r="D19" s="98"/>
      <c r="E19" s="98"/>
      <c r="F19" s="98"/>
      <c r="G19" s="98"/>
      <c r="H19" s="99"/>
      <c r="J19" s="97"/>
      <c r="K19" s="98"/>
      <c r="L19" s="98"/>
      <c r="M19" s="98"/>
      <c r="N19" s="98"/>
      <c r="O19" s="98"/>
      <c r="P19" s="98"/>
      <c r="Q19" s="98"/>
      <c r="R19" s="99"/>
    </row>
    <row r="20" spans="2:18" x14ac:dyDescent="0.25">
      <c r="B20" s="97"/>
      <c r="C20" s="98"/>
      <c r="D20" s="98"/>
      <c r="E20" s="98"/>
      <c r="F20" s="98"/>
      <c r="G20" s="98"/>
      <c r="H20" s="99"/>
      <c r="J20" s="97"/>
      <c r="K20" s="98"/>
      <c r="L20" s="98"/>
      <c r="M20" s="98"/>
      <c r="N20" s="98"/>
      <c r="O20" s="98"/>
      <c r="P20" s="98"/>
      <c r="Q20" s="98"/>
      <c r="R20" s="99"/>
    </row>
    <row r="21" spans="2:18" x14ac:dyDescent="0.25">
      <c r="B21" s="97"/>
      <c r="C21" s="98"/>
      <c r="D21" s="98"/>
      <c r="E21" s="98"/>
      <c r="F21" s="98"/>
      <c r="G21" s="98"/>
      <c r="H21" s="99"/>
      <c r="J21" s="97"/>
      <c r="K21" s="98"/>
      <c r="L21" s="98"/>
      <c r="M21" s="98"/>
      <c r="N21" s="98"/>
      <c r="O21" s="98"/>
      <c r="P21" s="98"/>
      <c r="Q21" s="98"/>
      <c r="R21" s="99"/>
    </row>
    <row r="22" spans="2:18" x14ac:dyDescent="0.25">
      <c r="B22" s="97"/>
      <c r="C22" s="98"/>
      <c r="D22" s="98"/>
      <c r="E22" s="98"/>
      <c r="F22" s="98"/>
      <c r="G22" s="98"/>
      <c r="H22" s="99"/>
      <c r="J22" s="97"/>
      <c r="K22" s="98"/>
      <c r="L22" s="98"/>
      <c r="M22" s="98"/>
      <c r="N22" s="98"/>
      <c r="O22" s="98"/>
      <c r="P22" s="98"/>
      <c r="Q22" s="98"/>
      <c r="R22" s="99"/>
    </row>
    <row r="23" spans="2:18" x14ac:dyDescent="0.25">
      <c r="B23" s="97"/>
      <c r="C23" s="98"/>
      <c r="D23" s="98"/>
      <c r="E23" s="98"/>
      <c r="F23" s="98"/>
      <c r="G23" s="98"/>
      <c r="H23" s="99"/>
      <c r="J23" s="97"/>
      <c r="K23" s="98"/>
      <c r="L23" s="98"/>
      <c r="M23" s="98"/>
      <c r="N23" s="98"/>
      <c r="O23" s="98"/>
      <c r="P23" s="98"/>
      <c r="Q23" s="98"/>
      <c r="R23" s="99"/>
    </row>
    <row r="24" spans="2:18" x14ac:dyDescent="0.25">
      <c r="B24" s="97"/>
      <c r="C24" s="98"/>
      <c r="D24" s="98"/>
      <c r="E24" s="98"/>
      <c r="F24" s="98"/>
      <c r="G24" s="98"/>
      <c r="H24" s="99"/>
      <c r="J24" s="97"/>
      <c r="K24" s="98"/>
      <c r="L24" s="98"/>
      <c r="M24" s="98"/>
      <c r="N24" s="98"/>
      <c r="O24" s="98"/>
      <c r="P24" s="98"/>
      <c r="Q24" s="98"/>
      <c r="R24" s="99"/>
    </row>
    <row r="25" spans="2:18" x14ac:dyDescent="0.25">
      <c r="B25" s="97"/>
      <c r="C25" s="98"/>
      <c r="D25" s="98"/>
      <c r="E25" s="98"/>
      <c r="F25" s="98"/>
      <c r="G25" s="98"/>
      <c r="H25" s="99"/>
      <c r="J25" s="97"/>
      <c r="K25" s="98"/>
      <c r="L25" s="98"/>
      <c r="M25" s="98"/>
      <c r="N25" s="98"/>
      <c r="O25" s="98"/>
      <c r="P25" s="98"/>
      <c r="Q25" s="98"/>
      <c r="R25" s="99"/>
    </row>
    <row r="26" spans="2:18" x14ac:dyDescent="0.25">
      <c r="B26" s="97"/>
      <c r="C26" s="98"/>
      <c r="D26" s="98"/>
      <c r="E26" s="98"/>
      <c r="F26" s="98"/>
      <c r="G26" s="98"/>
      <c r="H26" s="99"/>
      <c r="J26" s="97"/>
      <c r="K26" s="98"/>
      <c r="L26" s="98"/>
      <c r="M26" s="98"/>
      <c r="N26" s="98"/>
      <c r="O26" s="98"/>
      <c r="P26" s="98"/>
      <c r="Q26" s="98"/>
      <c r="R26" s="99"/>
    </row>
    <row r="27" spans="2:18" x14ac:dyDescent="0.25">
      <c r="B27" s="97"/>
      <c r="C27" s="98"/>
      <c r="D27" s="98"/>
      <c r="E27" s="98"/>
      <c r="F27" s="98"/>
      <c r="G27" s="98"/>
      <c r="H27" s="99"/>
      <c r="J27" s="97"/>
      <c r="K27" s="98"/>
      <c r="L27" s="98"/>
      <c r="M27" s="98"/>
      <c r="N27" s="98"/>
      <c r="O27" s="98"/>
      <c r="P27" s="98"/>
      <c r="Q27" s="98"/>
      <c r="R27" s="99"/>
    </row>
    <row r="28" spans="2:18" x14ac:dyDescent="0.25">
      <c r="B28" s="97"/>
      <c r="C28" s="98"/>
      <c r="D28" s="98"/>
      <c r="E28" s="98"/>
      <c r="F28" s="98"/>
      <c r="G28" s="98"/>
      <c r="H28" s="99"/>
      <c r="J28" s="97"/>
      <c r="K28" s="98"/>
      <c r="L28" s="98"/>
      <c r="M28" s="98"/>
      <c r="N28" s="98"/>
      <c r="O28" s="98"/>
      <c r="P28" s="98"/>
      <c r="Q28" s="98"/>
      <c r="R28" s="99"/>
    </row>
    <row r="29" spans="2:18" x14ac:dyDescent="0.25">
      <c r="B29" s="97"/>
      <c r="C29" s="98"/>
      <c r="D29" s="98"/>
      <c r="E29" s="98"/>
      <c r="F29" s="98"/>
      <c r="G29" s="98"/>
      <c r="H29" s="99"/>
      <c r="J29" s="97"/>
      <c r="K29" s="98"/>
      <c r="L29" s="98"/>
      <c r="M29" s="98"/>
      <c r="N29" s="98"/>
      <c r="O29" s="98"/>
      <c r="P29" s="98"/>
      <c r="Q29" s="98"/>
      <c r="R29" s="99"/>
    </row>
    <row r="30" spans="2:18" x14ac:dyDescent="0.25">
      <c r="B30" s="97"/>
      <c r="C30" s="98"/>
      <c r="D30" s="98"/>
      <c r="E30" s="98"/>
      <c r="F30" s="98"/>
      <c r="G30" s="98"/>
      <c r="H30" s="99"/>
      <c r="J30" s="97"/>
      <c r="K30" s="98"/>
      <c r="L30" s="98"/>
      <c r="M30" s="98"/>
      <c r="N30" s="98"/>
      <c r="O30" s="98"/>
      <c r="P30" s="98"/>
      <c r="Q30" s="98"/>
      <c r="R30" s="99"/>
    </row>
    <row r="31" spans="2:18" x14ac:dyDescent="0.25">
      <c r="B31" s="97"/>
      <c r="C31" s="98"/>
      <c r="D31" s="98"/>
      <c r="E31" s="98"/>
      <c r="F31" s="98"/>
      <c r="G31" s="98"/>
      <c r="H31" s="99"/>
      <c r="J31" s="97"/>
      <c r="K31" s="98"/>
      <c r="L31" s="98"/>
      <c r="M31" s="98"/>
      <c r="N31" s="98"/>
      <c r="O31" s="98"/>
      <c r="P31" s="98"/>
      <c r="Q31" s="98"/>
      <c r="R31" s="99"/>
    </row>
    <row r="32" spans="2:18" x14ac:dyDescent="0.25">
      <c r="B32" s="97"/>
      <c r="C32" s="98"/>
      <c r="D32" s="98"/>
      <c r="E32" s="98"/>
      <c r="F32" s="98"/>
      <c r="G32" s="98"/>
      <c r="H32" s="99"/>
      <c r="J32" s="97"/>
      <c r="K32" s="98"/>
      <c r="L32" s="98"/>
      <c r="M32" s="98"/>
      <c r="N32" s="98"/>
      <c r="O32" s="98"/>
      <c r="P32" s="98"/>
      <c r="Q32" s="98"/>
      <c r="R32" s="99"/>
    </row>
    <row r="33" spans="2:18" x14ac:dyDescent="0.25">
      <c r="B33" s="97"/>
      <c r="C33" s="98"/>
      <c r="D33" s="98"/>
      <c r="E33" s="98"/>
      <c r="F33" s="98"/>
      <c r="G33" s="98"/>
      <c r="H33" s="99"/>
      <c r="J33" s="97"/>
      <c r="K33" s="98"/>
      <c r="L33" s="98"/>
      <c r="M33" s="98"/>
      <c r="N33" s="98"/>
      <c r="O33" s="98"/>
      <c r="P33" s="98"/>
      <c r="Q33" s="98"/>
      <c r="R33" s="99"/>
    </row>
    <row r="34" spans="2:18" x14ac:dyDescent="0.25">
      <c r="B34" s="97"/>
      <c r="C34" s="98"/>
      <c r="D34" s="98"/>
      <c r="E34" s="98"/>
      <c r="F34" s="98"/>
      <c r="G34" s="98"/>
      <c r="H34" s="99"/>
      <c r="J34" s="97"/>
      <c r="K34" s="98"/>
      <c r="L34" s="98"/>
      <c r="M34" s="98"/>
      <c r="N34" s="98"/>
      <c r="O34" s="98"/>
      <c r="P34" s="98"/>
      <c r="Q34" s="98"/>
      <c r="R34" s="99"/>
    </row>
    <row r="35" spans="2:18" x14ac:dyDescent="0.25">
      <c r="B35" s="97"/>
      <c r="C35" s="98"/>
      <c r="D35" s="98"/>
      <c r="E35" s="98"/>
      <c r="F35" s="98"/>
      <c r="G35" s="98"/>
      <c r="H35" s="99"/>
      <c r="J35" s="97"/>
      <c r="K35" s="98"/>
      <c r="L35" s="98"/>
      <c r="M35" s="98"/>
      <c r="N35" s="98"/>
      <c r="O35" s="98"/>
      <c r="P35" s="98"/>
      <c r="Q35" s="98"/>
      <c r="R35" s="99"/>
    </row>
    <row r="36" spans="2:18" x14ac:dyDescent="0.25">
      <c r="B36" s="97"/>
      <c r="C36" s="98"/>
      <c r="D36" s="98"/>
      <c r="E36" s="98"/>
      <c r="F36" s="98"/>
      <c r="G36" s="98"/>
      <c r="H36" s="99"/>
      <c r="J36" s="97"/>
      <c r="K36" s="98"/>
      <c r="L36" s="98"/>
      <c r="M36" s="98"/>
      <c r="N36" s="98"/>
      <c r="O36" s="98"/>
      <c r="P36" s="98"/>
      <c r="Q36" s="98"/>
      <c r="R36" s="99"/>
    </row>
    <row r="37" spans="2:18" x14ac:dyDescent="0.25">
      <c r="B37" s="97"/>
      <c r="C37" s="98"/>
      <c r="D37" s="98"/>
      <c r="E37" s="98"/>
      <c r="F37" s="98"/>
      <c r="G37" s="98"/>
      <c r="H37" s="99"/>
      <c r="J37" s="97"/>
      <c r="K37" s="98"/>
      <c r="L37" s="98"/>
      <c r="M37" s="98"/>
      <c r="N37" s="98"/>
      <c r="O37" s="98"/>
      <c r="P37" s="98"/>
      <c r="Q37" s="98"/>
      <c r="R37" s="99"/>
    </row>
    <row r="38" spans="2:18" x14ac:dyDescent="0.25">
      <c r="B38" s="97"/>
      <c r="C38" s="98"/>
      <c r="D38" s="98"/>
      <c r="E38" s="98"/>
      <c r="F38" s="98"/>
      <c r="G38" s="98"/>
      <c r="H38" s="99"/>
      <c r="J38" s="97"/>
      <c r="K38" s="98"/>
      <c r="L38" s="98"/>
      <c r="M38" s="98"/>
      <c r="N38" s="98"/>
      <c r="O38" s="98"/>
      <c r="P38" s="98"/>
      <c r="Q38" s="98"/>
      <c r="R38" s="99"/>
    </row>
    <row r="39" spans="2:18" x14ac:dyDescent="0.25">
      <c r="B39" s="97"/>
      <c r="C39" s="98"/>
      <c r="D39" s="98"/>
      <c r="E39" s="98"/>
      <c r="F39" s="98"/>
      <c r="G39" s="98"/>
      <c r="H39" s="99"/>
      <c r="J39" s="97"/>
      <c r="K39" s="98"/>
      <c r="L39" s="98"/>
      <c r="M39" s="98"/>
      <c r="N39" s="98"/>
      <c r="O39" s="98"/>
      <c r="P39" s="98"/>
      <c r="Q39" s="98"/>
      <c r="R39" s="99"/>
    </row>
    <row r="40" spans="2:18" x14ac:dyDescent="0.25">
      <c r="B40" s="97"/>
      <c r="C40" s="98"/>
      <c r="D40" s="98"/>
      <c r="E40" s="98"/>
      <c r="F40" s="98"/>
      <c r="G40" s="98"/>
      <c r="H40" s="99"/>
      <c r="J40" s="97"/>
      <c r="K40" s="98"/>
      <c r="L40" s="98"/>
      <c r="M40" s="98"/>
      <c r="N40" s="98"/>
      <c r="O40" s="98"/>
      <c r="P40" s="98"/>
      <c r="Q40" s="98"/>
      <c r="R40" s="99"/>
    </row>
    <row r="41" spans="2:18" x14ac:dyDescent="0.25">
      <c r="B41" s="97"/>
      <c r="C41" s="98"/>
      <c r="D41" s="98"/>
      <c r="E41" s="98"/>
      <c r="F41" s="98"/>
      <c r="G41" s="98"/>
      <c r="H41" s="99"/>
      <c r="J41" s="97"/>
      <c r="K41" s="98"/>
      <c r="L41" s="98"/>
      <c r="M41" s="98"/>
      <c r="N41" s="98"/>
      <c r="O41" s="98"/>
      <c r="P41" s="98"/>
      <c r="Q41" s="98"/>
      <c r="R41" s="99"/>
    </row>
    <row r="42" spans="2:18" x14ac:dyDescent="0.25">
      <c r="B42" s="97"/>
      <c r="C42" s="98"/>
      <c r="D42" s="98"/>
      <c r="E42" s="98"/>
      <c r="F42" s="98"/>
      <c r="G42" s="98"/>
      <c r="H42" s="99"/>
      <c r="J42" s="97"/>
      <c r="K42" s="98"/>
      <c r="L42" s="98"/>
      <c r="M42" s="98"/>
      <c r="N42" s="98"/>
      <c r="O42" s="98"/>
      <c r="P42" s="98"/>
      <c r="Q42" s="98"/>
      <c r="R42" s="99"/>
    </row>
    <row r="43" spans="2:18" x14ac:dyDescent="0.25">
      <c r="B43" s="97"/>
      <c r="C43" s="98"/>
      <c r="D43" s="98"/>
      <c r="E43" s="98"/>
      <c r="F43" s="98"/>
      <c r="G43" s="98"/>
      <c r="H43" s="99"/>
      <c r="J43" s="97"/>
      <c r="K43" s="98"/>
      <c r="L43" s="98"/>
      <c r="M43" s="98"/>
      <c r="N43" s="98"/>
      <c r="O43" s="98"/>
      <c r="P43" s="98"/>
      <c r="Q43" s="98"/>
      <c r="R43" s="99"/>
    </row>
    <row r="44" spans="2:18" x14ac:dyDescent="0.25">
      <c r="B44" s="97"/>
      <c r="C44" s="98"/>
      <c r="D44" s="98"/>
      <c r="E44" s="98"/>
      <c r="F44" s="98"/>
      <c r="G44" s="98"/>
      <c r="H44" s="99"/>
      <c r="J44" s="97"/>
      <c r="K44" s="98"/>
      <c r="L44" s="98"/>
      <c r="M44" s="98"/>
      <c r="N44" s="98"/>
      <c r="O44" s="98"/>
      <c r="P44" s="98"/>
      <c r="Q44" s="98"/>
      <c r="R44" s="99"/>
    </row>
    <row r="45" spans="2:18" x14ac:dyDescent="0.25">
      <c r="B45" s="97"/>
      <c r="C45" s="98"/>
      <c r="D45" s="98"/>
      <c r="E45" s="98"/>
      <c r="F45" s="98"/>
      <c r="G45" s="98"/>
      <c r="H45" s="99"/>
      <c r="J45" s="97"/>
      <c r="K45" s="98"/>
      <c r="L45" s="98"/>
      <c r="M45" s="98"/>
      <c r="N45" s="98"/>
      <c r="O45" s="98"/>
      <c r="P45" s="98"/>
      <c r="Q45" s="98"/>
      <c r="R45" s="99"/>
    </row>
    <row r="46" spans="2:18" x14ac:dyDescent="0.25">
      <c r="B46" s="97"/>
      <c r="C46" s="98"/>
      <c r="D46" s="98"/>
      <c r="E46" s="98"/>
      <c r="F46" s="98"/>
      <c r="G46" s="98"/>
      <c r="H46" s="99"/>
      <c r="J46" s="97"/>
      <c r="K46" s="98"/>
      <c r="L46" s="98"/>
      <c r="M46" s="98"/>
      <c r="N46" s="98"/>
      <c r="O46" s="98"/>
      <c r="P46" s="98"/>
      <c r="Q46" s="98"/>
      <c r="R46" s="99"/>
    </row>
    <row r="47" spans="2:18" x14ac:dyDescent="0.25">
      <c r="B47" s="97"/>
      <c r="C47" s="98"/>
      <c r="D47" s="98"/>
      <c r="E47" s="98"/>
      <c r="F47" s="98"/>
      <c r="G47" s="98"/>
      <c r="H47" s="99"/>
      <c r="J47" s="97"/>
      <c r="K47" s="98"/>
      <c r="L47" s="98"/>
      <c r="M47" s="98"/>
      <c r="N47" s="98"/>
      <c r="O47" s="98"/>
      <c r="P47" s="98"/>
      <c r="Q47" s="98"/>
      <c r="R47" s="99"/>
    </row>
    <row r="48" spans="2:18" x14ac:dyDescent="0.25">
      <c r="B48" s="97"/>
      <c r="C48" s="98"/>
      <c r="D48" s="98"/>
      <c r="E48" s="98"/>
      <c r="F48" s="98"/>
      <c r="G48" s="98"/>
      <c r="H48" s="99"/>
      <c r="J48" s="97"/>
      <c r="K48" s="98"/>
      <c r="L48" s="98"/>
      <c r="M48" s="98"/>
      <c r="N48" s="98"/>
      <c r="O48" s="98"/>
      <c r="P48" s="98"/>
      <c r="Q48" s="98"/>
      <c r="R48" s="99"/>
    </row>
    <row r="49" spans="2:18" x14ac:dyDescent="0.25">
      <c r="B49" s="97"/>
      <c r="C49" s="98"/>
      <c r="D49" s="98"/>
      <c r="E49" s="98"/>
      <c r="F49" s="98"/>
      <c r="G49" s="98"/>
      <c r="H49" s="99"/>
      <c r="J49" s="97"/>
      <c r="K49" s="98"/>
      <c r="L49" s="98"/>
      <c r="M49" s="98"/>
      <c r="N49" s="98"/>
      <c r="O49" s="98"/>
      <c r="P49" s="98"/>
      <c r="Q49" s="98"/>
      <c r="R49" s="99"/>
    </row>
    <row r="50" spans="2:18" x14ac:dyDescent="0.25">
      <c r="B50" s="97"/>
      <c r="C50" s="98"/>
      <c r="D50" s="98"/>
      <c r="E50" s="98"/>
      <c r="F50" s="98"/>
      <c r="G50" s="98"/>
      <c r="H50" s="99"/>
      <c r="J50" s="97"/>
      <c r="K50" s="98"/>
      <c r="L50" s="98"/>
      <c r="M50" s="98"/>
      <c r="N50" s="98"/>
      <c r="O50" s="98"/>
      <c r="P50" s="98"/>
      <c r="Q50" s="98"/>
      <c r="R50" s="99"/>
    </row>
    <row r="51" spans="2:18" x14ac:dyDescent="0.25">
      <c r="B51" s="97"/>
      <c r="C51" s="98"/>
      <c r="D51" s="98"/>
      <c r="E51" s="98"/>
      <c r="F51" s="98"/>
      <c r="G51" s="98"/>
      <c r="H51" s="99"/>
      <c r="J51" s="97"/>
      <c r="K51" s="98"/>
      <c r="L51" s="98"/>
      <c r="M51" s="98"/>
      <c r="N51" s="98"/>
      <c r="O51" s="98"/>
      <c r="P51" s="98"/>
      <c r="Q51" s="98"/>
      <c r="R51" s="99"/>
    </row>
    <row r="52" spans="2:18" x14ac:dyDescent="0.25">
      <c r="B52" s="97"/>
      <c r="C52" s="98"/>
      <c r="D52" s="98"/>
      <c r="E52" s="98"/>
      <c r="F52" s="98"/>
      <c r="G52" s="98"/>
      <c r="H52" s="99"/>
      <c r="J52" s="97"/>
      <c r="K52" s="98"/>
      <c r="L52" s="98"/>
      <c r="M52" s="98"/>
      <c r="N52" s="98"/>
      <c r="O52" s="98"/>
      <c r="P52" s="98"/>
      <c r="Q52" s="98"/>
      <c r="R52" s="99"/>
    </row>
    <row r="53" spans="2:18" x14ac:dyDescent="0.25">
      <c r="B53" s="97"/>
      <c r="C53" s="98"/>
      <c r="D53" s="98"/>
      <c r="E53" s="98"/>
      <c r="F53" s="98"/>
      <c r="G53" s="98"/>
      <c r="H53" s="99"/>
      <c r="J53" s="97"/>
      <c r="K53" s="98"/>
      <c r="L53" s="98"/>
      <c r="M53" s="98"/>
      <c r="N53" s="98"/>
      <c r="O53" s="98"/>
      <c r="P53" s="98"/>
      <c r="Q53" s="98"/>
      <c r="R53" s="99"/>
    </row>
    <row r="54" spans="2:18" x14ac:dyDescent="0.25">
      <c r="B54" s="97"/>
      <c r="C54" s="98"/>
      <c r="D54" s="98"/>
      <c r="E54" s="98"/>
      <c r="F54" s="98"/>
      <c r="G54" s="98"/>
      <c r="H54" s="99"/>
      <c r="J54" s="97"/>
      <c r="K54" s="98"/>
      <c r="L54" s="98"/>
      <c r="M54" s="98"/>
      <c r="N54" s="98"/>
      <c r="O54" s="98"/>
      <c r="P54" s="98"/>
      <c r="Q54" s="98"/>
      <c r="R54" s="99"/>
    </row>
    <row r="55" spans="2:18" x14ac:dyDescent="0.25">
      <c r="B55" s="97"/>
      <c r="C55" s="98"/>
      <c r="D55" s="98"/>
      <c r="E55" s="98"/>
      <c r="F55" s="98"/>
      <c r="G55" s="98"/>
      <c r="H55" s="99"/>
      <c r="J55" s="97"/>
      <c r="K55" s="98"/>
      <c r="L55" s="98"/>
      <c r="M55" s="98"/>
      <c r="N55" s="98"/>
      <c r="O55" s="98"/>
      <c r="P55" s="98"/>
      <c r="Q55" s="98"/>
      <c r="R55" s="99"/>
    </row>
    <row r="56" spans="2:18" x14ac:dyDescent="0.25">
      <c r="B56" s="100"/>
      <c r="C56" s="101"/>
      <c r="D56" s="101"/>
      <c r="E56" s="101"/>
      <c r="F56" s="101"/>
      <c r="G56" s="101"/>
      <c r="H56" s="102"/>
      <c r="J56" s="100"/>
      <c r="K56" s="101"/>
      <c r="L56" s="101"/>
      <c r="M56" s="101"/>
      <c r="N56" s="101"/>
      <c r="O56" s="101"/>
      <c r="P56" s="101"/>
      <c r="Q56" s="101"/>
      <c r="R56" s="102"/>
    </row>
  </sheetData>
  <mergeCells count="2">
    <mergeCell ref="B15:H15"/>
    <mergeCell ref="J15:R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sheetPr>
  <dimension ref="B1:R56"/>
  <sheetViews>
    <sheetView showGridLines="0" zoomScale="80" zoomScaleNormal="80" workbookViewId="0">
      <selection activeCell="U45" sqref="U45"/>
    </sheetView>
  </sheetViews>
  <sheetFormatPr baseColWidth="10" defaultRowHeight="15" x14ac:dyDescent="0.25"/>
  <cols>
    <col min="1" max="1" width="5.7109375" customWidth="1"/>
    <col min="2" max="2" width="12.28515625" customWidth="1"/>
    <col min="3" max="3" width="15.7109375" customWidth="1"/>
    <col min="4" max="4" width="21.28515625" customWidth="1"/>
    <col min="10" max="10" width="13.140625" customWidth="1"/>
  </cols>
  <sheetData>
    <row r="1" spans="2:18" ht="15.75" thickBot="1" x14ac:dyDescent="0.3"/>
    <row r="2" spans="2:18" x14ac:dyDescent="0.25">
      <c r="B2" s="5" t="s">
        <v>7</v>
      </c>
      <c r="C2" s="6"/>
      <c r="D2" s="7" t="s">
        <v>80</v>
      </c>
    </row>
    <row r="3" spans="2:18" x14ac:dyDescent="0.25">
      <c r="B3" s="8" t="s">
        <v>8</v>
      </c>
      <c r="C3" s="9"/>
      <c r="D3" s="10" t="s">
        <v>46</v>
      </c>
    </row>
    <row r="4" spans="2:18" x14ac:dyDescent="0.25">
      <c r="B4" s="8" t="s">
        <v>78</v>
      </c>
      <c r="C4" s="9"/>
      <c r="D4" s="10" t="s">
        <v>79</v>
      </c>
    </row>
    <row r="5" spans="2:18" x14ac:dyDescent="0.25">
      <c r="B5" s="8" t="s">
        <v>9</v>
      </c>
      <c r="C5" s="9"/>
      <c r="D5" s="10" t="s">
        <v>47</v>
      </c>
    </row>
    <row r="6" spans="2:18" x14ac:dyDescent="0.25">
      <c r="B6" s="8" t="s">
        <v>10</v>
      </c>
      <c r="C6" s="9"/>
      <c r="D6" s="10" t="s">
        <v>48</v>
      </c>
    </row>
    <row r="7" spans="2:18" x14ac:dyDescent="0.25">
      <c r="B7" s="8" t="s">
        <v>11</v>
      </c>
      <c r="C7" s="9"/>
      <c r="D7" s="10"/>
    </row>
    <row r="8" spans="2:18" x14ac:dyDescent="0.25">
      <c r="B8" s="8"/>
      <c r="C8" s="9" t="s">
        <v>12</v>
      </c>
      <c r="D8" s="10" t="s">
        <v>13</v>
      </c>
    </row>
    <row r="9" spans="2:18" x14ac:dyDescent="0.25">
      <c r="B9" s="8"/>
      <c r="C9" s="9" t="s">
        <v>14</v>
      </c>
      <c r="D9" s="10" t="s">
        <v>15</v>
      </c>
    </row>
    <row r="10" spans="2:18" ht="15.75" thickBot="1" x14ac:dyDescent="0.3">
      <c r="B10" s="11"/>
      <c r="C10" s="12" t="s">
        <v>16</v>
      </c>
      <c r="D10" s="13" t="s">
        <v>17</v>
      </c>
    </row>
    <row r="15" spans="2:18" x14ac:dyDescent="0.25">
      <c r="B15" s="130" t="s">
        <v>76</v>
      </c>
      <c r="C15" s="131"/>
      <c r="D15" s="131"/>
      <c r="E15" s="131"/>
      <c r="F15" s="131"/>
      <c r="G15" s="131"/>
      <c r="H15" s="132"/>
      <c r="J15" s="130" t="s">
        <v>77</v>
      </c>
      <c r="K15" s="131"/>
      <c r="L15" s="131"/>
      <c r="M15" s="131"/>
      <c r="N15" s="131"/>
      <c r="O15" s="131"/>
      <c r="P15" s="131"/>
      <c r="Q15" s="131"/>
      <c r="R15" s="132"/>
    </row>
    <row r="16" spans="2:18" x14ac:dyDescent="0.25">
      <c r="B16" s="97"/>
      <c r="C16" s="98"/>
      <c r="D16" s="98"/>
      <c r="E16" s="98"/>
      <c r="F16" s="98"/>
      <c r="G16" s="98"/>
      <c r="H16" s="99"/>
      <c r="J16" s="97"/>
      <c r="K16" s="98"/>
      <c r="L16" s="98"/>
      <c r="M16" s="98"/>
      <c r="N16" s="98"/>
      <c r="O16" s="98"/>
      <c r="P16" s="98"/>
      <c r="Q16" s="98"/>
      <c r="R16" s="99"/>
    </row>
    <row r="17" spans="2:18" x14ac:dyDescent="0.25">
      <c r="B17" s="97"/>
      <c r="C17" s="98"/>
      <c r="D17" s="98"/>
      <c r="E17" s="98"/>
      <c r="F17" s="98"/>
      <c r="G17" s="98"/>
      <c r="H17" s="99"/>
      <c r="J17" s="97"/>
      <c r="K17" s="98"/>
      <c r="L17" s="98"/>
      <c r="M17" s="98"/>
      <c r="N17" s="98"/>
      <c r="O17" s="98"/>
      <c r="P17" s="98"/>
      <c r="Q17" s="98"/>
      <c r="R17" s="99"/>
    </row>
    <row r="18" spans="2:18" x14ac:dyDescent="0.25">
      <c r="B18" s="97"/>
      <c r="C18" s="98"/>
      <c r="D18" s="98"/>
      <c r="E18" s="98"/>
      <c r="F18" s="98"/>
      <c r="G18" s="98"/>
      <c r="H18" s="99"/>
      <c r="J18" s="97"/>
      <c r="K18" s="98"/>
      <c r="L18" s="98"/>
      <c r="M18" s="98"/>
      <c r="N18" s="98"/>
      <c r="O18" s="98"/>
      <c r="P18" s="98"/>
      <c r="Q18" s="98"/>
      <c r="R18" s="99"/>
    </row>
    <row r="19" spans="2:18" x14ac:dyDescent="0.25">
      <c r="B19" s="97"/>
      <c r="C19" s="98"/>
      <c r="D19" s="98"/>
      <c r="E19" s="98"/>
      <c r="F19" s="98"/>
      <c r="G19" s="98"/>
      <c r="H19" s="99"/>
      <c r="J19" s="97"/>
      <c r="K19" s="98"/>
      <c r="L19" s="98"/>
      <c r="M19" s="98"/>
      <c r="N19" s="98"/>
      <c r="O19" s="98"/>
      <c r="P19" s="98"/>
      <c r="Q19" s="98"/>
      <c r="R19" s="99"/>
    </row>
    <row r="20" spans="2:18" x14ac:dyDescent="0.25">
      <c r="B20" s="97"/>
      <c r="C20" s="98"/>
      <c r="D20" s="98"/>
      <c r="E20" s="98"/>
      <c r="F20" s="98"/>
      <c r="G20" s="98"/>
      <c r="H20" s="99"/>
      <c r="J20" s="97"/>
      <c r="K20" s="98"/>
      <c r="L20" s="98"/>
      <c r="M20" s="98"/>
      <c r="N20" s="98"/>
      <c r="O20" s="98"/>
      <c r="P20" s="98"/>
      <c r="Q20" s="98"/>
      <c r="R20" s="99"/>
    </row>
    <row r="21" spans="2:18" x14ac:dyDescent="0.25">
      <c r="B21" s="97"/>
      <c r="C21" s="98"/>
      <c r="D21" s="98"/>
      <c r="E21" s="98"/>
      <c r="F21" s="98"/>
      <c r="G21" s="98"/>
      <c r="H21" s="99"/>
      <c r="J21" s="97"/>
      <c r="K21" s="98"/>
      <c r="L21" s="98"/>
      <c r="M21" s="98"/>
      <c r="N21" s="98"/>
      <c r="O21" s="98"/>
      <c r="P21" s="98"/>
      <c r="Q21" s="98"/>
      <c r="R21" s="99"/>
    </row>
    <row r="22" spans="2:18" x14ac:dyDescent="0.25">
      <c r="B22" s="97"/>
      <c r="C22" s="98"/>
      <c r="D22" s="98"/>
      <c r="E22" s="98"/>
      <c r="F22" s="98"/>
      <c r="G22" s="98"/>
      <c r="H22" s="99"/>
      <c r="J22" s="97"/>
      <c r="K22" s="98"/>
      <c r="L22" s="98"/>
      <c r="M22" s="98"/>
      <c r="N22" s="98"/>
      <c r="O22" s="98"/>
      <c r="P22" s="98"/>
      <c r="Q22" s="98"/>
      <c r="R22" s="99"/>
    </row>
    <row r="23" spans="2:18" x14ac:dyDescent="0.25">
      <c r="B23" s="97"/>
      <c r="C23" s="98"/>
      <c r="D23" s="98"/>
      <c r="E23" s="98"/>
      <c r="F23" s="98"/>
      <c r="G23" s="98"/>
      <c r="H23" s="99"/>
      <c r="J23" s="97"/>
      <c r="K23" s="98"/>
      <c r="L23" s="98"/>
      <c r="M23" s="98"/>
      <c r="N23" s="98"/>
      <c r="O23" s="98"/>
      <c r="P23" s="98"/>
      <c r="Q23" s="98"/>
      <c r="R23" s="99"/>
    </row>
    <row r="24" spans="2:18" x14ac:dyDescent="0.25">
      <c r="B24" s="97"/>
      <c r="C24" s="98"/>
      <c r="D24" s="98"/>
      <c r="E24" s="98"/>
      <c r="F24" s="98"/>
      <c r="G24" s="98"/>
      <c r="H24" s="99"/>
      <c r="J24" s="97"/>
      <c r="K24" s="98"/>
      <c r="L24" s="98"/>
      <c r="M24" s="98"/>
      <c r="N24" s="98"/>
      <c r="O24" s="98"/>
      <c r="P24" s="98"/>
      <c r="Q24" s="98"/>
      <c r="R24" s="99"/>
    </row>
    <row r="25" spans="2:18" x14ac:dyDescent="0.25">
      <c r="B25" s="97"/>
      <c r="C25" s="98"/>
      <c r="D25" s="98"/>
      <c r="E25" s="98"/>
      <c r="F25" s="98"/>
      <c r="G25" s="98"/>
      <c r="H25" s="99"/>
      <c r="J25" s="97"/>
      <c r="K25" s="98"/>
      <c r="L25" s="98"/>
      <c r="M25" s="98"/>
      <c r="N25" s="98"/>
      <c r="O25" s="98"/>
      <c r="P25" s="98"/>
      <c r="Q25" s="98"/>
      <c r="R25" s="99"/>
    </row>
    <row r="26" spans="2:18" x14ac:dyDescent="0.25">
      <c r="B26" s="97"/>
      <c r="C26" s="98"/>
      <c r="D26" s="98"/>
      <c r="E26" s="98"/>
      <c r="F26" s="98"/>
      <c r="G26" s="98"/>
      <c r="H26" s="99"/>
      <c r="J26" s="97"/>
      <c r="K26" s="98"/>
      <c r="L26" s="98"/>
      <c r="M26" s="98"/>
      <c r="N26" s="98"/>
      <c r="O26" s="98"/>
      <c r="P26" s="98"/>
      <c r="Q26" s="98"/>
      <c r="R26" s="99"/>
    </row>
    <row r="27" spans="2:18" x14ac:dyDescent="0.25">
      <c r="B27" s="97"/>
      <c r="C27" s="98"/>
      <c r="D27" s="98"/>
      <c r="E27" s="98"/>
      <c r="F27" s="98"/>
      <c r="G27" s="98"/>
      <c r="H27" s="99"/>
      <c r="J27" s="97"/>
      <c r="K27" s="98"/>
      <c r="L27" s="98"/>
      <c r="M27" s="98"/>
      <c r="N27" s="98"/>
      <c r="O27" s="98"/>
      <c r="P27" s="98"/>
      <c r="Q27" s="98"/>
      <c r="R27" s="99"/>
    </row>
    <row r="28" spans="2:18" x14ac:dyDescent="0.25">
      <c r="B28" s="97"/>
      <c r="C28" s="98"/>
      <c r="D28" s="98"/>
      <c r="E28" s="98"/>
      <c r="F28" s="98"/>
      <c r="G28" s="98"/>
      <c r="H28" s="99"/>
      <c r="J28" s="97"/>
      <c r="K28" s="98"/>
      <c r="L28" s="98"/>
      <c r="M28" s="98"/>
      <c r="N28" s="98"/>
      <c r="O28" s="98"/>
      <c r="P28" s="98"/>
      <c r="Q28" s="98"/>
      <c r="R28" s="99"/>
    </row>
    <row r="29" spans="2:18" x14ac:dyDescent="0.25">
      <c r="B29" s="97"/>
      <c r="C29" s="98"/>
      <c r="D29" s="98"/>
      <c r="E29" s="98"/>
      <c r="F29" s="98"/>
      <c r="G29" s="98"/>
      <c r="H29" s="99"/>
      <c r="J29" s="97"/>
      <c r="K29" s="98"/>
      <c r="L29" s="98"/>
      <c r="M29" s="98"/>
      <c r="N29" s="98"/>
      <c r="O29" s="98"/>
      <c r="P29" s="98"/>
      <c r="Q29" s="98"/>
      <c r="R29" s="99"/>
    </row>
    <row r="30" spans="2:18" x14ac:dyDescent="0.25">
      <c r="B30" s="97"/>
      <c r="C30" s="98"/>
      <c r="D30" s="98"/>
      <c r="E30" s="98"/>
      <c r="F30" s="98"/>
      <c r="G30" s="98"/>
      <c r="H30" s="99"/>
      <c r="J30" s="97"/>
      <c r="K30" s="98"/>
      <c r="L30" s="98"/>
      <c r="M30" s="98"/>
      <c r="N30" s="98"/>
      <c r="O30" s="98"/>
      <c r="P30" s="98"/>
      <c r="Q30" s="98"/>
      <c r="R30" s="99"/>
    </row>
    <row r="31" spans="2:18" x14ac:dyDescent="0.25">
      <c r="B31" s="97"/>
      <c r="C31" s="98"/>
      <c r="D31" s="98"/>
      <c r="E31" s="98"/>
      <c r="F31" s="98"/>
      <c r="G31" s="98"/>
      <c r="H31" s="99"/>
      <c r="J31" s="97"/>
      <c r="K31" s="98"/>
      <c r="L31" s="98"/>
      <c r="M31" s="98"/>
      <c r="N31" s="98"/>
      <c r="O31" s="98"/>
      <c r="P31" s="98"/>
      <c r="Q31" s="98"/>
      <c r="R31" s="99"/>
    </row>
    <row r="32" spans="2:18" x14ac:dyDescent="0.25">
      <c r="B32" s="97"/>
      <c r="C32" s="98"/>
      <c r="D32" s="98"/>
      <c r="E32" s="98"/>
      <c r="F32" s="98"/>
      <c r="G32" s="98"/>
      <c r="H32" s="99"/>
      <c r="J32" s="97"/>
      <c r="K32" s="98"/>
      <c r="L32" s="98"/>
      <c r="M32" s="98"/>
      <c r="N32" s="98"/>
      <c r="O32" s="98"/>
      <c r="P32" s="98"/>
      <c r="Q32" s="98"/>
      <c r="R32" s="99"/>
    </row>
    <row r="33" spans="2:18" x14ac:dyDescent="0.25">
      <c r="B33" s="97"/>
      <c r="C33" s="98"/>
      <c r="D33" s="98"/>
      <c r="E33" s="98"/>
      <c r="F33" s="98"/>
      <c r="G33" s="98"/>
      <c r="H33" s="99"/>
      <c r="J33" s="97"/>
      <c r="K33" s="98"/>
      <c r="L33" s="98"/>
      <c r="M33" s="98"/>
      <c r="N33" s="98"/>
      <c r="O33" s="98"/>
      <c r="P33" s="98"/>
      <c r="Q33" s="98"/>
      <c r="R33" s="99"/>
    </row>
    <row r="34" spans="2:18" x14ac:dyDescent="0.25">
      <c r="B34" s="97"/>
      <c r="C34" s="98"/>
      <c r="D34" s="98"/>
      <c r="E34" s="98"/>
      <c r="F34" s="98"/>
      <c r="G34" s="98"/>
      <c r="H34" s="99"/>
      <c r="J34" s="97"/>
      <c r="K34" s="98"/>
      <c r="L34" s="98"/>
      <c r="M34" s="98"/>
      <c r="N34" s="98"/>
      <c r="O34" s="98"/>
      <c r="P34" s="98"/>
      <c r="Q34" s="98"/>
      <c r="R34" s="99"/>
    </row>
    <row r="35" spans="2:18" x14ac:dyDescent="0.25">
      <c r="B35" s="97"/>
      <c r="C35" s="98"/>
      <c r="D35" s="98"/>
      <c r="E35" s="98"/>
      <c r="F35" s="98"/>
      <c r="G35" s="98"/>
      <c r="H35" s="99"/>
      <c r="J35" s="97"/>
      <c r="K35" s="98"/>
      <c r="L35" s="98"/>
      <c r="M35" s="98"/>
      <c r="N35" s="98"/>
      <c r="O35" s="98"/>
      <c r="P35" s="98"/>
      <c r="Q35" s="98"/>
      <c r="R35" s="99"/>
    </row>
    <row r="36" spans="2:18" x14ac:dyDescent="0.25">
      <c r="B36" s="97"/>
      <c r="C36" s="98"/>
      <c r="D36" s="98"/>
      <c r="E36" s="98"/>
      <c r="F36" s="98"/>
      <c r="G36" s="98"/>
      <c r="H36" s="99"/>
      <c r="J36" s="97"/>
      <c r="K36" s="98"/>
      <c r="L36" s="98"/>
      <c r="M36" s="98"/>
      <c r="N36" s="98"/>
      <c r="O36" s="98"/>
      <c r="P36" s="98"/>
      <c r="Q36" s="98"/>
      <c r="R36" s="99"/>
    </row>
    <row r="37" spans="2:18" x14ac:dyDescent="0.25">
      <c r="B37" s="97"/>
      <c r="C37" s="98"/>
      <c r="D37" s="98"/>
      <c r="E37" s="98"/>
      <c r="F37" s="98"/>
      <c r="G37" s="98"/>
      <c r="H37" s="99"/>
      <c r="J37" s="97"/>
      <c r="K37" s="98"/>
      <c r="L37" s="98"/>
      <c r="M37" s="98"/>
      <c r="N37" s="98"/>
      <c r="O37" s="98"/>
      <c r="P37" s="98"/>
      <c r="Q37" s="98"/>
      <c r="R37" s="99"/>
    </row>
    <row r="38" spans="2:18" x14ac:dyDescent="0.25">
      <c r="B38" s="97"/>
      <c r="C38" s="98"/>
      <c r="D38" s="98"/>
      <c r="E38" s="98"/>
      <c r="F38" s="98"/>
      <c r="G38" s="98"/>
      <c r="H38" s="99"/>
      <c r="J38" s="97"/>
      <c r="K38" s="98"/>
      <c r="L38" s="98"/>
      <c r="M38" s="98"/>
      <c r="N38" s="98"/>
      <c r="O38" s="98"/>
      <c r="P38" s="98"/>
      <c r="Q38" s="98"/>
      <c r="R38" s="99"/>
    </row>
    <row r="39" spans="2:18" x14ac:dyDescent="0.25">
      <c r="B39" s="97"/>
      <c r="C39" s="98"/>
      <c r="D39" s="98"/>
      <c r="E39" s="98"/>
      <c r="F39" s="98"/>
      <c r="G39" s="98"/>
      <c r="H39" s="99"/>
      <c r="J39" s="97"/>
      <c r="K39" s="98"/>
      <c r="L39" s="98"/>
      <c r="M39" s="98"/>
      <c r="N39" s="98"/>
      <c r="O39" s="98"/>
      <c r="P39" s="98"/>
      <c r="Q39" s="98"/>
      <c r="R39" s="99"/>
    </row>
    <row r="40" spans="2:18" x14ac:dyDescent="0.25">
      <c r="B40" s="97"/>
      <c r="C40" s="98"/>
      <c r="D40" s="98"/>
      <c r="E40" s="98"/>
      <c r="F40" s="98"/>
      <c r="G40" s="98"/>
      <c r="H40" s="99"/>
      <c r="J40" s="97"/>
      <c r="K40" s="98"/>
      <c r="L40" s="98"/>
      <c r="M40" s="98"/>
      <c r="N40" s="98"/>
      <c r="O40" s="98"/>
      <c r="P40" s="98"/>
      <c r="Q40" s="98"/>
      <c r="R40" s="99"/>
    </row>
    <row r="41" spans="2:18" x14ac:dyDescent="0.25">
      <c r="B41" s="97"/>
      <c r="C41" s="98"/>
      <c r="D41" s="98"/>
      <c r="E41" s="98"/>
      <c r="F41" s="98"/>
      <c r="G41" s="98"/>
      <c r="H41" s="99"/>
      <c r="J41" s="97"/>
      <c r="K41" s="98"/>
      <c r="L41" s="98"/>
      <c r="M41" s="98"/>
      <c r="N41" s="98"/>
      <c r="O41" s="98"/>
      <c r="P41" s="98"/>
      <c r="Q41" s="98"/>
      <c r="R41" s="99"/>
    </row>
    <row r="42" spans="2:18" x14ac:dyDescent="0.25">
      <c r="B42" s="97"/>
      <c r="C42" s="98"/>
      <c r="D42" s="98"/>
      <c r="E42" s="98"/>
      <c r="F42" s="98"/>
      <c r="G42" s="98"/>
      <c r="H42" s="99"/>
      <c r="J42" s="97"/>
      <c r="K42" s="98"/>
      <c r="L42" s="98"/>
      <c r="M42" s="98"/>
      <c r="N42" s="98"/>
      <c r="O42" s="98"/>
      <c r="P42" s="98"/>
      <c r="Q42" s="98"/>
      <c r="R42" s="99"/>
    </row>
    <row r="43" spans="2:18" x14ac:dyDescent="0.25">
      <c r="B43" s="97"/>
      <c r="C43" s="98"/>
      <c r="D43" s="98"/>
      <c r="E43" s="98"/>
      <c r="F43" s="98"/>
      <c r="G43" s="98"/>
      <c r="H43" s="99"/>
      <c r="J43" s="97"/>
      <c r="K43" s="98"/>
      <c r="L43" s="98"/>
      <c r="M43" s="98"/>
      <c r="N43" s="98"/>
      <c r="O43" s="98"/>
      <c r="P43" s="98"/>
      <c r="Q43" s="98"/>
      <c r="R43" s="99"/>
    </row>
    <row r="44" spans="2:18" x14ac:dyDescent="0.25">
      <c r="B44" s="97"/>
      <c r="C44" s="98"/>
      <c r="D44" s="98"/>
      <c r="E44" s="98"/>
      <c r="F44" s="98"/>
      <c r="G44" s="98"/>
      <c r="H44" s="99"/>
      <c r="J44" s="97"/>
      <c r="K44" s="98"/>
      <c r="L44" s="98"/>
      <c r="M44" s="98"/>
      <c r="N44" s="98"/>
      <c r="O44" s="98"/>
      <c r="P44" s="98"/>
      <c r="Q44" s="98"/>
      <c r="R44" s="99"/>
    </row>
    <row r="45" spans="2:18" x14ac:dyDescent="0.25">
      <c r="B45" s="97"/>
      <c r="C45" s="98"/>
      <c r="D45" s="98"/>
      <c r="E45" s="98"/>
      <c r="F45" s="98"/>
      <c r="G45" s="98"/>
      <c r="H45" s="99"/>
      <c r="J45" s="97"/>
      <c r="K45" s="98"/>
      <c r="L45" s="98"/>
      <c r="M45" s="98"/>
      <c r="N45" s="98"/>
      <c r="O45" s="98"/>
      <c r="P45" s="98"/>
      <c r="Q45" s="98"/>
      <c r="R45" s="99"/>
    </row>
    <row r="46" spans="2:18" x14ac:dyDescent="0.25">
      <c r="B46" s="97"/>
      <c r="C46" s="98"/>
      <c r="D46" s="98"/>
      <c r="E46" s="98"/>
      <c r="F46" s="98"/>
      <c r="G46" s="98"/>
      <c r="H46" s="99"/>
      <c r="J46" s="97"/>
      <c r="K46" s="98"/>
      <c r="L46" s="98"/>
      <c r="M46" s="98"/>
      <c r="N46" s="98"/>
      <c r="O46" s="98"/>
      <c r="P46" s="98"/>
      <c r="Q46" s="98"/>
      <c r="R46" s="99"/>
    </row>
    <row r="47" spans="2:18" x14ac:dyDescent="0.25">
      <c r="B47" s="97"/>
      <c r="C47" s="98"/>
      <c r="D47" s="98"/>
      <c r="E47" s="98"/>
      <c r="F47" s="98"/>
      <c r="G47" s="98"/>
      <c r="H47" s="99"/>
      <c r="J47" s="97"/>
      <c r="K47" s="98"/>
      <c r="L47" s="98"/>
      <c r="M47" s="98"/>
      <c r="N47" s="98"/>
      <c r="O47" s="98"/>
      <c r="P47" s="98"/>
      <c r="Q47" s="98"/>
      <c r="R47" s="99"/>
    </row>
    <row r="48" spans="2:18" x14ac:dyDescent="0.25">
      <c r="B48" s="97"/>
      <c r="C48" s="98"/>
      <c r="D48" s="98"/>
      <c r="E48" s="98"/>
      <c r="F48" s="98"/>
      <c r="G48" s="98"/>
      <c r="H48" s="99"/>
      <c r="J48" s="97"/>
      <c r="K48" s="98"/>
      <c r="L48" s="98"/>
      <c r="M48" s="98"/>
      <c r="N48" s="98"/>
      <c r="O48" s="98"/>
      <c r="P48" s="98"/>
      <c r="Q48" s="98"/>
      <c r="R48" s="99"/>
    </row>
    <row r="49" spans="2:18" x14ac:dyDescent="0.25">
      <c r="B49" s="97"/>
      <c r="C49" s="98"/>
      <c r="D49" s="98"/>
      <c r="E49" s="98"/>
      <c r="F49" s="98"/>
      <c r="G49" s="98"/>
      <c r="H49" s="99"/>
      <c r="J49" s="97"/>
      <c r="K49" s="98"/>
      <c r="L49" s="98"/>
      <c r="M49" s="98"/>
      <c r="N49" s="98"/>
      <c r="O49" s="98"/>
      <c r="P49" s="98"/>
      <c r="Q49" s="98"/>
      <c r="R49" s="99"/>
    </row>
    <row r="50" spans="2:18" x14ac:dyDescent="0.25">
      <c r="B50" s="97"/>
      <c r="C50" s="98"/>
      <c r="D50" s="98"/>
      <c r="E50" s="98"/>
      <c r="F50" s="98"/>
      <c r="G50" s="98"/>
      <c r="H50" s="99"/>
      <c r="J50" s="97"/>
      <c r="K50" s="98"/>
      <c r="L50" s="98"/>
      <c r="M50" s="98"/>
      <c r="N50" s="98"/>
      <c r="O50" s="98"/>
      <c r="P50" s="98"/>
      <c r="Q50" s="98"/>
      <c r="R50" s="99"/>
    </row>
    <row r="51" spans="2:18" x14ac:dyDescent="0.25">
      <c r="B51" s="97"/>
      <c r="C51" s="98"/>
      <c r="D51" s="98"/>
      <c r="E51" s="98"/>
      <c r="F51" s="98"/>
      <c r="G51" s="98"/>
      <c r="H51" s="99"/>
      <c r="J51" s="97"/>
      <c r="K51" s="98"/>
      <c r="L51" s="98"/>
      <c r="M51" s="98"/>
      <c r="N51" s="98"/>
      <c r="O51" s="98"/>
      <c r="P51" s="98"/>
      <c r="Q51" s="98"/>
      <c r="R51" s="99"/>
    </row>
    <row r="52" spans="2:18" x14ac:dyDescent="0.25">
      <c r="B52" s="97"/>
      <c r="C52" s="98"/>
      <c r="D52" s="98"/>
      <c r="E52" s="98"/>
      <c r="F52" s="98"/>
      <c r="G52" s="98"/>
      <c r="H52" s="99"/>
      <c r="J52" s="97"/>
      <c r="K52" s="98"/>
      <c r="L52" s="98"/>
      <c r="M52" s="98"/>
      <c r="N52" s="98"/>
      <c r="O52" s="98"/>
      <c r="P52" s="98"/>
      <c r="Q52" s="98"/>
      <c r="R52" s="99"/>
    </row>
    <row r="53" spans="2:18" x14ac:dyDescent="0.25">
      <c r="B53" s="97"/>
      <c r="C53" s="98"/>
      <c r="D53" s="98"/>
      <c r="E53" s="98"/>
      <c r="F53" s="98"/>
      <c r="G53" s="98"/>
      <c r="H53" s="99"/>
      <c r="J53" s="97"/>
      <c r="K53" s="98"/>
      <c r="L53" s="98"/>
      <c r="M53" s="98"/>
      <c r="N53" s="98"/>
      <c r="O53" s="98"/>
      <c r="P53" s="98"/>
      <c r="Q53" s="98"/>
      <c r="R53" s="99"/>
    </row>
    <row r="54" spans="2:18" x14ac:dyDescent="0.25">
      <c r="B54" s="97"/>
      <c r="C54" s="98"/>
      <c r="D54" s="98"/>
      <c r="E54" s="98"/>
      <c r="F54" s="98"/>
      <c r="G54" s="98"/>
      <c r="H54" s="99"/>
      <c r="J54" s="97"/>
      <c r="K54" s="98"/>
      <c r="L54" s="98"/>
      <c r="M54" s="98"/>
      <c r="N54" s="98"/>
      <c r="O54" s="98"/>
      <c r="P54" s="98"/>
      <c r="Q54" s="98"/>
      <c r="R54" s="99"/>
    </row>
    <row r="55" spans="2:18" x14ac:dyDescent="0.25">
      <c r="B55" s="97"/>
      <c r="C55" s="98"/>
      <c r="D55" s="98"/>
      <c r="E55" s="98"/>
      <c r="F55" s="98"/>
      <c r="G55" s="98"/>
      <c r="H55" s="99"/>
      <c r="J55" s="97"/>
      <c r="K55" s="98"/>
      <c r="L55" s="98"/>
      <c r="M55" s="98"/>
      <c r="N55" s="98"/>
      <c r="O55" s="98"/>
      <c r="P55" s="98"/>
      <c r="Q55" s="98"/>
      <c r="R55" s="99"/>
    </row>
    <row r="56" spans="2:18" x14ac:dyDescent="0.25">
      <c r="B56" s="100"/>
      <c r="C56" s="101"/>
      <c r="D56" s="101"/>
      <c r="E56" s="101"/>
      <c r="F56" s="101"/>
      <c r="G56" s="101"/>
      <c r="H56" s="102"/>
      <c r="J56" s="100"/>
      <c r="K56" s="101"/>
      <c r="L56" s="101"/>
      <c r="M56" s="101"/>
      <c r="N56" s="101"/>
      <c r="O56" s="101"/>
      <c r="P56" s="101"/>
      <c r="Q56" s="101"/>
      <c r="R56" s="102"/>
    </row>
  </sheetData>
  <mergeCells count="2">
    <mergeCell ref="B15:H15"/>
    <mergeCell ref="J15:R1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R1048573"/>
  <sheetViews>
    <sheetView showGridLines="0" tabSelected="1" zoomScale="85" zoomScaleNormal="85" workbookViewId="0">
      <selection activeCell="H7" sqref="H7"/>
    </sheetView>
  </sheetViews>
  <sheetFormatPr baseColWidth="10" defaultRowHeight="15" x14ac:dyDescent="0.25"/>
  <cols>
    <col min="1" max="1" width="3.85546875" customWidth="1"/>
    <col min="2" max="2" width="26.7109375" customWidth="1"/>
    <col min="3" max="3" width="11.42578125" style="49"/>
    <col min="4" max="4" width="19.140625" style="49" bestFit="1" customWidth="1"/>
    <col min="5" max="6" width="11.42578125" style="21"/>
    <col min="7" max="7" width="24.42578125" style="21" customWidth="1"/>
    <col min="8" max="8" width="117.28515625" customWidth="1"/>
    <col min="9" max="9" width="4" customWidth="1"/>
  </cols>
  <sheetData>
    <row r="1" spans="2:11" ht="15.75" thickBot="1" x14ac:dyDescent="0.3"/>
    <row r="2" spans="2:11" x14ac:dyDescent="0.25">
      <c r="B2" s="5" t="s">
        <v>7</v>
      </c>
      <c r="C2" s="6"/>
      <c r="D2" s="7" t="s">
        <v>80</v>
      </c>
    </row>
    <row r="3" spans="2:11" x14ac:dyDescent="0.25">
      <c r="B3" s="8" t="s">
        <v>8</v>
      </c>
      <c r="C3" s="9"/>
      <c r="D3" s="10" t="s">
        <v>46</v>
      </c>
    </row>
    <row r="4" spans="2:11" x14ac:dyDescent="0.25">
      <c r="B4" s="8" t="s">
        <v>78</v>
      </c>
      <c r="C4" s="9"/>
      <c r="D4" s="10" t="s">
        <v>79</v>
      </c>
    </row>
    <row r="5" spans="2:11" x14ac:dyDescent="0.25">
      <c r="B5" s="8" t="s">
        <v>9</v>
      </c>
      <c r="C5" s="9"/>
      <c r="D5" s="10" t="s">
        <v>47</v>
      </c>
    </row>
    <row r="6" spans="2:11" x14ac:dyDescent="0.25">
      <c r="B6" s="8" t="s">
        <v>10</v>
      </c>
      <c r="C6" s="9"/>
      <c r="D6" s="10" t="s">
        <v>48</v>
      </c>
    </row>
    <row r="7" spans="2:11" x14ac:dyDescent="0.25">
      <c r="B7" s="8" t="s">
        <v>11</v>
      </c>
      <c r="C7" s="9"/>
      <c r="D7" s="10"/>
    </row>
    <row r="8" spans="2:11" x14ac:dyDescent="0.25">
      <c r="B8" s="8"/>
      <c r="C8" s="9" t="s">
        <v>12</v>
      </c>
      <c r="D8" s="10" t="s">
        <v>13</v>
      </c>
    </row>
    <row r="9" spans="2:11" x14ac:dyDescent="0.25">
      <c r="B9" s="8"/>
      <c r="C9" s="9" t="s">
        <v>14</v>
      </c>
      <c r="D9" s="10" t="s">
        <v>15</v>
      </c>
    </row>
    <row r="10" spans="2:11" ht="15.75" thickBot="1" x14ac:dyDescent="0.3">
      <c r="B10" s="11"/>
      <c r="C10" s="12" t="s">
        <v>16</v>
      </c>
      <c r="D10" s="13" t="s">
        <v>17</v>
      </c>
    </row>
    <row r="12" spans="2:11" x14ac:dyDescent="0.25">
      <c r="B12" s="1" t="s">
        <v>86</v>
      </c>
      <c r="C12" s="47"/>
      <c r="D12" s="47"/>
      <c r="E12" s="4"/>
      <c r="F12" s="4"/>
      <c r="G12" s="4"/>
      <c r="H12" s="2"/>
      <c r="I12" s="2"/>
    </row>
    <row r="13" spans="2:11" x14ac:dyDescent="0.25">
      <c r="B13" s="2"/>
      <c r="C13" s="48" t="s">
        <v>0</v>
      </c>
      <c r="D13" s="48" t="s">
        <v>1</v>
      </c>
      <c r="E13" s="3" t="s">
        <v>2</v>
      </c>
      <c r="F13" s="3" t="s">
        <v>57</v>
      </c>
      <c r="G13" s="3" t="s">
        <v>83</v>
      </c>
      <c r="H13" s="3" t="s">
        <v>3</v>
      </c>
      <c r="I13" s="2"/>
      <c r="J13" s="91"/>
      <c r="K13" s="103" t="s">
        <v>75</v>
      </c>
    </row>
    <row r="14" spans="2:11" x14ac:dyDescent="0.25">
      <c r="B14" s="86" t="s">
        <v>4</v>
      </c>
      <c r="C14" s="87">
        <v>20620</v>
      </c>
      <c r="D14" s="87">
        <v>14.77</v>
      </c>
      <c r="E14" s="88">
        <v>1.82</v>
      </c>
      <c r="F14" s="88">
        <v>1396</v>
      </c>
      <c r="G14" s="88" t="s">
        <v>82</v>
      </c>
      <c r="H14" s="89"/>
      <c r="I14" s="2"/>
      <c r="K14" s="96"/>
    </row>
    <row r="15" spans="2:11" x14ac:dyDescent="0.25">
      <c r="B15" s="92" t="s">
        <v>71</v>
      </c>
      <c r="C15" s="93">
        <v>66250</v>
      </c>
      <c r="D15" s="93">
        <v>69.23</v>
      </c>
      <c r="E15" s="94">
        <v>4</v>
      </c>
      <c r="F15" s="94">
        <v>957</v>
      </c>
      <c r="G15" s="94" t="s">
        <v>82</v>
      </c>
      <c r="H15" s="94" t="s">
        <v>94</v>
      </c>
      <c r="I15" s="2"/>
      <c r="J15" s="95"/>
      <c r="K15" t="s">
        <v>101</v>
      </c>
    </row>
    <row r="16" spans="2:11" x14ac:dyDescent="0.25">
      <c r="B16" s="92" t="s">
        <v>72</v>
      </c>
      <c r="C16" s="93">
        <v>16570</v>
      </c>
      <c r="D16" s="93">
        <v>20.28</v>
      </c>
      <c r="E16" s="94">
        <v>1.97</v>
      </c>
      <c r="F16" s="94">
        <v>817</v>
      </c>
      <c r="G16" s="94" t="s">
        <v>82</v>
      </c>
      <c r="H16" s="94" t="s">
        <v>5</v>
      </c>
      <c r="I16" s="2"/>
    </row>
    <row r="17" spans="1:18" x14ac:dyDescent="0.25">
      <c r="B17" s="92" t="s">
        <v>73</v>
      </c>
      <c r="C17" s="93">
        <v>20620</v>
      </c>
      <c r="D17" s="93">
        <v>14.77</v>
      </c>
      <c r="E17" s="94">
        <v>1.82</v>
      </c>
      <c r="F17" s="94">
        <v>1396</v>
      </c>
      <c r="G17" s="94" t="s">
        <v>82</v>
      </c>
      <c r="H17" s="94" t="s">
        <v>81</v>
      </c>
      <c r="I17" s="2"/>
      <c r="J17" s="115"/>
      <c r="K17" t="s">
        <v>100</v>
      </c>
    </row>
    <row r="18" spans="1:18" x14ac:dyDescent="0.25">
      <c r="B18" s="111" t="s">
        <v>95</v>
      </c>
      <c r="C18" s="112">
        <v>50310</v>
      </c>
      <c r="D18" s="112">
        <v>104.81</v>
      </c>
      <c r="E18" s="113">
        <v>3.99</v>
      </c>
      <c r="F18" s="113">
        <v>480</v>
      </c>
      <c r="G18" s="113" t="s">
        <v>82</v>
      </c>
      <c r="H18" s="113" t="s">
        <v>96</v>
      </c>
      <c r="I18" s="2"/>
    </row>
    <row r="19" spans="1:18" x14ac:dyDescent="0.25">
      <c r="B19" s="2"/>
      <c r="C19" s="47"/>
      <c r="D19" s="47"/>
      <c r="E19" s="4"/>
      <c r="F19" s="4"/>
      <c r="G19" s="4"/>
      <c r="H19" s="2"/>
      <c r="I19" s="2"/>
    </row>
    <row r="20" spans="1:18" x14ac:dyDescent="0.25">
      <c r="B20" s="1" t="s">
        <v>87</v>
      </c>
      <c r="C20" s="47"/>
      <c r="D20" s="47"/>
      <c r="E20" s="4"/>
      <c r="F20" s="4"/>
      <c r="G20" s="4"/>
      <c r="H20" s="2"/>
      <c r="I20" s="2"/>
    </row>
    <row r="21" spans="1:18" x14ac:dyDescent="0.25">
      <c r="B21" s="2"/>
      <c r="C21" s="48" t="s">
        <v>0</v>
      </c>
      <c r="D21" s="48" t="s">
        <v>1</v>
      </c>
      <c r="E21" s="3" t="s">
        <v>2</v>
      </c>
      <c r="F21" s="3" t="s">
        <v>57</v>
      </c>
      <c r="G21" s="3" t="s">
        <v>83</v>
      </c>
      <c r="H21" s="3" t="s">
        <v>3</v>
      </c>
      <c r="I21" s="2"/>
    </row>
    <row r="22" spans="1:18" x14ac:dyDescent="0.25">
      <c r="B22" s="86" t="s">
        <v>6</v>
      </c>
      <c r="C22" s="87">
        <v>2380</v>
      </c>
      <c r="D22" s="87">
        <v>7.78</v>
      </c>
      <c r="E22" s="88">
        <v>0.3</v>
      </c>
      <c r="F22" s="88">
        <v>306</v>
      </c>
      <c r="G22" s="88" t="s">
        <v>82</v>
      </c>
      <c r="H22" s="89"/>
      <c r="I22" s="2"/>
    </row>
    <row r="23" spans="1:18" x14ac:dyDescent="0.25">
      <c r="B23" s="92" t="s">
        <v>71</v>
      </c>
      <c r="C23" s="93">
        <v>5210</v>
      </c>
      <c r="D23" s="93">
        <v>17.78</v>
      </c>
      <c r="E23" s="94">
        <v>0.62</v>
      </c>
      <c r="F23" s="94">
        <v>293</v>
      </c>
      <c r="G23" s="94" t="s">
        <v>84</v>
      </c>
      <c r="H23" s="94" t="s">
        <v>94</v>
      </c>
      <c r="I23" s="2"/>
    </row>
    <row r="24" spans="1:18" x14ac:dyDescent="0.25">
      <c r="B24" s="92" t="s">
        <v>72</v>
      </c>
      <c r="C24" s="93">
        <v>3120</v>
      </c>
      <c r="D24" s="93">
        <v>16</v>
      </c>
      <c r="E24" s="94">
        <v>0.52</v>
      </c>
      <c r="F24" s="94">
        <v>195</v>
      </c>
      <c r="G24" s="94" t="s">
        <v>84</v>
      </c>
      <c r="H24" s="94" t="s">
        <v>5</v>
      </c>
      <c r="I24" s="2"/>
    </row>
    <row r="25" spans="1:18" x14ac:dyDescent="0.25">
      <c r="B25" s="92" t="s">
        <v>73</v>
      </c>
      <c r="C25" s="93">
        <v>2380</v>
      </c>
      <c r="D25" s="93">
        <v>7.78</v>
      </c>
      <c r="E25" s="94">
        <v>0.3</v>
      </c>
      <c r="F25" s="94">
        <v>306</v>
      </c>
      <c r="G25" s="94" t="s">
        <v>84</v>
      </c>
      <c r="H25" s="94" t="s">
        <v>98</v>
      </c>
      <c r="I25" s="2"/>
    </row>
    <row r="26" spans="1:18" x14ac:dyDescent="0.25">
      <c r="B26" s="111" t="s">
        <v>95</v>
      </c>
      <c r="C26" s="112">
        <v>2340</v>
      </c>
      <c r="D26" s="112">
        <v>12.19</v>
      </c>
      <c r="E26" s="113">
        <v>0.37</v>
      </c>
      <c r="F26" s="113">
        <v>192</v>
      </c>
      <c r="G26" s="113" t="s">
        <v>82</v>
      </c>
      <c r="H26" s="113" t="s">
        <v>97</v>
      </c>
      <c r="I26" s="2"/>
    </row>
    <row r="27" spans="1:18" x14ac:dyDescent="0.25">
      <c r="A27" s="98"/>
      <c r="K27" s="1"/>
      <c r="L27" s="47"/>
      <c r="M27" s="47"/>
      <c r="N27" s="4"/>
      <c r="O27" s="4"/>
      <c r="P27" s="4"/>
      <c r="Q27" s="2"/>
      <c r="R27" s="2"/>
    </row>
    <row r="29" spans="1:18" x14ac:dyDescent="0.25">
      <c r="B29" s="114" t="s">
        <v>88</v>
      </c>
      <c r="C29"/>
      <c r="D29"/>
      <c r="E29"/>
      <c r="F29"/>
      <c r="G29"/>
    </row>
    <row r="30" spans="1:18" x14ac:dyDescent="0.25">
      <c r="B30" s="2"/>
      <c r="C30" s="48" t="s">
        <v>0</v>
      </c>
      <c r="D30" s="48" t="s">
        <v>1</v>
      </c>
      <c r="E30" s="3" t="s">
        <v>2</v>
      </c>
      <c r="F30" s="3" t="s">
        <v>57</v>
      </c>
      <c r="G30" s="3" t="s">
        <v>83</v>
      </c>
      <c r="H30" s="3" t="s">
        <v>3</v>
      </c>
    </row>
    <row r="31" spans="1:18" x14ac:dyDescent="0.25">
      <c r="B31" s="90" t="s">
        <v>6</v>
      </c>
      <c r="C31" s="87">
        <v>2220</v>
      </c>
      <c r="D31" s="87">
        <v>4.6900000000000004</v>
      </c>
      <c r="E31" s="88">
        <v>0.33</v>
      </c>
      <c r="F31" s="88">
        <v>473</v>
      </c>
      <c r="G31" s="88"/>
      <c r="H31" s="89"/>
    </row>
    <row r="32" spans="1:18" x14ac:dyDescent="0.25">
      <c r="B32" s="111" t="s">
        <v>74</v>
      </c>
      <c r="C32" s="112">
        <v>8330</v>
      </c>
      <c r="D32" s="112">
        <v>49</v>
      </c>
      <c r="E32" s="113">
        <v>1.1200000000000001</v>
      </c>
      <c r="F32" s="113">
        <v>170</v>
      </c>
      <c r="G32" s="113" t="s">
        <v>85</v>
      </c>
      <c r="H32" s="113" t="s">
        <v>99</v>
      </c>
    </row>
    <row r="1048573" spans="7:7" x14ac:dyDescent="0.25">
      <c r="G1048573" s="94"/>
    </row>
  </sheetData>
  <pageMargins left="0.7" right="0.7" top="0.75" bottom="0.75" header="0.3" footer="0.3"/>
  <pageSetup paperSize="9"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0.Selección de Periodos</vt:lpstr>
      <vt:lpstr>1.Lógica</vt:lpstr>
      <vt:lpstr>2.MS1 Filtro Direccional </vt:lpstr>
      <vt:lpstr>3.MS2 Fuerza Direccional</vt:lpstr>
      <vt:lpstr>4.MS3 Limitación Trades</vt:lpstr>
      <vt:lpstr>5.Training Period</vt:lpstr>
      <vt:lpstr>6.Test Period </vt:lpstr>
      <vt:lpstr>7.Validation Period</vt:lpstr>
      <vt:lpstr>8.Resumen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2022-08-31T07:38:25Z</dcterms:modified>
</cp:coreProperties>
</file>